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metadata.xml" ContentType="application/vnd.openxmlformats-officedocument.spreadsheetml.sheetMetadata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45" windowHeight="9810" tabRatio="608" firstSheet="18" activeTab="27"/>
  </bookViews>
  <sheets>
    <sheet name="1月" sheetId="6" r:id="rId1"/>
    <sheet name="2月" sheetId="8" r:id="rId2"/>
    <sheet name="3月" sheetId="9" r:id="rId3"/>
    <sheet name="4月" sheetId="10" r:id="rId4"/>
    <sheet name="5月" sheetId="11" r:id="rId5"/>
    <sheet name="6月" sheetId="12" r:id="rId6"/>
    <sheet name="7月" sheetId="13" r:id="rId7"/>
    <sheet name="8月" sheetId="14" r:id="rId8"/>
    <sheet name="9月" sheetId="15" r:id="rId9"/>
    <sheet name="10月" sheetId="16" r:id="rId10"/>
    <sheet name="11月" sheetId="17" r:id="rId11"/>
    <sheet name="12月" sheetId="18" r:id="rId12"/>
    <sheet name="202401" sheetId="19" r:id="rId13"/>
    <sheet name="202402" sheetId="20" r:id="rId14"/>
    <sheet name="202403" sheetId="21" r:id="rId15"/>
    <sheet name="202404" sheetId="22" r:id="rId16"/>
    <sheet name="202405" sheetId="23" r:id="rId17"/>
    <sheet name="202406" sheetId="24" r:id="rId18"/>
    <sheet name="202407" sheetId="25" r:id="rId19"/>
    <sheet name="202408" sheetId="26" r:id="rId20"/>
    <sheet name="202409" sheetId="27" r:id="rId21"/>
    <sheet name="202410" sheetId="28" r:id="rId22"/>
    <sheet name="202411" sheetId="29" r:id="rId23"/>
    <sheet name="500补贴人员" sheetId="30" r:id="rId24"/>
    <sheet name="202412" sheetId="31" r:id="rId25"/>
    <sheet name="202501" sheetId="32" r:id="rId26"/>
    <sheet name="Sheet2" sheetId="33" r:id="rId27"/>
    <sheet name="Sheet3" sheetId="34" r:id="rId28"/>
    <sheet name="Sheet1" sheetId="7" r:id="rId29"/>
  </sheets>
  <definedNames>
    <definedName name="_xlnm._FilterDatabase" localSheetId="0" hidden="1">'1月'!$A$1:$AG$28</definedName>
    <definedName name="_xlnm._FilterDatabase" localSheetId="6" hidden="1">'7月'!$C$3:$AH$6</definedName>
    <definedName name="_xlnm._FilterDatabase" localSheetId="7" hidden="1">'8月'!$C$3:$AH$9</definedName>
    <definedName name="_xlnm._FilterDatabase" localSheetId="8" hidden="1">'9月'!$C$3:$AH$11</definedName>
    <definedName name="_xlnm._FilterDatabase" localSheetId="9" hidden="1">'10月'!$C$3:$AH$6</definedName>
    <definedName name="_xlnm._FilterDatabase" localSheetId="10" hidden="1">'11月'!$C$3:$AH$6</definedName>
    <definedName name="_xlnm._FilterDatabase" localSheetId="11" hidden="1">'12月'!$C$3:$AH$38</definedName>
    <definedName name="_xlnm._FilterDatabase" localSheetId="12" hidden="1">'202401'!$C$3:$AH$62</definedName>
    <definedName name="_xlnm._FilterDatabase" localSheetId="13" hidden="1">'202402'!$C$3:$AH$47</definedName>
    <definedName name="_xlnm._FilterDatabase" localSheetId="14" hidden="1">'202403'!$C$3:$AH$34</definedName>
    <definedName name="_xlnm._FilterDatabase" localSheetId="15" hidden="1">'202404'!$C$3:$AH$23</definedName>
    <definedName name="_xlnm._FilterDatabase" localSheetId="16" hidden="1">'202405'!$C$3:$AH$14</definedName>
    <definedName name="_xlnm._FilterDatabase" localSheetId="17" hidden="1">'202406'!$C$3:$AH$14</definedName>
    <definedName name="_xlnm._FilterDatabase" localSheetId="18" hidden="1">'202407'!$C$3:$AH$14</definedName>
    <definedName name="_xlnm._FilterDatabase" localSheetId="19" hidden="1">'202408'!$C$3:$AH$23</definedName>
    <definedName name="_xlnm._FilterDatabase" localSheetId="20" hidden="1">'202409'!$C$3:$AH$22</definedName>
    <definedName name="_xlnm._FilterDatabase" localSheetId="21" hidden="1">'202410'!$C$3:$AH$42</definedName>
    <definedName name="_xlnm._FilterDatabase" localSheetId="22" hidden="1">'202411'!$C$3:$AH$53</definedName>
    <definedName name="_xlnm._FilterDatabase" localSheetId="23" hidden="1">'500补贴人员'!#REF!</definedName>
    <definedName name="_xlnm._FilterDatabase" localSheetId="24" hidden="1">'202412'!$C$3:$AH$56</definedName>
    <definedName name="_xlnm._FilterDatabase" localSheetId="25" hidden="1">'202501'!$C$3:$AH$47</definedName>
  </definedNames>
  <calcPr calcId="191029"/>
  <pivotCaches>
    <pivotCache cacheId="0" r:id="rId30"/>
    <pivotCache cacheId="1" r:id="rId31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P13" authorId="0">
      <text>
        <r>
          <rPr>
            <b/>
            <sz val="9"/>
            <rFont val="Tahoma"/>
            <charset val="0"/>
          </rPr>
          <t>Administrator:</t>
        </r>
        <r>
          <rPr>
            <sz val="9"/>
            <rFont val="Tahoma"/>
            <charset val="0"/>
          </rPr>
          <t xml:space="preserve">
</t>
        </r>
        <r>
          <rPr>
            <sz val="9"/>
            <rFont val="宋体"/>
            <charset val="134"/>
          </rPr>
          <t>无下班打卡记录</t>
        </r>
      </text>
    </comment>
    <comment ref="M22" authorId="0">
      <text>
        <r>
          <rPr>
            <b/>
            <sz val="9"/>
            <rFont val="Tahoma"/>
            <charset val="0"/>
          </rPr>
          <t>Administrator:</t>
        </r>
        <r>
          <rPr>
            <sz val="9"/>
            <rFont val="Tahoma"/>
            <charset val="0"/>
          </rPr>
          <t xml:space="preserve">
</t>
        </r>
        <r>
          <rPr>
            <sz val="9"/>
            <rFont val="宋体"/>
            <charset val="134"/>
          </rPr>
          <t>下班五点打卡，多报一小时</t>
        </r>
      </text>
    </comment>
  </commentList>
</comments>
</file>

<file path=xl/comments10.xml><?xml version="1.0" encoding="utf-8"?>
<comments xmlns="http://schemas.openxmlformats.org/spreadsheetml/2006/main">
  <authors>
    <author>Administrator</author>
  </authors>
  <commentList>
    <comment ref="Q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缺卡</t>
        </r>
      </text>
    </comment>
  </commentList>
</comments>
</file>

<file path=xl/comments11.xml><?xml version="1.0" encoding="utf-8"?>
<comments xmlns="http://schemas.openxmlformats.org/spreadsheetml/2006/main">
  <authors>
    <author>Administrator</author>
  </authors>
  <commentList>
    <comment ref="B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3</t>
        </r>
      </text>
    </comment>
    <comment ref="AA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考勤机打不上卡 和班长说了
</t>
        </r>
      </text>
    </comment>
    <comment ref="B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3</t>
        </r>
      </text>
    </comment>
    <comment ref="B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3</t>
        </r>
      </text>
    </comment>
  </commentList>
</comments>
</file>

<file path=xl/comments12.xml><?xml version="1.0" encoding="utf-8"?>
<comments xmlns="http://schemas.openxmlformats.org/spreadsheetml/2006/main">
  <authors>
    <author>Administrator</author>
  </authors>
  <commentList>
    <comment ref="P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缺下班卡</t>
        </r>
      </text>
    </comment>
    <comment ref="Q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缺下班卡</t>
        </r>
      </text>
    </comment>
    <comment ref="T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缺下班卡</t>
        </r>
      </text>
    </comment>
    <comment ref="U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缺下班卡
</t>
        </r>
      </text>
    </comment>
    <comment ref="V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缺下班卡
</t>
        </r>
      </text>
    </comment>
    <comment ref="AA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4.5</t>
        </r>
      </text>
    </comment>
    <comment ref="O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缺下班卡</t>
        </r>
      </text>
    </comment>
    <comment ref="T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缺下班卡</t>
        </r>
      </text>
    </comment>
    <comment ref="V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缺下班卡</t>
        </r>
      </text>
    </comment>
    <comment ref="Z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缺卡</t>
        </r>
      </text>
    </comment>
    <comment ref="AA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缺卡
</t>
        </r>
      </text>
    </comment>
    <comment ref="AB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缺卡
</t>
        </r>
      </text>
    </comment>
    <comment ref="L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缺下班卡</t>
        </r>
      </text>
    </comment>
    <comment ref="M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缺下班卡
</t>
        </r>
      </text>
    </comment>
    <comment ref="S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缺下班卡
</t>
        </r>
      </text>
    </comment>
    <comment ref="U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缺下班卡
</t>
        </r>
      </text>
    </comment>
    <comment ref="X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缺下班卡
</t>
        </r>
      </text>
    </comment>
  </commentList>
</comments>
</file>

<file path=xl/comments13.xml><?xml version="1.0" encoding="utf-8"?>
<comments xmlns="http://schemas.openxmlformats.org/spreadsheetml/2006/main">
  <authors>
    <author>李莎娜</author>
    <author>Administrator</author>
  </authors>
  <commentList>
    <comment ref="B6" authorId="0">
      <text>
        <r>
          <rPr>
            <b/>
            <sz val="9"/>
            <rFont val="宋体"/>
            <charset val="134"/>
          </rPr>
          <t>李莎娜:</t>
        </r>
        <r>
          <rPr>
            <sz val="9"/>
            <rFont val="宋体"/>
            <charset val="134"/>
          </rPr>
          <t xml:space="preserve">
3</t>
        </r>
      </text>
    </comment>
    <comment ref="B1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3</t>
        </r>
      </text>
    </comment>
    <comment ref="B1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3</t>
        </r>
      </text>
    </comment>
    <comment ref="T1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扣大华120</t>
        </r>
      </text>
    </comment>
    <comment ref="AE1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-24.38</t>
        </r>
      </text>
    </comment>
    <comment ref="B20" authorId="0">
      <text>
        <r>
          <rPr>
            <b/>
            <sz val="9"/>
            <rFont val="宋体"/>
            <charset val="134"/>
          </rPr>
          <t>李莎娜:</t>
        </r>
        <r>
          <rPr>
            <sz val="9"/>
            <rFont val="宋体"/>
            <charset val="134"/>
          </rPr>
          <t xml:space="preserve">
3</t>
        </r>
      </text>
    </comment>
    <comment ref="B26" authorId="0">
      <text>
        <r>
          <rPr>
            <b/>
            <sz val="9"/>
            <rFont val="宋体"/>
            <charset val="134"/>
          </rPr>
          <t>李莎娜:</t>
        </r>
        <r>
          <rPr>
            <sz val="9"/>
            <rFont val="宋体"/>
            <charset val="134"/>
          </rPr>
          <t xml:space="preserve">
3</t>
        </r>
      </text>
    </comment>
    <comment ref="B33" authorId="0">
      <text>
        <r>
          <rPr>
            <b/>
            <sz val="9"/>
            <rFont val="宋体"/>
            <charset val="134"/>
          </rPr>
          <t>李莎娜:</t>
        </r>
        <r>
          <rPr>
            <sz val="9"/>
            <rFont val="宋体"/>
            <charset val="134"/>
          </rPr>
          <t xml:space="preserve">
3</t>
        </r>
      </text>
    </comment>
    <comment ref="B34" authorId="0">
      <text>
        <r>
          <rPr>
            <b/>
            <sz val="9"/>
            <rFont val="宋体"/>
            <charset val="134"/>
          </rPr>
          <t>李莎娜:</t>
        </r>
        <r>
          <rPr>
            <sz val="9"/>
            <rFont val="宋体"/>
            <charset val="134"/>
          </rPr>
          <t xml:space="preserve">
3</t>
        </r>
      </text>
    </comment>
    <comment ref="B37" authorId="0">
      <text>
        <r>
          <rPr>
            <b/>
            <sz val="9"/>
            <rFont val="宋体"/>
            <charset val="134"/>
          </rPr>
          <t>李莎娜:</t>
        </r>
        <r>
          <rPr>
            <sz val="9"/>
            <rFont val="宋体"/>
            <charset val="134"/>
          </rPr>
          <t xml:space="preserve">
3</t>
        </r>
      </text>
    </comment>
    <comment ref="B44" authorId="0">
      <text>
        <r>
          <rPr>
            <b/>
            <sz val="9"/>
            <rFont val="宋体"/>
            <charset val="134"/>
          </rPr>
          <t>李莎娜:</t>
        </r>
        <r>
          <rPr>
            <sz val="9"/>
            <rFont val="宋体"/>
            <charset val="134"/>
          </rPr>
          <t xml:space="preserve">
3</t>
        </r>
      </text>
    </comment>
    <comment ref="B45" authorId="0">
      <text>
        <r>
          <rPr>
            <b/>
            <sz val="9"/>
            <rFont val="宋体"/>
            <charset val="134"/>
          </rPr>
          <t>李莎娜:</t>
        </r>
        <r>
          <rPr>
            <sz val="9"/>
            <rFont val="宋体"/>
            <charset val="134"/>
          </rPr>
          <t xml:space="preserve">
3</t>
        </r>
      </text>
    </comment>
    <comment ref="B46" authorId="0">
      <text>
        <r>
          <rPr>
            <b/>
            <sz val="9"/>
            <rFont val="宋体"/>
            <charset val="134"/>
          </rPr>
          <t>李莎娜:</t>
        </r>
        <r>
          <rPr>
            <sz val="9"/>
            <rFont val="宋体"/>
            <charset val="134"/>
          </rPr>
          <t xml:space="preserve">
3</t>
        </r>
      </text>
    </comment>
    <comment ref="B53" authorId="0">
      <text>
        <r>
          <rPr>
            <b/>
            <sz val="9"/>
            <rFont val="宋体"/>
            <charset val="134"/>
          </rPr>
          <t>李莎娜:</t>
        </r>
        <r>
          <rPr>
            <sz val="9"/>
            <rFont val="宋体"/>
            <charset val="134"/>
          </rPr>
          <t xml:space="preserve">
3</t>
        </r>
      </text>
    </comment>
  </commentList>
</comments>
</file>

<file path=xl/comments14.xml><?xml version="1.0" encoding="utf-8"?>
<comments xmlns="http://schemas.openxmlformats.org/spreadsheetml/2006/main">
  <authors>
    <author>Administrator</author>
    <author>李莎娜</author>
  </authors>
  <commentList>
    <comment ref="X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缺下班卡</t>
        </r>
      </text>
    </comment>
    <comment ref="AF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缺下班卡</t>
        </r>
      </text>
    </comment>
    <comment ref="B11" authorId="1">
      <text>
        <r>
          <rPr>
            <b/>
            <sz val="9"/>
            <rFont val="宋体"/>
            <charset val="134"/>
          </rPr>
          <t>李莎娜:</t>
        </r>
        <r>
          <rPr>
            <sz val="9"/>
            <rFont val="宋体"/>
            <charset val="134"/>
          </rPr>
          <t xml:space="preserve">
3</t>
        </r>
      </text>
    </comment>
    <comment ref="C14" authorId="1">
      <text>
        <r>
          <rPr>
            <b/>
            <sz val="9"/>
            <rFont val="宋体"/>
            <charset val="134"/>
          </rPr>
          <t>李莎娜:</t>
        </r>
        <r>
          <rPr>
            <sz val="9"/>
            <rFont val="宋体"/>
            <charset val="134"/>
          </rPr>
          <t xml:space="preserve">
8</t>
        </r>
      </text>
    </comment>
    <comment ref="B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3</t>
        </r>
      </text>
    </comment>
    <comment ref="F19" authorId="1">
      <text>
        <r>
          <rPr>
            <b/>
            <sz val="9"/>
            <rFont val="宋体"/>
            <charset val="134"/>
          </rPr>
          <t>李莎娜:</t>
        </r>
        <r>
          <rPr>
            <sz val="9"/>
            <rFont val="宋体"/>
            <charset val="134"/>
          </rPr>
          <t xml:space="preserve">
缺下班卡</t>
        </r>
      </text>
    </comment>
    <comment ref="G19" authorId="1">
      <text>
        <r>
          <rPr>
            <b/>
            <sz val="9"/>
            <rFont val="宋体"/>
            <charset val="134"/>
          </rPr>
          <t>李莎娜:</t>
        </r>
        <r>
          <rPr>
            <sz val="9"/>
            <rFont val="宋体"/>
            <charset val="134"/>
          </rPr>
          <t xml:space="preserve">
缺下班卡</t>
        </r>
      </text>
    </comment>
    <comment ref="N19" authorId="1">
      <text>
        <r>
          <rPr>
            <b/>
            <sz val="9"/>
            <rFont val="宋体"/>
            <charset val="134"/>
          </rPr>
          <t>李莎娜:</t>
        </r>
        <r>
          <rPr>
            <sz val="9"/>
            <rFont val="宋体"/>
            <charset val="134"/>
          </rPr>
          <t xml:space="preserve">
缺下班卡</t>
        </r>
      </text>
    </comment>
    <comment ref="Q19" authorId="1">
      <text>
        <r>
          <rPr>
            <b/>
            <sz val="9"/>
            <rFont val="宋体"/>
            <charset val="134"/>
          </rPr>
          <t>李莎娜:</t>
        </r>
        <r>
          <rPr>
            <sz val="9"/>
            <rFont val="宋体"/>
            <charset val="134"/>
          </rPr>
          <t xml:space="preserve">
缺下班卡</t>
        </r>
      </text>
    </comment>
    <comment ref="V19" authorId="1">
      <text>
        <r>
          <rPr>
            <b/>
            <sz val="9"/>
            <rFont val="宋体"/>
            <charset val="134"/>
          </rPr>
          <t>李莎娜:</t>
        </r>
        <r>
          <rPr>
            <sz val="9"/>
            <rFont val="宋体"/>
            <charset val="134"/>
          </rPr>
          <t xml:space="preserve">
缺下班卡</t>
        </r>
      </text>
    </comment>
    <comment ref="W19" authorId="1">
      <text>
        <r>
          <rPr>
            <b/>
            <sz val="9"/>
            <rFont val="宋体"/>
            <charset val="134"/>
          </rPr>
          <t>李莎娜:</t>
        </r>
        <r>
          <rPr>
            <sz val="9"/>
            <rFont val="宋体"/>
            <charset val="134"/>
          </rPr>
          <t xml:space="preserve">
缺下班卡</t>
        </r>
      </text>
    </comment>
    <comment ref="Y19" authorId="1">
      <text>
        <r>
          <rPr>
            <b/>
            <sz val="9"/>
            <rFont val="宋体"/>
            <charset val="134"/>
          </rPr>
          <t>李莎娜:</t>
        </r>
        <r>
          <rPr>
            <sz val="9"/>
            <rFont val="宋体"/>
            <charset val="134"/>
          </rPr>
          <t xml:space="preserve">
缺下班卡</t>
        </r>
      </text>
    </comment>
    <comment ref="AB19" authorId="1">
      <text>
        <r>
          <rPr>
            <b/>
            <sz val="9"/>
            <rFont val="宋体"/>
            <charset val="134"/>
          </rPr>
          <t>李莎娜:</t>
        </r>
        <r>
          <rPr>
            <sz val="9"/>
            <rFont val="宋体"/>
            <charset val="134"/>
          </rPr>
          <t xml:space="preserve">
缺下班卡</t>
        </r>
      </text>
    </comment>
    <comment ref="B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3</t>
        </r>
      </text>
    </comment>
    <comment ref="N20" authorId="1">
      <text>
        <r>
          <rPr>
            <b/>
            <sz val="9"/>
            <rFont val="宋体"/>
            <charset val="134"/>
          </rPr>
          <t>李莎娜:</t>
        </r>
        <r>
          <rPr>
            <sz val="9"/>
            <rFont val="宋体"/>
            <charset val="134"/>
          </rPr>
          <t xml:space="preserve">
12</t>
        </r>
      </text>
    </comment>
    <comment ref="D21" authorId="1">
      <text>
        <r>
          <rPr>
            <b/>
            <sz val="9"/>
            <rFont val="宋体"/>
            <charset val="134"/>
          </rPr>
          <t>李莎娜:</t>
        </r>
        <r>
          <rPr>
            <sz val="9"/>
            <rFont val="宋体"/>
            <charset val="134"/>
          </rPr>
          <t xml:space="preserve">
缺卡</t>
        </r>
      </text>
    </comment>
    <comment ref="AI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  <r>
          <rPr>
            <sz val="14"/>
            <rFont val="宋体"/>
            <charset val="134"/>
          </rPr>
          <t>韦云龙正常结算3289+搬迁满500的补助=3789</t>
        </r>
      </text>
    </comment>
    <comment ref="AB29" authorId="1">
      <text>
        <r>
          <rPr>
            <b/>
            <sz val="9"/>
            <rFont val="宋体"/>
            <charset val="134"/>
          </rPr>
          <t>李莎娜:</t>
        </r>
        <r>
          <rPr>
            <sz val="9"/>
            <rFont val="宋体"/>
            <charset val="134"/>
          </rPr>
          <t xml:space="preserve">
缺下班卡</t>
        </r>
      </text>
    </comment>
    <comment ref="AE29" authorId="1">
      <text>
        <r>
          <rPr>
            <b/>
            <sz val="9"/>
            <rFont val="宋体"/>
            <charset val="134"/>
          </rPr>
          <t>李莎娜:</t>
        </r>
        <r>
          <rPr>
            <sz val="9"/>
            <rFont val="宋体"/>
            <charset val="134"/>
          </rPr>
          <t xml:space="preserve">
缺下班卡</t>
        </r>
      </text>
    </comment>
    <comment ref="P3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缺下班卡</t>
        </r>
      </text>
    </comment>
    <comment ref="B38" authorId="1">
      <text>
        <r>
          <rPr>
            <b/>
            <sz val="9"/>
            <rFont val="宋体"/>
            <charset val="134"/>
          </rPr>
          <t>李莎娜:</t>
        </r>
        <r>
          <rPr>
            <sz val="9"/>
            <rFont val="宋体"/>
            <charset val="134"/>
          </rPr>
          <t xml:space="preserve">
3</t>
        </r>
      </text>
    </comment>
    <comment ref="L38" authorId="1">
      <text>
        <r>
          <rPr>
            <b/>
            <sz val="9"/>
            <rFont val="宋体"/>
            <charset val="134"/>
          </rPr>
          <t>李莎娜:</t>
        </r>
        <r>
          <rPr>
            <sz val="9"/>
            <rFont val="宋体"/>
            <charset val="134"/>
          </rPr>
          <t xml:space="preserve">
缺下班卡</t>
        </r>
      </text>
    </comment>
    <comment ref="I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缺下班卡</t>
        </r>
      </text>
    </comment>
    <comment ref="Z4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不开</t>
        </r>
      </text>
    </comment>
    <comment ref="D55" authorId="1">
      <text>
        <r>
          <rPr>
            <b/>
            <sz val="9"/>
            <rFont val="宋体"/>
            <charset val="134"/>
          </rPr>
          <t>李莎娜:</t>
        </r>
        <r>
          <rPr>
            <sz val="9"/>
            <rFont val="宋体"/>
            <charset val="134"/>
          </rPr>
          <t xml:space="preserve">
没录脸</t>
        </r>
      </text>
    </comment>
  </commentList>
</comments>
</file>

<file path=xl/comments15.xml><?xml version="1.0" encoding="utf-8"?>
<comments xmlns="http://schemas.openxmlformats.org/spreadsheetml/2006/main">
  <authors>
    <author>李莎娜</author>
    <author>Administrator</author>
  </authors>
  <commentList>
    <comment ref="B6" authorId="0">
      <text>
        <r>
          <rPr>
            <b/>
            <sz val="9"/>
            <rFont val="宋体"/>
            <charset val="134"/>
          </rPr>
          <t>李莎娜:</t>
        </r>
        <r>
          <rPr>
            <sz val="9"/>
            <rFont val="宋体"/>
            <charset val="134"/>
          </rPr>
          <t xml:space="preserve">
3</t>
        </r>
      </text>
    </comment>
    <comment ref="Y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缺卡</t>
        </r>
      </text>
    </comment>
    <comment ref="B1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3</t>
        </r>
      </text>
    </comment>
    <comment ref="B1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3</t>
        </r>
      </text>
    </comment>
    <comment ref="J1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</t>
        </r>
      </text>
    </comment>
    <comment ref="J1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缺下班卡</t>
        </r>
      </text>
    </comment>
    <comment ref="M2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缺下班卡</t>
        </r>
      </text>
    </comment>
    <comment ref="AI2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  <r>
          <rPr>
            <sz val="14"/>
            <rFont val="宋体"/>
            <charset val="134"/>
          </rPr>
          <t>韦云龙正常结算3289+搬迁满500的补助=3789</t>
        </r>
      </text>
    </comment>
    <comment ref="B3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3</t>
        </r>
      </text>
    </comment>
    <comment ref="X3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缺卡 </t>
        </r>
      </text>
    </comment>
    <comment ref="V4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未录脸</t>
        </r>
      </text>
    </comment>
    <comment ref="F4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</t>
        </r>
      </text>
    </comment>
  </commentList>
</comments>
</file>

<file path=xl/comments16.xml><?xml version="1.0" encoding="utf-8"?>
<comments xmlns="http://schemas.openxmlformats.org/spreadsheetml/2006/main">
  <authors>
    <author>李莎娜</author>
    <author>Administrator</author>
  </authors>
  <commentList>
    <comment ref="B10" authorId="0">
      <text>
        <r>
          <rPr>
            <b/>
            <sz val="9"/>
            <rFont val="宋体"/>
            <charset val="134"/>
          </rPr>
          <t>李莎娜:</t>
        </r>
        <r>
          <rPr>
            <sz val="9"/>
            <rFont val="宋体"/>
            <charset val="134"/>
          </rPr>
          <t xml:space="preserve">
3</t>
        </r>
      </text>
    </comment>
    <comment ref="B1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3</t>
        </r>
      </text>
    </comment>
    <comment ref="B1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3</t>
        </r>
      </text>
    </comment>
    <comment ref="B37" authorId="0">
      <text>
        <r>
          <rPr>
            <b/>
            <sz val="9"/>
            <rFont val="宋体"/>
            <charset val="134"/>
          </rPr>
          <t>李莎娜:</t>
        </r>
        <r>
          <rPr>
            <sz val="9"/>
            <rFont val="宋体"/>
            <charset val="134"/>
          </rPr>
          <t xml:space="preserve">
3</t>
        </r>
      </text>
    </comment>
    <comment ref="B59" authorId="0">
      <text>
        <r>
          <rPr>
            <b/>
            <sz val="9"/>
            <rFont val="宋体"/>
            <charset val="134"/>
          </rPr>
          <t>李莎娜:</t>
        </r>
        <r>
          <rPr>
            <sz val="9"/>
            <rFont val="宋体"/>
            <charset val="134"/>
          </rPr>
          <t xml:space="preserve">
3</t>
        </r>
      </text>
    </comment>
    <comment ref="B65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3</t>
        </r>
      </text>
    </comment>
    <comment ref="B6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3</t>
        </r>
      </text>
    </comment>
    <comment ref="B73" authorId="0">
      <text>
        <r>
          <rPr>
            <b/>
            <sz val="9"/>
            <rFont val="宋体"/>
            <charset val="134"/>
          </rPr>
          <t>李莎娜:</t>
        </r>
        <r>
          <rPr>
            <sz val="9"/>
            <rFont val="宋体"/>
            <charset val="134"/>
          </rPr>
          <t xml:space="preserve">
3</t>
        </r>
      </text>
    </comment>
    <comment ref="B79" authorId="0">
      <text>
        <r>
          <rPr>
            <b/>
            <sz val="9"/>
            <rFont val="宋体"/>
            <charset val="134"/>
          </rPr>
          <t>李莎娜:</t>
        </r>
        <r>
          <rPr>
            <sz val="9"/>
            <rFont val="宋体"/>
            <charset val="134"/>
          </rPr>
          <t xml:space="preserve">
3</t>
        </r>
      </text>
    </comment>
    <comment ref="B86" authorId="0">
      <text>
        <r>
          <rPr>
            <b/>
            <sz val="9"/>
            <rFont val="宋体"/>
            <charset val="134"/>
          </rPr>
          <t>李莎娜:</t>
        </r>
        <r>
          <rPr>
            <sz val="9"/>
            <rFont val="宋体"/>
            <charset val="134"/>
          </rPr>
          <t xml:space="preserve">
3</t>
        </r>
      </text>
    </comment>
    <comment ref="B87" authorId="0">
      <text>
        <r>
          <rPr>
            <b/>
            <sz val="9"/>
            <rFont val="宋体"/>
            <charset val="134"/>
          </rPr>
          <t>李莎娜:</t>
        </r>
        <r>
          <rPr>
            <sz val="9"/>
            <rFont val="宋体"/>
            <charset val="134"/>
          </rPr>
          <t xml:space="preserve">
3</t>
        </r>
      </text>
    </comment>
    <comment ref="B90" authorId="0">
      <text>
        <r>
          <rPr>
            <b/>
            <sz val="9"/>
            <rFont val="宋体"/>
            <charset val="134"/>
          </rPr>
          <t>李莎娜:</t>
        </r>
        <r>
          <rPr>
            <sz val="9"/>
            <rFont val="宋体"/>
            <charset val="134"/>
          </rPr>
          <t xml:space="preserve">
3</t>
        </r>
      </text>
    </comment>
    <comment ref="B97" authorId="0">
      <text>
        <r>
          <rPr>
            <b/>
            <sz val="9"/>
            <rFont val="宋体"/>
            <charset val="134"/>
          </rPr>
          <t>李莎娜:</t>
        </r>
        <r>
          <rPr>
            <sz val="9"/>
            <rFont val="宋体"/>
            <charset val="134"/>
          </rPr>
          <t xml:space="preserve">
3</t>
        </r>
      </text>
    </comment>
    <comment ref="B98" authorId="0">
      <text>
        <r>
          <rPr>
            <b/>
            <sz val="9"/>
            <rFont val="宋体"/>
            <charset val="134"/>
          </rPr>
          <t>李莎娜:</t>
        </r>
        <r>
          <rPr>
            <sz val="9"/>
            <rFont val="宋体"/>
            <charset val="134"/>
          </rPr>
          <t xml:space="preserve">
3</t>
        </r>
      </text>
    </comment>
    <comment ref="B99" authorId="0">
      <text>
        <r>
          <rPr>
            <b/>
            <sz val="9"/>
            <rFont val="宋体"/>
            <charset val="134"/>
          </rPr>
          <t>李莎娜:</t>
        </r>
        <r>
          <rPr>
            <sz val="9"/>
            <rFont val="宋体"/>
            <charset val="134"/>
          </rPr>
          <t xml:space="preserve">
3</t>
        </r>
      </text>
    </comment>
    <comment ref="B106" authorId="0">
      <text>
        <r>
          <rPr>
            <b/>
            <sz val="9"/>
            <rFont val="宋体"/>
            <charset val="134"/>
          </rPr>
          <t>李莎娜:</t>
        </r>
        <r>
          <rPr>
            <sz val="9"/>
            <rFont val="宋体"/>
            <charset val="134"/>
          </rPr>
          <t xml:space="preserve">
3</t>
        </r>
      </text>
    </comment>
    <comment ref="L17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</t>
        </r>
      </text>
    </comment>
    <comment ref="L17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</t>
        </r>
      </text>
    </comment>
    <comment ref="B20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3</t>
        </r>
      </text>
    </comment>
    <comment ref="B21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3</t>
        </r>
      </text>
    </comment>
    <comment ref="B215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3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AE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没打上班卡</t>
        </r>
      </text>
    </comment>
    <comment ref="Y9" authorId="0">
      <text>
        <r>
          <rPr>
            <b/>
            <sz val="9"/>
            <rFont val="宋体"/>
            <charset val="134"/>
          </rPr>
          <t>Administrator:没打下班卡</t>
        </r>
      </text>
    </comment>
    <comment ref="C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17</t>
        </r>
      </text>
    </comment>
    <comment ref="C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21</t>
        </r>
      </text>
    </comment>
    <comment ref="C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18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I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6.5</t>
        </r>
      </text>
    </comment>
    <comment ref="M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7.5</t>
        </r>
      </text>
    </comment>
    <comment ref="I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6.5</t>
        </r>
      </text>
    </comment>
    <comment ref="L4" authorId="0">
      <text>
        <r>
          <rPr>
            <b/>
            <sz val="9"/>
            <rFont val="宋体"/>
            <charset val="134"/>
          </rPr>
          <t>Administrator:没有下班卡</t>
        </r>
      </text>
    </comment>
    <comment ref="M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7.5</t>
        </r>
      </text>
    </comment>
    <comment ref="S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没有下班卡</t>
        </r>
      </text>
    </comment>
    <comment ref="I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6.5</t>
        </r>
      </text>
    </comment>
    <comment ref="H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没有下班卡</t>
        </r>
      </text>
    </comment>
    <comment ref="M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7.5</t>
        </r>
      </text>
    </comment>
  </commentList>
</comments>
</file>

<file path=xl/comments4.xml><?xml version="1.0" encoding="utf-8"?>
<comments xmlns="http://schemas.openxmlformats.org/spreadsheetml/2006/main">
  <authors>
    <author>Administrator</author>
  </authors>
  <commentList>
    <comment ref="V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缺下班卡</t>
        </r>
      </text>
    </comment>
    <comment ref="AE8" authorId="0">
      <text>
        <r>
          <rPr>
            <b/>
            <sz val="9"/>
            <rFont val="宋体"/>
            <charset val="134"/>
          </rPr>
          <t>Administrator:夜班忘打卡</t>
        </r>
      </text>
    </comment>
    <comment ref="AD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下班没打卡</t>
        </r>
      </text>
    </comment>
    <comment ref="H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两点下班</t>
        </r>
      </text>
    </comment>
    <comment ref="V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倒班缺一个卡</t>
        </r>
      </text>
    </comment>
    <comment ref="AD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忘打下班卡</t>
        </r>
      </text>
    </comment>
    <comment ref="G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缺上班卡</t>
        </r>
      </text>
    </comment>
    <comment ref="L3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缺上班卡</t>
        </r>
      </text>
    </comment>
    <comment ref="R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11小时</t>
        </r>
      </text>
    </comment>
    <comment ref="X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缺上班卡</t>
        </r>
      </text>
    </comment>
    <comment ref="Y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上班没打卡</t>
        </r>
      </text>
    </comment>
    <comment ref="AC4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没打卡</t>
        </r>
      </text>
    </comment>
  </commentList>
</comments>
</file>

<file path=xl/comments5.xml><?xml version="1.0" encoding="utf-8"?>
<comments xmlns="http://schemas.openxmlformats.org/spreadsheetml/2006/main">
  <authors>
    <author>Administrator</author>
  </authors>
  <commentList>
    <comment ref="I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没打下班卡</t>
        </r>
      </text>
    </comment>
    <comment ref="J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没打下班卡</t>
        </r>
      </text>
    </comment>
    <comment ref="G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没打下班卡</t>
        </r>
      </text>
    </comment>
    <comment ref="AE4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没有下班卡</t>
        </r>
      </text>
    </comment>
  </commentList>
</comments>
</file>

<file path=xl/comments6.xml><?xml version="1.0" encoding="utf-8"?>
<comments xmlns="http://schemas.openxmlformats.org/spreadsheetml/2006/main">
  <authors>
    <author>Administrator</author>
  </authors>
  <commentList>
    <comment ref="I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没打下班卡</t>
        </r>
      </text>
    </comment>
    <comment ref="B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</t>
        </r>
      </text>
    </comment>
    <comment ref="B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</t>
        </r>
      </text>
    </comment>
  </commentList>
</comments>
</file>

<file path=xl/comments7.xml><?xml version="1.0" encoding="utf-8"?>
<comments xmlns="http://schemas.openxmlformats.org/spreadsheetml/2006/main">
  <authors>
    <author>Administrator</author>
  </authors>
  <commentList>
    <comment ref="U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10.5</t>
        </r>
      </text>
    </comment>
    <comment ref="AD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没有上班卡</t>
        </r>
      </text>
    </comment>
  </commentList>
</comments>
</file>

<file path=xl/comments8.xml><?xml version="1.0" encoding="utf-8"?>
<comments xmlns="http://schemas.openxmlformats.org/spreadsheetml/2006/main">
  <authors>
    <author>Administrator</author>
  </authors>
  <commentList>
    <comment ref="AE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下班没打卡</t>
        </r>
      </text>
    </comment>
    <comment ref="J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没有打卡</t>
        </r>
      </text>
    </comment>
    <comment ref="O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未打下班卡</t>
        </r>
      </text>
    </comment>
    <comment ref="K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没有下班卡</t>
        </r>
      </text>
    </comment>
    <comment ref="L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单位给8</t>
        </r>
      </text>
    </comment>
  </commentList>
</comments>
</file>

<file path=xl/comments9.xml><?xml version="1.0" encoding="utf-8"?>
<comments xmlns="http://schemas.openxmlformats.org/spreadsheetml/2006/main">
  <authors>
    <author>Administrator</author>
  </authors>
  <commentList>
    <comment ref="Q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缺卡</t>
        </r>
      </text>
    </comment>
    <comment ref="R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缺卡</t>
        </r>
      </text>
    </comment>
    <comment ref="S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缺卡</t>
        </r>
      </text>
    </comment>
    <comment ref="Q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缺卡</t>
        </r>
      </text>
    </comment>
    <comment ref="Q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缺卡</t>
        </r>
      </text>
    </comment>
    <comment ref="Q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缺卡</t>
        </r>
      </text>
    </comment>
    <comment ref="Q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缺卡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<sst xmlns="http://schemas.openxmlformats.org/spreadsheetml/2006/main" count="1407" uniqueCount="286">
  <si>
    <t>1月</t>
  </si>
  <si>
    <t xml:space="preserve">  日期
        姓名</t>
  </si>
  <si>
    <t>总工时</t>
  </si>
  <si>
    <t>唐龙强</t>
  </si>
  <si>
    <t>王春雨</t>
  </si>
  <si>
    <t>吴金力</t>
  </si>
  <si>
    <t>张吉庆</t>
  </si>
  <si>
    <t>杜波</t>
  </si>
  <si>
    <t>罗立君</t>
  </si>
  <si>
    <t>孙海洋</t>
  </si>
  <si>
    <t>刁云天</t>
  </si>
  <si>
    <t>张太雷</t>
  </si>
  <si>
    <t>赵海迪</t>
  </si>
  <si>
    <t>古安</t>
  </si>
  <si>
    <t>宋国华</t>
  </si>
  <si>
    <t>高业鹏</t>
  </si>
  <si>
    <t>夏振成</t>
  </si>
  <si>
    <t>雒武举</t>
  </si>
  <si>
    <t>邓春元</t>
  </si>
  <si>
    <t>胡坤</t>
  </si>
  <si>
    <t>杨书斌</t>
  </si>
  <si>
    <t>胡雨</t>
  </si>
  <si>
    <t>肖峰</t>
  </si>
  <si>
    <t>孙晓东</t>
  </si>
  <si>
    <t>总合计</t>
  </si>
  <si>
    <t>金额</t>
  </si>
  <si>
    <t>12月</t>
  </si>
  <si>
    <t>总计</t>
  </si>
  <si>
    <t>2023年2月劳务人员考勤</t>
  </si>
  <si>
    <t>序号</t>
  </si>
  <si>
    <t>合计</t>
  </si>
  <si>
    <t>高業鹏</t>
  </si>
  <si>
    <t>谢执剑</t>
  </si>
  <si>
    <t>孙闯</t>
  </si>
  <si>
    <t>张健</t>
  </si>
  <si>
    <t>曹长英</t>
  </si>
  <si>
    <t>王鑫</t>
  </si>
  <si>
    <t>朱清波</t>
  </si>
  <si>
    <t>柳佳星</t>
  </si>
  <si>
    <t>总金额</t>
  </si>
  <si>
    <t>2023年3月劳务人员考勤</t>
  </si>
  <si>
    <t>2023年4月劳务人员考勤</t>
  </si>
  <si>
    <t>2023年5月劳务人员考勤</t>
  </si>
  <si>
    <t>杨学双</t>
  </si>
  <si>
    <t>于立东</t>
  </si>
  <si>
    <t>姜涛</t>
  </si>
  <si>
    <t>孙银浩</t>
  </si>
  <si>
    <t>2023年6月劳务人员考勤</t>
  </si>
  <si>
    <t>葛东伟</t>
  </si>
  <si>
    <t>栾广文</t>
  </si>
  <si>
    <t>于永强</t>
  </si>
  <si>
    <t>2023年7月劳务人员考勤</t>
  </si>
  <si>
    <t xml:space="preserve">  日期
         姓名</t>
  </si>
  <si>
    <t>工时</t>
  </si>
  <si>
    <t>补贴</t>
  </si>
  <si>
    <t>2023年8月劳务人员考勤</t>
  </si>
  <si>
    <t>李逸飞</t>
  </si>
  <si>
    <t>郑殿明</t>
  </si>
  <si>
    <t>2023年9月劳务人员考勤</t>
  </si>
  <si>
    <t>李逸</t>
  </si>
  <si>
    <t>高文健</t>
  </si>
  <si>
    <t>刘思磊</t>
  </si>
  <si>
    <t>2023年10月劳务人员考勤</t>
  </si>
  <si>
    <t>2023年11月劳务人员考勤</t>
  </si>
  <si>
    <t>王剑峰</t>
  </si>
  <si>
    <t>2023年12月劳务人员考勤</t>
  </si>
  <si>
    <t>张猛</t>
  </si>
  <si>
    <t>陈法言</t>
  </si>
  <si>
    <t>刘鹏伟</t>
  </si>
  <si>
    <t>莫浩岩</t>
  </si>
  <si>
    <t>尤波</t>
  </si>
  <si>
    <t>杜辉</t>
  </si>
  <si>
    <t>陈鹏</t>
  </si>
  <si>
    <t>王振秋</t>
  </si>
  <si>
    <t>刘望</t>
  </si>
  <si>
    <t>李春雷</t>
  </si>
  <si>
    <t>王力波</t>
  </si>
  <si>
    <t>王友</t>
  </si>
  <si>
    <t>董健</t>
  </si>
  <si>
    <t>佟金育</t>
  </si>
  <si>
    <t>苏洪吉</t>
  </si>
  <si>
    <t>郝运龙</t>
  </si>
  <si>
    <t>魏建华</t>
  </si>
  <si>
    <t>王金男</t>
  </si>
  <si>
    <t>高俊</t>
  </si>
  <si>
    <t>崔珠亮</t>
  </si>
  <si>
    <t>韩金</t>
  </si>
  <si>
    <t>王鹏程</t>
  </si>
  <si>
    <t>李泽昇</t>
  </si>
  <si>
    <t>曲兴邦</t>
  </si>
  <si>
    <t>姜成博</t>
  </si>
  <si>
    <t>李林侠</t>
  </si>
  <si>
    <t>张孝峰</t>
  </si>
  <si>
    <t>冯立君</t>
  </si>
  <si>
    <t>陈景春</t>
  </si>
  <si>
    <t>姜凤明</t>
  </si>
  <si>
    <t>于波</t>
  </si>
  <si>
    <t>2024年1月劳务人员考勤</t>
  </si>
  <si>
    <t>石佳玢</t>
  </si>
  <si>
    <t>颜丙龙</t>
  </si>
  <si>
    <t>赵书瑞</t>
  </si>
  <si>
    <t>陈宇</t>
  </si>
  <si>
    <t>牛嘉兴</t>
  </si>
  <si>
    <t>张敬达</t>
  </si>
  <si>
    <t>于林</t>
  </si>
  <si>
    <t>钟坤鹏</t>
  </si>
  <si>
    <t>聂建军</t>
  </si>
  <si>
    <t>高航</t>
  </si>
  <si>
    <t>曲新明</t>
  </si>
  <si>
    <t>刘建伟</t>
  </si>
  <si>
    <t>霍建</t>
  </si>
  <si>
    <t>孙永朋</t>
  </si>
  <si>
    <t>于博</t>
  </si>
  <si>
    <t>佘彬</t>
  </si>
  <si>
    <t>赵明</t>
  </si>
  <si>
    <t>王宇森</t>
  </si>
  <si>
    <t>王俭</t>
  </si>
  <si>
    <t>秦玉琦</t>
  </si>
  <si>
    <t>房思雨</t>
  </si>
  <si>
    <t>杨世刚</t>
  </si>
  <si>
    <t>段海明</t>
  </si>
  <si>
    <t>高文仪</t>
  </si>
  <si>
    <t>王凤仁</t>
  </si>
  <si>
    <t>石耀强</t>
  </si>
  <si>
    <t>王国全</t>
  </si>
  <si>
    <t>吴玉龙</t>
  </si>
  <si>
    <t>徐东泽</t>
  </si>
  <si>
    <t>孙洪明</t>
  </si>
  <si>
    <t>2024年2月劳务人员考勤</t>
  </si>
  <si>
    <t>黄旭东</t>
  </si>
  <si>
    <t>石小龙</t>
  </si>
  <si>
    <t>金光文</t>
  </si>
  <si>
    <t>袁满</t>
  </si>
  <si>
    <t>张超</t>
  </si>
  <si>
    <t>蒋洪坡</t>
  </si>
  <si>
    <t>刘海龙</t>
  </si>
  <si>
    <t>2024年3月劳务人员考勤</t>
  </si>
  <si>
    <t>金全</t>
  </si>
  <si>
    <t>王书庄</t>
  </si>
  <si>
    <t>王凤富</t>
  </si>
  <si>
    <t>郑春羽</t>
  </si>
  <si>
    <t>平立明</t>
  </si>
  <si>
    <t>褚壮</t>
  </si>
  <si>
    <t>郭旭</t>
  </si>
  <si>
    <t>林亮</t>
  </si>
  <si>
    <t>靖宇</t>
  </si>
  <si>
    <t>刘海清</t>
  </si>
  <si>
    <t>王德军</t>
  </si>
  <si>
    <t>2024年4月劳务人员考勤</t>
  </si>
  <si>
    <t>张岩涛</t>
  </si>
  <si>
    <t>王刚</t>
  </si>
  <si>
    <t>张洪旗</t>
  </si>
  <si>
    <t>闫超龙</t>
  </si>
  <si>
    <t>陈金旭</t>
  </si>
  <si>
    <t>许冬阳</t>
  </si>
  <si>
    <t>倪骆家</t>
  </si>
  <si>
    <t>吉康睿</t>
  </si>
  <si>
    <t>乔若松</t>
  </si>
  <si>
    <t>2024年5月劳务人员考勤</t>
  </si>
  <si>
    <t>2024年6月劳务人员考勤</t>
  </si>
  <si>
    <t>姜尧</t>
  </si>
  <si>
    <t>林誉聪</t>
  </si>
  <si>
    <t>隋昊辰</t>
  </si>
  <si>
    <t>王兴</t>
  </si>
  <si>
    <t>赵岩</t>
  </si>
  <si>
    <t>2024年7月劳务人员考勤</t>
  </si>
  <si>
    <t>2024年8月劳务人员考勤</t>
  </si>
  <si>
    <t>曹猛</t>
  </si>
  <si>
    <t>杜保家</t>
  </si>
  <si>
    <t>华涛</t>
  </si>
  <si>
    <t>李洪岩</t>
  </si>
  <si>
    <t>乔宇</t>
  </si>
  <si>
    <t>沈嘉星</t>
  </si>
  <si>
    <t>宋陈</t>
  </si>
  <si>
    <t>王春石</t>
  </si>
  <si>
    <t>王孝宇</t>
  </si>
  <si>
    <t>王卓</t>
  </si>
  <si>
    <t>赵雷</t>
  </si>
  <si>
    <t>2024年9月劳务人员考勤</t>
  </si>
  <si>
    <t>2024年10月劳务人员考勤</t>
  </si>
  <si>
    <t>樊文帅</t>
  </si>
  <si>
    <t>葛俊生</t>
  </si>
  <si>
    <t>侯森启</t>
  </si>
  <si>
    <t>韩岩</t>
  </si>
  <si>
    <t>刘阳/刘禹辰</t>
  </si>
  <si>
    <t>刘禹辰</t>
  </si>
  <si>
    <t>刘洋</t>
  </si>
  <si>
    <t>刘立明/刘禹辰</t>
  </si>
  <si>
    <t>孙晓磊</t>
  </si>
  <si>
    <t>沙大鹏</t>
  </si>
  <si>
    <t>韦云龙</t>
  </si>
  <si>
    <t>王洪鹏</t>
  </si>
  <si>
    <t>王永丰</t>
  </si>
  <si>
    <t>于思涵</t>
  </si>
  <si>
    <t>于策</t>
  </si>
  <si>
    <t>杨凯添</t>
  </si>
  <si>
    <t>赵铭智</t>
  </si>
  <si>
    <t>修景铠</t>
  </si>
  <si>
    <t>于福佳</t>
  </si>
  <si>
    <t>于志勇</t>
  </si>
  <si>
    <t>张新伟</t>
  </si>
  <si>
    <t>丁占全</t>
  </si>
  <si>
    <t>韩天奇</t>
  </si>
  <si>
    <t>闫俊名</t>
  </si>
  <si>
    <t>冯洋</t>
  </si>
  <si>
    <t>潘海川</t>
  </si>
  <si>
    <t>郭鹏程</t>
  </si>
  <si>
    <t>贾春龙</t>
  </si>
  <si>
    <t>刘帅</t>
  </si>
  <si>
    <t>杨健</t>
  </si>
  <si>
    <t>丁冬泉</t>
  </si>
  <si>
    <t>2024年11月劳务人员考勤</t>
  </si>
  <si>
    <t xml:space="preserve">  日期
姓名</t>
  </si>
  <si>
    <t>白翼玮</t>
  </si>
  <si>
    <t>刘阳</t>
  </si>
  <si>
    <t>刘金国</t>
  </si>
  <si>
    <t>刘立明/刘阳</t>
  </si>
  <si>
    <t>马成龙/马旺</t>
  </si>
  <si>
    <t>马旺</t>
  </si>
  <si>
    <t>张国辉</t>
  </si>
  <si>
    <t>宋俊歧</t>
  </si>
  <si>
    <t>卢岩</t>
  </si>
  <si>
    <t>王一喃</t>
  </si>
  <si>
    <t>张金宝</t>
  </si>
  <si>
    <t>刘玉良</t>
  </si>
  <si>
    <t>陆文龙</t>
  </si>
  <si>
    <t>年福</t>
  </si>
  <si>
    <t>金兆宁</t>
  </si>
  <si>
    <t>李军</t>
  </si>
  <si>
    <t>吴立闯</t>
  </si>
  <si>
    <t>叶迎江</t>
  </si>
  <si>
    <t>张春宇</t>
  </si>
  <si>
    <t>梁芝民</t>
  </si>
  <si>
    <t>张佳楠</t>
  </si>
  <si>
    <t>于志刚</t>
  </si>
  <si>
    <t>2024年随厂搬迁满1个月劳务人员</t>
  </si>
  <si>
    <t>姓名</t>
  </si>
  <si>
    <t>备注</t>
  </si>
  <si>
    <t>赵昕</t>
  </si>
  <si>
    <t>统计</t>
  </si>
  <si>
    <t>2024年12月劳务人员考勤</t>
  </si>
  <si>
    <t>陈雷</t>
  </si>
  <si>
    <t>崔焱博</t>
  </si>
  <si>
    <t>付瑜</t>
  </si>
  <si>
    <t>范柏林</t>
  </si>
  <si>
    <t>黄宝</t>
  </si>
  <si>
    <t>梁东生</t>
  </si>
  <si>
    <t>刘刚</t>
  </si>
  <si>
    <t>齐方磊</t>
  </si>
  <si>
    <t>孙一韩</t>
  </si>
  <si>
    <t>孙鹏</t>
  </si>
  <si>
    <t>田原</t>
  </si>
  <si>
    <t>王森</t>
  </si>
  <si>
    <t>王晓志</t>
  </si>
  <si>
    <t>许兴上</t>
  </si>
  <si>
    <t>杨嘉硕</t>
  </si>
  <si>
    <t>于立国</t>
  </si>
  <si>
    <t>杨跃</t>
  </si>
  <si>
    <t>祖东辉</t>
  </si>
  <si>
    <t>翟志龙</t>
  </si>
  <si>
    <t>张桐</t>
  </si>
  <si>
    <t>尹宪东</t>
  </si>
  <si>
    <t>盛洪伟</t>
  </si>
  <si>
    <t>刘亚川</t>
  </si>
  <si>
    <t>张志辉</t>
  </si>
  <si>
    <t>刘振华</t>
  </si>
  <si>
    <t>张旭</t>
  </si>
  <si>
    <t>栾箭</t>
  </si>
  <si>
    <t>刘立明</t>
  </si>
  <si>
    <t>陈涛</t>
  </si>
  <si>
    <t>宋朋</t>
  </si>
  <si>
    <t>2025年01月劳务人员考勤</t>
  </si>
  <si>
    <t>马成龙</t>
  </si>
  <si>
    <t>岳雪强</t>
  </si>
  <si>
    <t>迟晓亮</t>
  </si>
  <si>
    <t>孙成龙</t>
  </si>
  <si>
    <t>黄业峰</t>
  </si>
  <si>
    <t>李渤海</t>
  </si>
  <si>
    <t>王伟</t>
  </si>
  <si>
    <t>叶长青</t>
  </si>
  <si>
    <t>田成龙</t>
  </si>
  <si>
    <t>王冠军</t>
  </si>
  <si>
    <t>逯程旭</t>
  </si>
  <si>
    <t>李赫</t>
  </si>
  <si>
    <t>邵洪</t>
  </si>
  <si>
    <t>(空白)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</si>
</sst>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  <scheme val="major"/>
    </font>
    <font>
      <sz val="10"/>
      <name val="宋体"/>
      <charset val="134"/>
      <scheme val="major"/>
    </font>
    <font>
      <b/>
      <sz val="11"/>
      <name val="宋体"/>
      <charset val="134"/>
      <scheme val="major"/>
    </font>
    <font>
      <b/>
      <sz val="20"/>
      <name val="宋体"/>
      <charset val="134"/>
      <scheme val="major"/>
    </font>
    <font>
      <sz val="11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</font>
    <font>
      <b/>
      <sz val="11"/>
      <name val="宋体"/>
      <charset val="134"/>
    </font>
    <font>
      <b/>
      <sz val="26"/>
      <name val="宋体"/>
      <charset val="134"/>
      <scheme val="major"/>
    </font>
    <font>
      <sz val="26"/>
      <name val="宋体"/>
      <charset val="134"/>
    </font>
    <font>
      <sz val="26"/>
      <name val="宋体"/>
      <charset val="134"/>
      <scheme val="major"/>
    </font>
    <font>
      <b/>
      <sz val="36"/>
      <name val="宋体"/>
      <charset val="134"/>
      <scheme val="major"/>
    </font>
    <font>
      <sz val="26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0"/>
      <name val="宋体"/>
      <charset val="134"/>
      <scheme val="major"/>
    </font>
    <font>
      <sz val="10"/>
      <color theme="1"/>
      <name val="宋体"/>
      <charset val="134"/>
      <scheme val="major"/>
    </font>
    <font>
      <sz val="10"/>
      <name val="宋体"/>
      <charset val="134"/>
    </font>
    <font>
      <b/>
      <sz val="16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0"/>
      <name val="宋体"/>
      <charset val="134"/>
      <scheme val="minor"/>
    </font>
    <font>
      <sz val="14"/>
      <name val="宋体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name val="宋体"/>
      <charset val="134"/>
    </font>
    <font>
      <b/>
      <sz val="9"/>
      <name val="Tahoma"/>
      <charset val="0"/>
    </font>
    <font>
      <sz val="9"/>
      <name val="Tahoma"/>
      <charset val="0"/>
    </font>
    <font>
      <sz val="9"/>
      <name val="宋体"/>
      <charset val="134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4" borderId="10" applyNumberFormat="0" applyAlignment="0" applyProtection="0">
      <alignment vertical="center"/>
    </xf>
    <xf numFmtId="0" fontId="34" fillId="5" borderId="11" applyNumberFormat="0" applyAlignment="0" applyProtection="0">
      <alignment vertical="center"/>
    </xf>
    <xf numFmtId="0" fontId="35" fillId="5" borderId="10" applyNumberFormat="0" applyAlignment="0" applyProtection="0">
      <alignment vertical="center"/>
    </xf>
    <xf numFmtId="0" fontId="36" fillId="6" borderId="12" applyNumberFormat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</cellStyleXfs>
  <cellXfs count="7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 applyProtection="1">
      <alignment horizontal="center" vertical="center"/>
      <protection locked="0"/>
    </xf>
    <xf numFmtId="0" fontId="6" fillId="0" borderId="0" xfId="0" applyFont="1" applyFill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6" fillId="2" borderId="2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2" fillId="0" borderId="1" xfId="0" applyFont="1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 applyProtection="1">
      <alignment horizontal="center" vertical="center"/>
      <protection locked="0"/>
    </xf>
    <xf numFmtId="49" fontId="23" fillId="0" borderId="1" xfId="0" applyNumberFormat="1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9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vertical="center"/>
    </xf>
    <xf numFmtId="0" fontId="6" fillId="0" borderId="5" xfId="0" applyFont="1" applyFill="1" applyBorder="1" applyAlignment="1">
      <alignment vertical="center"/>
    </xf>
    <xf numFmtId="0" fontId="6" fillId="0" borderId="6" xfId="0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0" fontId="9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5" Type="http://schemas.openxmlformats.org/officeDocument/2006/relationships/styles" Target="styles.xml"/><Relationship Id="rId34" Type="http://schemas.openxmlformats.org/officeDocument/2006/relationships/sheetMetadata" Target="metadata.xml"/><Relationship Id="rId33" Type="http://schemas.openxmlformats.org/officeDocument/2006/relationships/sharedStrings" Target="sharedStrings.xml"/><Relationship Id="rId32" Type="http://schemas.openxmlformats.org/officeDocument/2006/relationships/theme" Target="theme/theme1.xml"/><Relationship Id="rId31" Type="http://schemas.openxmlformats.org/officeDocument/2006/relationships/pivotCacheDefinition" Target="pivotCache/pivotCacheDefinition2.xml"/><Relationship Id="rId30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03.4343287037" refreshedBy="Administrator" recordCount="54">
  <cacheSource type="worksheet">
    <worksheetSource ref="B2:M57" sheet="Sheet1"/>
  </cacheSource>
  <cacheFields count="12">
    <cacheField name="白翼玮" numFmtId="0">
      <sharedItems containsBlank="1" count="54">
        <s v="曹猛"/>
        <s v="陈鹏"/>
        <s v="陈雷"/>
        <s v="崔焱博"/>
        <s v="樊文帅"/>
        <s v="付瑜"/>
        <s v="范柏林"/>
        <s v="葛俊生"/>
        <s v="侯森启"/>
        <s v="黄宝"/>
        <s v="刘金国"/>
        <s v="刘洋"/>
        <s v="梁东生"/>
        <s v="刘刚"/>
        <s v="雒武举"/>
        <s v="马成龙/马旺"/>
        <s v="马旺"/>
        <s v="齐方磊"/>
        <s v="宋陈"/>
        <s v="隋昊辰"/>
        <s v="孙一韩"/>
        <s v="孙鹏"/>
        <s v="田原"/>
        <s v="韦云龙"/>
        <s v="王剑峰"/>
        <s v="王力波"/>
        <s v="王森"/>
        <s v="王晓志"/>
        <s v="许兴上"/>
        <s v="颜丙龙"/>
        <s v="杨嘉硕"/>
        <s v="于立国"/>
        <s v="杨跃"/>
        <s v="郑殿明"/>
        <s v="张新伟"/>
        <s v="张健"/>
        <s v="张国辉"/>
        <s v="祖东辉"/>
        <s v="翟志龙"/>
        <s v="赵岩"/>
        <s v="张桐"/>
        <s v="尹宪东"/>
        <s v="盛洪伟"/>
        <s v="刘阳"/>
        <s v="刘亚川"/>
        <s v="张志辉"/>
        <s v="刘振华"/>
        <s v="张旭"/>
        <s v="栾箭"/>
        <s v="乔宇"/>
        <s v="刘立明"/>
        <s v="陈涛"/>
        <s v="宋朋"/>
        <m/>
      </sharedItems>
    </cacheField>
    <cacheField name="白翼玮2" numFmtId="0">
      <sharedItems containsBlank="1" count="51">
        <s v="曹猛"/>
        <s v="樊文帅"/>
        <s v="葛俊生"/>
        <s v="侯森启"/>
        <s v="刘阳"/>
        <s v="刘金国"/>
        <s v="刘立明/刘阳"/>
        <s v="刘洋"/>
        <s v="马成龙/马旺"/>
        <s v="马旺"/>
        <s v="乔宇"/>
        <s v="宋陈"/>
        <s v="韦云龙"/>
        <s v="王剑峰"/>
        <s v="颜丙龙"/>
        <s v="郑殿明"/>
        <s v="张新伟"/>
        <s v="王力波"/>
        <s v="张国辉"/>
        <s v="陈鹏"/>
        <s v="张健"/>
        <s v="杜辉"/>
        <s v="宋俊歧"/>
        <s v="于思涵"/>
        <s v="卢岩"/>
        <s v="王一喃"/>
        <s v="张金宝"/>
        <s v="李洪岩"/>
        <s v="刘玉良"/>
        <s v="陆文龙"/>
        <s v="年福"/>
        <s v="金兆宁"/>
        <s v="李军"/>
        <s v="吴立闯"/>
        <s v="叶迎江"/>
        <s v="张春宇"/>
        <s v="梁芝民"/>
        <s v="张佳楠"/>
        <s v="韩岩"/>
        <s v="刘禹辰"/>
        <s v="孙晓磊"/>
        <s v="沙大鹏"/>
        <s v="王洪鹏"/>
        <s v="赵铭智"/>
        <s v="王春石"/>
        <s v="杨凯添"/>
        <s v="于福佳"/>
        <s v="于志刚"/>
        <s v="王永丰"/>
        <s v="修景铠"/>
        <m/>
      </sharedItems>
    </cacheField>
    <cacheField name="曹猛" numFmtId="0">
      <sharedItems containsBlank="1" count="40">
        <s v="杜辉"/>
        <s v="樊文帅"/>
        <s v="葛俊生"/>
        <s v="侯森启"/>
        <s v="韩岩"/>
        <s v="刘阳/刘禹辰"/>
        <s v="刘禹辰"/>
        <s v="刘洋"/>
        <s v="刘立明/刘禹辰"/>
        <s v="乔宇"/>
        <s v="宋陈"/>
        <s v="孙晓磊"/>
        <s v="沙大鹏"/>
        <s v="王春石"/>
        <s v="韦云龙"/>
        <s v="王洪鹏"/>
        <s v="王永丰"/>
        <s v="王剑峰"/>
        <s v="颜丙龙"/>
        <s v="于思涵"/>
        <s v="于策"/>
        <s v="杨凯添"/>
        <s v="郑殿明"/>
        <s v="赵铭智"/>
        <s v="修景铠"/>
        <s v="于福佳"/>
        <s v="于志勇"/>
        <s v="张新伟"/>
        <s v="丁占全"/>
        <s v="韩天奇"/>
        <s v="王友"/>
        <s v="闫俊名"/>
        <s v="冯洋"/>
        <s v="潘海川"/>
        <s v="郭鹏程"/>
        <s v="贾春龙"/>
        <s v="刘帅"/>
        <s v="杨健"/>
        <s v="丁冬泉"/>
        <m/>
      </sharedItems>
    </cacheField>
    <cacheField name="曹猛2" numFmtId="0">
      <sharedItems containsBlank="1" count="15">
        <s v="杜辉"/>
        <s v="华涛"/>
        <s v="韩金"/>
        <s v="隋昊辰"/>
        <s v="宋陈"/>
        <s v="王兴"/>
        <s v="王春石"/>
        <s v="王卓"/>
        <s v="赵岩"/>
        <s v="郑殿明"/>
        <s v="林誉聪"/>
        <s v="乔宇"/>
        <s v="王孝宇"/>
        <s v="沈嘉星"/>
        <m/>
      </sharedItems>
    </cacheField>
    <cacheField name="曹猛3" numFmtId="0">
      <sharedItems containsBlank="1" count="21">
        <s v="杜保家"/>
        <s v="杜辉"/>
        <s v="韩金"/>
        <s v="华涛"/>
        <s v="金全"/>
        <s v="李洪岩"/>
        <s v="林誉聪"/>
        <s v="聂建军"/>
        <s v="乔宇"/>
        <s v="沈嘉星"/>
        <s v="宋陈"/>
        <s v="隋昊辰"/>
        <s v="王春石"/>
        <s v="王剑峰"/>
        <s v="王孝宇"/>
        <s v="王兴"/>
        <s v="王卓"/>
        <s v="赵雷"/>
        <s v="赵岩"/>
        <s v="郑殿明"/>
        <m/>
      </sharedItems>
    </cacheField>
    <cacheField name="陈法言" numFmtId="0">
      <sharedItems containsBlank="1" count="11">
        <s v="杜辉"/>
        <s v="高文健"/>
        <s v="金全"/>
        <s v="林誉聪"/>
        <s v="聂建军"/>
        <s v="倪骆家"/>
        <s v="隋昊辰"/>
        <s v="王剑峰"/>
        <s v="王兴"/>
        <s v="赵岩"/>
        <m/>
      </sharedItems>
    </cacheField>
    <cacheField name="陈法言2" numFmtId="0">
      <sharedItems containsBlank="1" count="12">
        <s v="杜辉"/>
        <s v="高文健"/>
        <s v="姜尧"/>
        <s v="金全"/>
        <s v="林誉聪"/>
        <s v="聂建军"/>
        <s v="倪骆家"/>
        <s v="隋昊辰"/>
        <s v="王剑峰"/>
        <s v="王兴"/>
        <s v="赵岩"/>
        <m/>
      </sharedItems>
    </cacheField>
    <cacheField name="陈法言3" numFmtId="0">
      <sharedItems containsBlank="1" count="12">
        <s v="陈景春"/>
        <s v="杜辉"/>
        <s v="高文健"/>
        <s v="郝运龙"/>
        <s v="金全"/>
        <s v="倪骆家"/>
        <s v="聂建军"/>
        <s v="乔若松"/>
        <s v="王春雨"/>
        <s v="王剑峰"/>
        <s v="张岩涛"/>
        <m/>
      </sharedItems>
    </cacheField>
    <cacheField name="王春雨" numFmtId="0">
      <sharedItems containsBlank="1" count="21">
        <s v="陈法言"/>
        <s v="杜辉"/>
        <s v="高文健"/>
        <s v="聂建军"/>
        <s v="王剑峰"/>
        <s v="郝运龙"/>
        <s v="金全"/>
        <s v="平立明"/>
        <s v="王德军"/>
        <s v="张岩涛"/>
        <s v="王刚"/>
        <s v="张洪旗"/>
        <s v="闫超龙"/>
        <s v="陈金旭"/>
        <s v="许冬阳"/>
        <s v="靖宇"/>
        <s v="陈景春"/>
        <s v="倪骆家"/>
        <s v="吉康睿"/>
        <s v="乔若松"/>
        <m/>
      </sharedItems>
    </cacheField>
    <cacheField name="王春雨2" numFmtId="0">
      <sharedItems containsBlank="1" count="32">
        <s v="陈法言"/>
        <s v="杜辉"/>
        <s v="王友"/>
        <s v="高文健"/>
        <s v="张敬达"/>
        <s v="聂建军"/>
        <s v="秦玉琦"/>
        <s v="杨世刚"/>
        <s v="王剑峰"/>
        <s v="唐龙强"/>
        <s v="高文仪"/>
        <s v="王凤仁"/>
        <s v="张猛"/>
        <s v="郝运龙"/>
        <s v="赵书瑞"/>
        <s v="魏建华"/>
        <s v="曲兴邦"/>
        <s v="金全"/>
        <s v="高業鹏"/>
        <s v="王书庄"/>
        <s v="王凤富"/>
        <s v="郑春羽"/>
        <s v="平立明"/>
        <s v="霍建"/>
        <s v="褚壮"/>
        <s v="郭旭"/>
        <s v="林亮"/>
        <s v="陈景春"/>
        <s v="靖宇"/>
        <s v="刘海清"/>
        <s v="王德军"/>
        <m/>
      </sharedItems>
    </cacheField>
    <cacheField name="王春雨3" numFmtId="0">
      <sharedItems containsBlank="1" count="45">
        <s v="陈法言"/>
        <s v="刘鹏伟"/>
        <s v="杜辉"/>
        <s v="王力波"/>
        <s v="王友"/>
        <s v="魏建华"/>
        <s v="高文健"/>
        <s v="王鹏程"/>
        <s v="陈景春"/>
        <s v="石佳玢"/>
        <s v="颜丙龙"/>
        <s v="张敬达"/>
        <s v="于林"/>
        <s v="钟坤鹏"/>
        <s v="聂建军"/>
        <s v="雒武举"/>
        <s v="霍建"/>
        <s v="孙永朋"/>
        <s v="于博"/>
        <s v="佘彬"/>
        <s v="王俭"/>
        <s v="秦玉琦"/>
        <s v="房思雨"/>
        <s v="杨世刚"/>
        <s v="王剑峰"/>
        <s v="唐龙强"/>
        <s v="段海明"/>
        <s v="高文仪"/>
        <s v="王凤仁"/>
        <s v="石耀强"/>
        <s v="王国全"/>
        <s v="吴玉龙"/>
        <s v="徐东泽"/>
        <s v="孙洪明"/>
        <s v="黄旭东"/>
        <s v="石小龙"/>
        <s v="金光文"/>
        <s v="袁满"/>
        <s v="张超"/>
        <s v="张猛"/>
        <s v="郝运龙"/>
        <s v="赵书瑞"/>
        <s v="蒋洪坡"/>
        <s v="刘海龙"/>
        <m/>
      </sharedItems>
    </cacheField>
    <cacheField name="王春雨4" numFmtId="0">
      <sharedItems containsBlank="1" count="54">
        <s v="唐龙强"/>
        <s v="王剑峰"/>
        <s v="张猛"/>
        <s v="陈法言"/>
        <s v="刘鹏伟"/>
        <s v="尤波"/>
        <s v="杜辉"/>
        <s v="陈鹏"/>
        <s v="王振秋"/>
        <s v="李春雷"/>
        <s v="王力波"/>
        <s v="王友"/>
        <s v="佟金育"/>
        <s v="郝运龙"/>
        <s v="魏建华"/>
        <s v="高文健"/>
        <s v="韩金"/>
        <s v="王鹏程"/>
        <s v="李泽昇"/>
        <s v="曲兴邦"/>
        <s v="姜成博"/>
        <s v="李林侠"/>
        <s v="张孝峰"/>
        <s v="冯立君"/>
        <s v="陈景春"/>
        <s v="姜凤明"/>
        <s v="于波"/>
        <s v="石佳玢"/>
        <s v="颜丙龙"/>
        <s v="赵书瑞"/>
        <s v="陈宇"/>
        <s v="牛嘉兴"/>
        <s v="张敬达"/>
        <s v="于林"/>
        <s v="钟坤鹏"/>
        <s v="聂建军"/>
        <s v="高航"/>
        <s v="雒武举"/>
        <s v="曲新明"/>
        <s v="刘建伟"/>
        <s v="霍建"/>
        <s v="孙永朋"/>
        <s v="于博"/>
        <s v="佘彬"/>
        <s v="赵明"/>
        <s v="姜涛"/>
        <s v="王宇森"/>
        <s v="王俭"/>
        <s v="秦玉琦"/>
        <s v="房思雨"/>
        <s v="杨世刚"/>
        <s v="段海明"/>
        <s v="高文仪"/>
        <m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03.4391898148" refreshedBy="Administrator" recordCount="244">
  <cacheSource type="worksheet">
    <worksheetSource ref="B1:B1048576" sheet="Sheet1"/>
  </cacheSource>
  <cacheFields count="1">
    <cacheField name="姓名" numFmtId="0">
      <sharedItems containsBlank="1" count="182">
        <s v="白翼玮"/>
        <s v="曹猛"/>
        <s v="陈鹏"/>
        <s v="陈雷"/>
        <s v="崔焱博"/>
        <s v="樊文帅"/>
        <s v="付瑜"/>
        <s v="范柏林"/>
        <s v="葛俊生"/>
        <s v="侯森启"/>
        <s v="黄宝"/>
        <s v="刘金国"/>
        <s v="刘洋"/>
        <s v="梁东生"/>
        <s v="刘刚"/>
        <s v="雒武举"/>
        <s v="马成龙/马旺"/>
        <s v="马旺"/>
        <s v="齐方磊"/>
        <s v="宋陈"/>
        <s v="隋昊辰"/>
        <s v="孙一韩"/>
        <s v="孙鹏"/>
        <s v="田原"/>
        <s v="韦云龙"/>
        <s v="王剑峰"/>
        <s v="王力波"/>
        <s v="王森"/>
        <s v="王晓志"/>
        <s v="许兴上"/>
        <s v="颜丙龙"/>
        <s v="杨嘉硕"/>
        <s v="于立国"/>
        <s v="杨跃"/>
        <s v="郑殿明"/>
        <s v="张新伟"/>
        <s v="张健"/>
        <s v="张国辉"/>
        <s v="祖东辉"/>
        <s v="翟志龙"/>
        <s v="赵岩"/>
        <s v="张桐"/>
        <s v="尹宪东"/>
        <s v="盛洪伟"/>
        <s v="刘阳"/>
        <s v="刘亚川"/>
        <s v="张志辉"/>
        <s v="刘振华"/>
        <s v="张旭"/>
        <s v="栾箭"/>
        <s v="乔宇"/>
        <s v="刘立明"/>
        <s v="陈涛"/>
        <s v="宋朋"/>
        <s v="刘立明/刘阳"/>
        <s v="杜辉"/>
        <s v="宋俊歧"/>
        <s v="于思涵"/>
        <s v="卢岩"/>
        <s v="王一喃"/>
        <s v="张金宝"/>
        <s v="李洪岩"/>
        <s v="刘玉良"/>
        <s v="陆文龙"/>
        <s v="年福"/>
        <s v="金兆宁"/>
        <s v="李军"/>
        <s v="吴立闯"/>
        <s v="叶迎江"/>
        <s v="张春宇"/>
        <s v="梁芝民"/>
        <s v="张佳楠"/>
        <s v="韩岩"/>
        <s v="刘禹辰"/>
        <s v="孙晓磊"/>
        <s v="沙大鹏"/>
        <s v="王洪鹏"/>
        <s v="赵铭智"/>
        <s v="王春石"/>
        <s v="杨凯添"/>
        <s v="于福佳"/>
        <s v="于志刚"/>
        <s v="王永丰"/>
        <s v="修景铠"/>
        <s v="王春雨"/>
        <s v="唐龙强"/>
        <s v="张猛"/>
        <s v="陈法言"/>
        <s v="刘鹏伟"/>
        <s v="尤波"/>
        <s v="王振秋"/>
        <s v="李春雷"/>
        <s v="王友"/>
        <s v="佟金育"/>
        <s v="郝运龙"/>
        <s v="魏建华"/>
        <s v="高文健"/>
        <s v="韩金"/>
        <s v="王鹏程"/>
        <s v="李泽昇"/>
        <s v="曲兴邦"/>
        <s v="姜成博"/>
        <s v="李林侠"/>
        <s v="张孝峰"/>
        <s v="冯立君"/>
        <s v="陈景春"/>
        <s v="姜凤明"/>
        <s v="于波"/>
        <s v="石佳玢"/>
        <s v="赵书瑞"/>
        <s v="陈宇"/>
        <s v="牛嘉兴"/>
        <s v="张敬达"/>
        <s v="于林"/>
        <s v="钟坤鹏"/>
        <s v="聂建军"/>
        <s v="高航"/>
        <s v="曲新明"/>
        <s v="刘建伟"/>
        <s v="霍建"/>
        <s v="孙永朋"/>
        <s v="于博"/>
        <s v="佘彬"/>
        <s v="赵明"/>
        <s v="姜涛"/>
        <s v="王宇森"/>
        <s v="王俭"/>
        <s v="秦玉琦"/>
        <s v="房思雨"/>
        <s v="杨世刚"/>
        <s v="段海明"/>
        <s v="高文仪"/>
        <s v="刘阳/刘禹辰"/>
        <s v="刘立明/刘禹辰"/>
        <s v="于策"/>
        <s v="于志勇"/>
        <s v="丁占全"/>
        <s v="韩天奇"/>
        <s v="闫俊名"/>
        <s v="冯洋"/>
        <s v="潘海川"/>
        <s v="郭鹏程"/>
        <s v="贾春龙"/>
        <s v="刘帅"/>
        <s v="杨健"/>
        <s v="丁冬泉"/>
        <s v="华涛"/>
        <s v="王兴"/>
        <s v="王卓"/>
        <s v="林誉聪"/>
        <s v="王孝宇"/>
        <s v="沈嘉星"/>
        <s v="杜保家"/>
        <s v="姜尧"/>
        <s v="赵雷"/>
        <s v="王刚"/>
        <s v="张洪旗"/>
        <s v="闫超龙"/>
        <s v="陈金旭"/>
        <s v="许冬阳"/>
        <s v="吉康睿"/>
        <s v="高業鹏"/>
        <s v="王书庄"/>
        <s v="王凤富"/>
        <s v="郑春羽"/>
        <s v="褚壮"/>
        <s v="郭旭"/>
        <s v="林亮"/>
        <s v="刘海清"/>
        <s v="石耀强"/>
        <s v="王国全"/>
        <s v="吴玉龙"/>
        <s v="徐东泽"/>
        <s v="孙洪明"/>
        <s v="黄旭东"/>
        <s v="石小龙"/>
        <s v="金光文"/>
        <s v="袁满"/>
        <s v="张超"/>
        <s v="蒋洪坡"/>
        <s v="刘海龙"/>
        <m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4">
  <r>
    <x v="0"/>
    <x v="0"/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  <x v="1"/>
    <x v="1"/>
  </r>
  <r>
    <x v="2"/>
    <x v="2"/>
    <x v="2"/>
    <x v="2"/>
    <x v="2"/>
    <x v="2"/>
    <x v="2"/>
    <x v="2"/>
    <x v="2"/>
    <x v="2"/>
    <x v="2"/>
    <x v="2"/>
  </r>
  <r>
    <x v="3"/>
    <x v="3"/>
    <x v="3"/>
    <x v="3"/>
    <x v="3"/>
    <x v="3"/>
    <x v="3"/>
    <x v="3"/>
    <x v="3"/>
    <x v="3"/>
    <x v="3"/>
    <x v="3"/>
  </r>
  <r>
    <x v="4"/>
    <x v="4"/>
    <x v="4"/>
    <x v="4"/>
    <x v="4"/>
    <x v="4"/>
    <x v="4"/>
    <x v="4"/>
    <x v="4"/>
    <x v="4"/>
    <x v="4"/>
    <x v="4"/>
  </r>
  <r>
    <x v="5"/>
    <x v="5"/>
    <x v="5"/>
    <x v="5"/>
    <x v="5"/>
    <x v="5"/>
    <x v="5"/>
    <x v="5"/>
    <x v="5"/>
    <x v="5"/>
    <x v="5"/>
    <x v="5"/>
  </r>
  <r>
    <x v="6"/>
    <x v="6"/>
    <x v="6"/>
    <x v="6"/>
    <x v="6"/>
    <x v="6"/>
    <x v="6"/>
    <x v="6"/>
    <x v="6"/>
    <x v="6"/>
    <x v="6"/>
    <x v="6"/>
  </r>
  <r>
    <x v="7"/>
    <x v="7"/>
    <x v="7"/>
    <x v="7"/>
    <x v="7"/>
    <x v="7"/>
    <x v="7"/>
    <x v="7"/>
    <x v="7"/>
    <x v="7"/>
    <x v="7"/>
    <x v="7"/>
  </r>
  <r>
    <x v="8"/>
    <x v="8"/>
    <x v="8"/>
    <x v="8"/>
    <x v="8"/>
    <x v="8"/>
    <x v="8"/>
    <x v="8"/>
    <x v="8"/>
    <x v="8"/>
    <x v="8"/>
    <x v="8"/>
  </r>
  <r>
    <x v="9"/>
    <x v="9"/>
    <x v="9"/>
    <x v="9"/>
    <x v="9"/>
    <x v="9"/>
    <x v="9"/>
    <x v="9"/>
    <x v="9"/>
    <x v="9"/>
    <x v="9"/>
    <x v="9"/>
  </r>
  <r>
    <x v="10"/>
    <x v="10"/>
    <x v="10"/>
    <x v="10"/>
    <x v="10"/>
    <x v="10"/>
    <x v="10"/>
    <x v="10"/>
    <x v="10"/>
    <x v="10"/>
    <x v="10"/>
    <x v="10"/>
  </r>
  <r>
    <x v="11"/>
    <x v="11"/>
    <x v="11"/>
    <x v="11"/>
    <x v="11"/>
    <x v="10"/>
    <x v="11"/>
    <x v="11"/>
    <x v="11"/>
    <x v="11"/>
    <x v="11"/>
    <x v="11"/>
  </r>
  <r>
    <x v="12"/>
    <x v="12"/>
    <x v="12"/>
    <x v="12"/>
    <x v="12"/>
    <x v="10"/>
    <x v="11"/>
    <x v="11"/>
    <x v="12"/>
    <x v="12"/>
    <x v="12"/>
    <x v="12"/>
  </r>
  <r>
    <x v="13"/>
    <x v="13"/>
    <x v="13"/>
    <x v="13"/>
    <x v="13"/>
    <x v="10"/>
    <x v="11"/>
    <x v="11"/>
    <x v="13"/>
    <x v="13"/>
    <x v="13"/>
    <x v="13"/>
  </r>
  <r>
    <x v="14"/>
    <x v="14"/>
    <x v="14"/>
    <x v="14"/>
    <x v="14"/>
    <x v="10"/>
    <x v="11"/>
    <x v="11"/>
    <x v="14"/>
    <x v="14"/>
    <x v="14"/>
    <x v="14"/>
  </r>
  <r>
    <x v="15"/>
    <x v="15"/>
    <x v="15"/>
    <x v="14"/>
    <x v="15"/>
    <x v="10"/>
    <x v="11"/>
    <x v="11"/>
    <x v="15"/>
    <x v="15"/>
    <x v="15"/>
    <x v="15"/>
  </r>
  <r>
    <x v="16"/>
    <x v="16"/>
    <x v="16"/>
    <x v="14"/>
    <x v="16"/>
    <x v="10"/>
    <x v="11"/>
    <x v="11"/>
    <x v="16"/>
    <x v="16"/>
    <x v="16"/>
    <x v="16"/>
  </r>
  <r>
    <x v="17"/>
    <x v="17"/>
    <x v="17"/>
    <x v="14"/>
    <x v="17"/>
    <x v="10"/>
    <x v="11"/>
    <x v="11"/>
    <x v="17"/>
    <x v="17"/>
    <x v="17"/>
    <x v="17"/>
  </r>
  <r>
    <x v="18"/>
    <x v="18"/>
    <x v="18"/>
    <x v="14"/>
    <x v="18"/>
    <x v="10"/>
    <x v="11"/>
    <x v="11"/>
    <x v="18"/>
    <x v="18"/>
    <x v="18"/>
    <x v="18"/>
  </r>
  <r>
    <x v="19"/>
    <x v="19"/>
    <x v="19"/>
    <x v="14"/>
    <x v="19"/>
    <x v="10"/>
    <x v="11"/>
    <x v="11"/>
    <x v="19"/>
    <x v="19"/>
    <x v="19"/>
    <x v="19"/>
  </r>
  <r>
    <x v="20"/>
    <x v="20"/>
    <x v="20"/>
    <x v="14"/>
    <x v="20"/>
    <x v="10"/>
    <x v="11"/>
    <x v="11"/>
    <x v="20"/>
    <x v="20"/>
    <x v="20"/>
    <x v="20"/>
  </r>
  <r>
    <x v="21"/>
    <x v="21"/>
    <x v="21"/>
    <x v="14"/>
    <x v="20"/>
    <x v="10"/>
    <x v="11"/>
    <x v="11"/>
    <x v="20"/>
    <x v="21"/>
    <x v="21"/>
    <x v="21"/>
  </r>
  <r>
    <x v="22"/>
    <x v="22"/>
    <x v="22"/>
    <x v="14"/>
    <x v="20"/>
    <x v="10"/>
    <x v="11"/>
    <x v="11"/>
    <x v="20"/>
    <x v="22"/>
    <x v="22"/>
    <x v="22"/>
  </r>
  <r>
    <x v="23"/>
    <x v="23"/>
    <x v="23"/>
    <x v="14"/>
    <x v="20"/>
    <x v="10"/>
    <x v="11"/>
    <x v="11"/>
    <x v="20"/>
    <x v="23"/>
    <x v="23"/>
    <x v="23"/>
  </r>
  <r>
    <x v="24"/>
    <x v="24"/>
    <x v="24"/>
    <x v="14"/>
    <x v="20"/>
    <x v="10"/>
    <x v="11"/>
    <x v="11"/>
    <x v="20"/>
    <x v="24"/>
    <x v="24"/>
    <x v="24"/>
  </r>
  <r>
    <x v="25"/>
    <x v="25"/>
    <x v="25"/>
    <x v="14"/>
    <x v="20"/>
    <x v="10"/>
    <x v="11"/>
    <x v="11"/>
    <x v="20"/>
    <x v="25"/>
    <x v="25"/>
    <x v="25"/>
  </r>
  <r>
    <x v="26"/>
    <x v="26"/>
    <x v="26"/>
    <x v="14"/>
    <x v="20"/>
    <x v="10"/>
    <x v="11"/>
    <x v="11"/>
    <x v="20"/>
    <x v="26"/>
    <x v="26"/>
    <x v="26"/>
  </r>
  <r>
    <x v="27"/>
    <x v="27"/>
    <x v="27"/>
    <x v="14"/>
    <x v="20"/>
    <x v="10"/>
    <x v="11"/>
    <x v="11"/>
    <x v="20"/>
    <x v="27"/>
    <x v="27"/>
    <x v="27"/>
  </r>
  <r>
    <x v="28"/>
    <x v="28"/>
    <x v="28"/>
    <x v="14"/>
    <x v="20"/>
    <x v="10"/>
    <x v="11"/>
    <x v="11"/>
    <x v="20"/>
    <x v="28"/>
    <x v="28"/>
    <x v="28"/>
  </r>
  <r>
    <x v="29"/>
    <x v="29"/>
    <x v="29"/>
    <x v="14"/>
    <x v="20"/>
    <x v="10"/>
    <x v="11"/>
    <x v="11"/>
    <x v="20"/>
    <x v="29"/>
    <x v="29"/>
    <x v="29"/>
  </r>
  <r>
    <x v="30"/>
    <x v="30"/>
    <x v="30"/>
    <x v="14"/>
    <x v="20"/>
    <x v="10"/>
    <x v="11"/>
    <x v="11"/>
    <x v="20"/>
    <x v="30"/>
    <x v="30"/>
    <x v="30"/>
  </r>
  <r>
    <x v="31"/>
    <x v="31"/>
    <x v="31"/>
    <x v="14"/>
    <x v="20"/>
    <x v="10"/>
    <x v="11"/>
    <x v="11"/>
    <x v="20"/>
    <x v="31"/>
    <x v="31"/>
    <x v="31"/>
  </r>
  <r>
    <x v="32"/>
    <x v="32"/>
    <x v="32"/>
    <x v="14"/>
    <x v="20"/>
    <x v="10"/>
    <x v="11"/>
    <x v="11"/>
    <x v="20"/>
    <x v="31"/>
    <x v="32"/>
    <x v="32"/>
  </r>
  <r>
    <x v="33"/>
    <x v="33"/>
    <x v="33"/>
    <x v="14"/>
    <x v="20"/>
    <x v="10"/>
    <x v="11"/>
    <x v="11"/>
    <x v="20"/>
    <x v="31"/>
    <x v="33"/>
    <x v="33"/>
  </r>
  <r>
    <x v="34"/>
    <x v="34"/>
    <x v="34"/>
    <x v="14"/>
    <x v="20"/>
    <x v="10"/>
    <x v="11"/>
    <x v="11"/>
    <x v="20"/>
    <x v="31"/>
    <x v="34"/>
    <x v="34"/>
  </r>
  <r>
    <x v="35"/>
    <x v="35"/>
    <x v="35"/>
    <x v="14"/>
    <x v="20"/>
    <x v="10"/>
    <x v="11"/>
    <x v="11"/>
    <x v="20"/>
    <x v="31"/>
    <x v="35"/>
    <x v="35"/>
  </r>
  <r>
    <x v="36"/>
    <x v="36"/>
    <x v="36"/>
    <x v="14"/>
    <x v="20"/>
    <x v="10"/>
    <x v="11"/>
    <x v="11"/>
    <x v="20"/>
    <x v="31"/>
    <x v="36"/>
    <x v="36"/>
  </r>
  <r>
    <x v="37"/>
    <x v="37"/>
    <x v="37"/>
    <x v="14"/>
    <x v="20"/>
    <x v="10"/>
    <x v="11"/>
    <x v="11"/>
    <x v="20"/>
    <x v="31"/>
    <x v="37"/>
    <x v="37"/>
  </r>
  <r>
    <x v="38"/>
    <x v="38"/>
    <x v="38"/>
    <x v="14"/>
    <x v="20"/>
    <x v="10"/>
    <x v="11"/>
    <x v="11"/>
    <x v="20"/>
    <x v="31"/>
    <x v="38"/>
    <x v="38"/>
  </r>
  <r>
    <x v="39"/>
    <x v="39"/>
    <x v="39"/>
    <x v="14"/>
    <x v="20"/>
    <x v="10"/>
    <x v="11"/>
    <x v="11"/>
    <x v="20"/>
    <x v="31"/>
    <x v="39"/>
    <x v="39"/>
  </r>
  <r>
    <x v="40"/>
    <x v="40"/>
    <x v="39"/>
    <x v="14"/>
    <x v="20"/>
    <x v="10"/>
    <x v="11"/>
    <x v="11"/>
    <x v="20"/>
    <x v="31"/>
    <x v="40"/>
    <x v="40"/>
  </r>
  <r>
    <x v="41"/>
    <x v="41"/>
    <x v="39"/>
    <x v="14"/>
    <x v="20"/>
    <x v="10"/>
    <x v="11"/>
    <x v="11"/>
    <x v="20"/>
    <x v="31"/>
    <x v="41"/>
    <x v="41"/>
  </r>
  <r>
    <x v="42"/>
    <x v="42"/>
    <x v="39"/>
    <x v="14"/>
    <x v="20"/>
    <x v="10"/>
    <x v="11"/>
    <x v="11"/>
    <x v="20"/>
    <x v="31"/>
    <x v="42"/>
    <x v="42"/>
  </r>
  <r>
    <x v="43"/>
    <x v="43"/>
    <x v="39"/>
    <x v="14"/>
    <x v="20"/>
    <x v="10"/>
    <x v="11"/>
    <x v="11"/>
    <x v="20"/>
    <x v="31"/>
    <x v="43"/>
    <x v="43"/>
  </r>
  <r>
    <x v="44"/>
    <x v="44"/>
    <x v="39"/>
    <x v="14"/>
    <x v="20"/>
    <x v="10"/>
    <x v="11"/>
    <x v="11"/>
    <x v="20"/>
    <x v="31"/>
    <x v="44"/>
    <x v="44"/>
  </r>
  <r>
    <x v="45"/>
    <x v="45"/>
    <x v="39"/>
    <x v="14"/>
    <x v="20"/>
    <x v="10"/>
    <x v="11"/>
    <x v="11"/>
    <x v="20"/>
    <x v="31"/>
    <x v="44"/>
    <x v="45"/>
  </r>
  <r>
    <x v="46"/>
    <x v="46"/>
    <x v="39"/>
    <x v="14"/>
    <x v="20"/>
    <x v="10"/>
    <x v="11"/>
    <x v="11"/>
    <x v="20"/>
    <x v="31"/>
    <x v="44"/>
    <x v="46"/>
  </r>
  <r>
    <x v="47"/>
    <x v="47"/>
    <x v="39"/>
    <x v="14"/>
    <x v="20"/>
    <x v="10"/>
    <x v="11"/>
    <x v="11"/>
    <x v="20"/>
    <x v="31"/>
    <x v="44"/>
    <x v="47"/>
  </r>
  <r>
    <x v="48"/>
    <x v="48"/>
    <x v="39"/>
    <x v="14"/>
    <x v="20"/>
    <x v="10"/>
    <x v="11"/>
    <x v="11"/>
    <x v="20"/>
    <x v="31"/>
    <x v="44"/>
    <x v="48"/>
  </r>
  <r>
    <x v="49"/>
    <x v="49"/>
    <x v="39"/>
    <x v="14"/>
    <x v="20"/>
    <x v="10"/>
    <x v="11"/>
    <x v="11"/>
    <x v="20"/>
    <x v="31"/>
    <x v="44"/>
    <x v="49"/>
  </r>
  <r>
    <x v="50"/>
    <x v="50"/>
    <x v="39"/>
    <x v="14"/>
    <x v="20"/>
    <x v="10"/>
    <x v="11"/>
    <x v="11"/>
    <x v="20"/>
    <x v="31"/>
    <x v="44"/>
    <x v="50"/>
  </r>
  <r>
    <x v="51"/>
    <x v="50"/>
    <x v="39"/>
    <x v="14"/>
    <x v="20"/>
    <x v="10"/>
    <x v="11"/>
    <x v="11"/>
    <x v="20"/>
    <x v="31"/>
    <x v="44"/>
    <x v="51"/>
  </r>
  <r>
    <x v="52"/>
    <x v="50"/>
    <x v="39"/>
    <x v="14"/>
    <x v="20"/>
    <x v="10"/>
    <x v="11"/>
    <x v="11"/>
    <x v="20"/>
    <x v="31"/>
    <x v="44"/>
    <x v="52"/>
  </r>
  <r>
    <x v="53"/>
    <x v="50"/>
    <x v="39"/>
    <x v="14"/>
    <x v="20"/>
    <x v="10"/>
    <x v="11"/>
    <x v="11"/>
    <x v="20"/>
    <x v="31"/>
    <x v="44"/>
    <x v="5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44"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12"/>
  </r>
  <r>
    <x v="13"/>
  </r>
  <r>
    <x v="14"/>
  </r>
  <r>
    <x v="15"/>
  </r>
  <r>
    <x v="16"/>
  </r>
  <r>
    <x v="17"/>
  </r>
  <r>
    <x v="18"/>
  </r>
  <r>
    <x v="19"/>
  </r>
  <r>
    <x v="20"/>
  </r>
  <r>
    <x v="21"/>
  </r>
  <r>
    <x v="22"/>
  </r>
  <r>
    <x v="23"/>
  </r>
  <r>
    <x v="24"/>
  </r>
  <r>
    <x v="25"/>
  </r>
  <r>
    <x v="26"/>
  </r>
  <r>
    <x v="27"/>
  </r>
  <r>
    <x v="28"/>
  </r>
  <r>
    <x v="29"/>
  </r>
  <r>
    <x v="30"/>
  </r>
  <r>
    <x v="31"/>
  </r>
  <r>
    <x v="32"/>
  </r>
  <r>
    <x v="33"/>
  </r>
  <r>
    <x v="34"/>
  </r>
  <r>
    <x v="35"/>
  </r>
  <r>
    <x v="36"/>
  </r>
  <r>
    <x v="37"/>
  </r>
  <r>
    <x v="38"/>
  </r>
  <r>
    <x v="39"/>
  </r>
  <r>
    <x v="40"/>
  </r>
  <r>
    <x v="41"/>
  </r>
  <r>
    <x v="42"/>
  </r>
  <r>
    <x v="43"/>
  </r>
  <r>
    <x v="44"/>
  </r>
  <r>
    <x v="45"/>
  </r>
  <r>
    <x v="46"/>
  </r>
  <r>
    <x v="47"/>
  </r>
  <r>
    <x v="48"/>
  </r>
  <r>
    <x v="49"/>
  </r>
  <r>
    <x v="50"/>
  </r>
  <r>
    <x v="51"/>
  </r>
  <r>
    <x v="52"/>
  </r>
  <r>
    <x v="53"/>
  </r>
  <r>
    <x v="0"/>
  </r>
  <r>
    <x v="1"/>
  </r>
  <r>
    <x v="5"/>
  </r>
  <r>
    <x v="8"/>
  </r>
  <r>
    <x v="9"/>
  </r>
  <r>
    <x v="44"/>
  </r>
  <r>
    <x v="11"/>
  </r>
  <r>
    <x v="54"/>
  </r>
  <r>
    <x v="12"/>
  </r>
  <r>
    <x v="16"/>
  </r>
  <r>
    <x v="17"/>
  </r>
  <r>
    <x v="50"/>
  </r>
  <r>
    <x v="19"/>
  </r>
  <r>
    <x v="24"/>
  </r>
  <r>
    <x v="25"/>
  </r>
  <r>
    <x v="30"/>
  </r>
  <r>
    <x v="34"/>
  </r>
  <r>
    <x v="35"/>
  </r>
  <r>
    <x v="26"/>
  </r>
  <r>
    <x v="37"/>
  </r>
  <r>
    <x v="2"/>
  </r>
  <r>
    <x v="36"/>
  </r>
  <r>
    <x v="55"/>
  </r>
  <r>
    <x v="56"/>
  </r>
  <r>
    <x v="57"/>
  </r>
  <r>
    <x v="58"/>
  </r>
  <r>
    <x v="59"/>
  </r>
  <r>
    <x v="60"/>
  </r>
  <r>
    <x v="61"/>
  </r>
  <r>
    <x v="62"/>
  </r>
  <r>
    <x v="63"/>
  </r>
  <r>
    <x v="64"/>
  </r>
  <r>
    <x v="65"/>
  </r>
  <r>
    <x v="66"/>
  </r>
  <r>
    <x v="67"/>
  </r>
  <r>
    <x v="68"/>
  </r>
  <r>
    <x v="69"/>
  </r>
  <r>
    <x v="70"/>
  </r>
  <r>
    <x v="71"/>
  </r>
  <r>
    <x v="72"/>
  </r>
  <r>
    <x v="73"/>
  </r>
  <r>
    <x v="74"/>
  </r>
  <r>
    <x v="75"/>
  </r>
  <r>
    <x v="76"/>
  </r>
  <r>
    <x v="77"/>
  </r>
  <r>
    <x v="78"/>
  </r>
  <r>
    <x v="79"/>
  </r>
  <r>
    <x v="80"/>
  </r>
  <r>
    <x v="81"/>
  </r>
  <r>
    <x v="82"/>
  </r>
  <r>
    <x v="83"/>
  </r>
  <r>
    <x v="84"/>
  </r>
  <r>
    <x v="85"/>
  </r>
  <r>
    <x v="25"/>
  </r>
  <r>
    <x v="86"/>
  </r>
  <r>
    <x v="87"/>
  </r>
  <r>
    <x v="88"/>
  </r>
  <r>
    <x v="89"/>
  </r>
  <r>
    <x v="55"/>
  </r>
  <r>
    <x v="2"/>
  </r>
  <r>
    <x v="90"/>
  </r>
  <r>
    <x v="91"/>
  </r>
  <r>
    <x v="26"/>
  </r>
  <r>
    <x v="92"/>
  </r>
  <r>
    <x v="93"/>
  </r>
  <r>
    <x v="94"/>
  </r>
  <r>
    <x v="95"/>
  </r>
  <r>
    <x v="96"/>
  </r>
  <r>
    <x v="97"/>
  </r>
  <r>
    <x v="98"/>
  </r>
  <r>
    <x v="99"/>
  </r>
  <r>
    <x v="100"/>
  </r>
  <r>
    <x v="101"/>
  </r>
  <r>
    <x v="102"/>
  </r>
  <r>
    <x v="103"/>
  </r>
  <r>
    <x v="104"/>
  </r>
  <r>
    <x v="105"/>
  </r>
  <r>
    <x v="106"/>
  </r>
  <r>
    <x v="107"/>
  </r>
  <r>
    <x v="108"/>
  </r>
  <r>
    <x v="30"/>
  </r>
  <r>
    <x v="109"/>
  </r>
  <r>
    <x v="110"/>
  </r>
  <r>
    <x v="111"/>
  </r>
  <r>
    <x v="112"/>
  </r>
  <r>
    <x v="113"/>
  </r>
  <r>
    <x v="114"/>
  </r>
  <r>
    <x v="115"/>
  </r>
  <r>
    <x v="116"/>
  </r>
  <r>
    <x v="15"/>
  </r>
  <r>
    <x v="117"/>
  </r>
  <r>
    <x v="118"/>
  </r>
  <r>
    <x v="119"/>
  </r>
  <r>
    <x v="120"/>
  </r>
  <r>
    <x v="121"/>
  </r>
  <r>
    <x v="122"/>
  </r>
  <r>
    <x v="123"/>
  </r>
  <r>
    <x v="124"/>
  </r>
  <r>
    <x v="125"/>
  </r>
  <r>
    <x v="126"/>
  </r>
  <r>
    <x v="127"/>
  </r>
  <r>
    <x v="128"/>
  </r>
  <r>
    <x v="129"/>
  </r>
  <r>
    <x v="130"/>
  </r>
  <r>
    <x v="131"/>
  </r>
  <r>
    <x v="1"/>
  </r>
  <r>
    <x v="55"/>
  </r>
  <r>
    <x v="5"/>
  </r>
  <r>
    <x v="8"/>
  </r>
  <r>
    <x v="9"/>
  </r>
  <r>
    <x v="72"/>
  </r>
  <r>
    <x v="132"/>
  </r>
  <r>
    <x v="73"/>
  </r>
  <r>
    <x v="12"/>
  </r>
  <r>
    <x v="133"/>
  </r>
  <r>
    <x v="50"/>
  </r>
  <r>
    <x v="19"/>
  </r>
  <r>
    <x v="74"/>
  </r>
  <r>
    <x v="75"/>
  </r>
  <r>
    <x v="78"/>
  </r>
  <r>
    <x v="24"/>
  </r>
  <r>
    <x v="76"/>
  </r>
  <r>
    <x v="82"/>
  </r>
  <r>
    <x v="25"/>
  </r>
  <r>
    <x v="30"/>
  </r>
  <r>
    <x v="57"/>
  </r>
  <r>
    <x v="134"/>
  </r>
  <r>
    <x v="79"/>
  </r>
  <r>
    <x v="34"/>
  </r>
  <r>
    <x v="77"/>
  </r>
  <r>
    <x v="83"/>
  </r>
  <r>
    <x v="80"/>
  </r>
  <r>
    <x v="135"/>
  </r>
  <r>
    <x v="35"/>
  </r>
  <r>
    <x v="136"/>
  </r>
  <r>
    <x v="137"/>
  </r>
  <r>
    <x v="92"/>
  </r>
  <r>
    <x v="138"/>
  </r>
  <r>
    <x v="139"/>
  </r>
  <r>
    <x v="140"/>
  </r>
  <r>
    <x v="141"/>
  </r>
  <r>
    <x v="142"/>
  </r>
  <r>
    <x v="143"/>
  </r>
  <r>
    <x v="144"/>
  </r>
  <r>
    <x v="145"/>
  </r>
  <r>
    <x v="1"/>
  </r>
  <r>
    <x v="55"/>
  </r>
  <r>
    <x v="146"/>
  </r>
  <r>
    <x v="97"/>
  </r>
  <r>
    <x v="20"/>
  </r>
  <r>
    <x v="19"/>
  </r>
  <r>
    <x v="147"/>
  </r>
  <r>
    <x v="78"/>
  </r>
  <r>
    <x v="148"/>
  </r>
  <r>
    <x v="40"/>
  </r>
  <r>
    <x v="34"/>
  </r>
  <r>
    <x v="149"/>
  </r>
  <r>
    <x v="50"/>
  </r>
  <r>
    <x v="150"/>
  </r>
  <r>
    <x v="151"/>
  </r>
  <r>
    <x v="152"/>
  </r>
  <r>
    <x v="153"/>
  </r>
  <r>
    <x v="154"/>
  </r>
  <r>
    <x v="155"/>
  </r>
  <r>
    <x v="156"/>
  </r>
  <r>
    <x v="157"/>
  </r>
  <r>
    <x v="158"/>
  </r>
  <r>
    <x v="159"/>
  </r>
  <r>
    <x v="160"/>
  </r>
  <r>
    <x v="161"/>
  </r>
  <r>
    <x v="162"/>
  </r>
  <r>
    <x v="163"/>
  </r>
  <r>
    <x v="164"/>
  </r>
  <r>
    <x v="165"/>
  </r>
  <r>
    <x v="166"/>
  </r>
  <r>
    <x v="167"/>
  </r>
  <r>
    <x v="168"/>
  </r>
  <r>
    <x v="169"/>
  </r>
  <r>
    <x v="170"/>
  </r>
  <r>
    <x v="171"/>
  </r>
  <r>
    <x v="172"/>
  </r>
  <r>
    <x v="173"/>
  </r>
  <r>
    <x v="174"/>
  </r>
  <r>
    <x v="175"/>
  </r>
  <r>
    <x v="176"/>
  </r>
  <r>
    <x v="177"/>
  </r>
  <r>
    <x v="178"/>
  </r>
  <r>
    <x v="179"/>
  </r>
  <r>
    <x v="180"/>
  </r>
  <r>
    <x v="18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数据透视表2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A58" firstHeaderRow="1" firstDataRow="1" firstDataCol="1"/>
  <pivotFields count="12">
    <pivotField axis="axisRow" compact="0" showAll="0">
      <items count="55">
        <item x="0"/>
        <item x="2"/>
        <item x="1"/>
        <item x="51"/>
        <item x="3"/>
        <item x="4"/>
        <item x="6"/>
        <item x="5"/>
        <item x="7"/>
        <item x="8"/>
        <item x="9"/>
        <item x="12"/>
        <item x="13"/>
        <item x="10"/>
        <item x="50"/>
        <item x="44"/>
        <item x="43"/>
        <item x="11"/>
        <item x="46"/>
        <item x="48"/>
        <item x="14"/>
        <item x="15"/>
        <item x="16"/>
        <item x="17"/>
        <item x="49"/>
        <item x="42"/>
        <item x="18"/>
        <item x="52"/>
        <item x="19"/>
        <item x="21"/>
        <item x="20"/>
        <item x="22"/>
        <item x="24"/>
        <item x="25"/>
        <item x="26"/>
        <item x="27"/>
        <item x="23"/>
        <item x="28"/>
        <item x="29"/>
        <item x="30"/>
        <item x="32"/>
        <item x="41"/>
        <item x="31"/>
        <item x="38"/>
        <item x="36"/>
        <item x="35"/>
        <item x="40"/>
        <item x="34"/>
        <item x="47"/>
        <item x="45"/>
        <item x="39"/>
        <item x="33"/>
        <item x="37"/>
        <item x="53"/>
        <item t="default"/>
      </items>
    </pivotField>
    <pivotField compact="0" showAll="0">
      <items count="52">
        <item x="0"/>
        <item x="19"/>
        <item x="21"/>
        <item x="1"/>
        <item x="2"/>
        <item x="38"/>
        <item x="3"/>
        <item x="31"/>
        <item x="27"/>
        <item x="32"/>
        <item x="36"/>
        <item x="5"/>
        <item x="6"/>
        <item x="4"/>
        <item x="7"/>
        <item x="39"/>
        <item x="28"/>
        <item x="24"/>
        <item x="29"/>
        <item x="8"/>
        <item x="9"/>
        <item x="30"/>
        <item x="10"/>
        <item x="41"/>
        <item x="11"/>
        <item x="22"/>
        <item x="40"/>
        <item x="44"/>
        <item x="42"/>
        <item x="13"/>
        <item x="17"/>
        <item x="25"/>
        <item x="48"/>
        <item x="12"/>
        <item x="33"/>
        <item x="49"/>
        <item x="14"/>
        <item x="45"/>
        <item x="34"/>
        <item x="46"/>
        <item x="23"/>
        <item x="47"/>
        <item x="35"/>
        <item x="18"/>
        <item x="37"/>
        <item x="20"/>
        <item x="26"/>
        <item x="16"/>
        <item x="43"/>
        <item x="15"/>
        <item x="50"/>
        <item t="default"/>
      </items>
    </pivotField>
    <pivotField compact="0" showAll="0">
      <items count="41">
        <item x="38"/>
        <item x="28"/>
        <item x="0"/>
        <item x="1"/>
        <item x="32"/>
        <item x="2"/>
        <item x="34"/>
        <item x="29"/>
        <item x="4"/>
        <item x="3"/>
        <item x="35"/>
        <item x="8"/>
        <item x="36"/>
        <item x="5"/>
        <item x="7"/>
        <item x="6"/>
        <item x="33"/>
        <item x="9"/>
        <item x="12"/>
        <item x="10"/>
        <item x="11"/>
        <item x="13"/>
        <item x="15"/>
        <item x="17"/>
        <item x="16"/>
        <item x="30"/>
        <item x="14"/>
        <item x="24"/>
        <item x="31"/>
        <item x="18"/>
        <item x="37"/>
        <item x="21"/>
        <item x="20"/>
        <item x="25"/>
        <item x="19"/>
        <item x="26"/>
        <item x="27"/>
        <item x="23"/>
        <item x="22"/>
        <item x="39"/>
        <item t="default"/>
      </items>
    </pivotField>
    <pivotField compact="0" showAll="0">
      <items count="16">
        <item x="0"/>
        <item x="2"/>
        <item x="1"/>
        <item x="10"/>
        <item x="11"/>
        <item x="13"/>
        <item x="4"/>
        <item x="3"/>
        <item x="6"/>
        <item x="12"/>
        <item x="5"/>
        <item x="7"/>
        <item x="8"/>
        <item x="9"/>
        <item x="14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</pivotFields>
  <rowFields count="1">
    <field x="0"/>
  </rowFields>
  <row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 t="grand">
      <x/>
    </i>
  </rowItems>
  <colItems count="1">
    <i/>
  </colItem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4" cacheId="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A186" firstHeaderRow="1" firstDataRow="1" firstDataCol="1"/>
  <pivotFields count="1">
    <pivotField axis="axisRow" compact="0" showAll="0">
      <items count="183">
        <item x="0"/>
        <item x="1"/>
        <item x="87"/>
        <item x="158"/>
        <item x="105"/>
        <item x="3"/>
        <item x="2"/>
        <item x="52"/>
        <item x="110"/>
        <item x="165"/>
        <item x="4"/>
        <item x="145"/>
        <item x="136"/>
        <item x="152"/>
        <item x="55"/>
        <item x="130"/>
        <item x="5"/>
        <item x="7"/>
        <item x="128"/>
        <item x="104"/>
        <item x="139"/>
        <item x="6"/>
        <item x="116"/>
        <item x="96"/>
        <item x="131"/>
        <item x="161"/>
        <item x="8"/>
        <item x="141"/>
        <item x="166"/>
        <item x="97"/>
        <item x="137"/>
        <item x="72"/>
        <item x="94"/>
        <item x="9"/>
        <item x="146"/>
        <item x="10"/>
        <item x="174"/>
        <item x="119"/>
        <item x="160"/>
        <item x="142"/>
        <item x="101"/>
        <item x="106"/>
        <item x="124"/>
        <item x="153"/>
        <item x="179"/>
        <item x="176"/>
        <item x="65"/>
        <item x="91"/>
        <item x="61"/>
        <item x="66"/>
        <item x="102"/>
        <item x="99"/>
        <item x="13"/>
        <item x="70"/>
        <item x="167"/>
        <item x="149"/>
        <item x="14"/>
        <item x="180"/>
        <item x="168"/>
        <item x="118"/>
        <item x="11"/>
        <item x="51"/>
        <item x="54"/>
        <item x="133"/>
        <item x="88"/>
        <item x="143"/>
        <item x="45"/>
        <item x="44"/>
        <item x="132"/>
        <item x="12"/>
        <item x="73"/>
        <item x="62"/>
        <item x="47"/>
        <item x="58"/>
        <item x="63"/>
        <item x="49"/>
        <item x="15"/>
        <item x="16"/>
        <item x="17"/>
        <item x="64"/>
        <item x="115"/>
        <item x="111"/>
        <item x="140"/>
        <item x="18"/>
        <item x="50"/>
        <item x="127"/>
        <item x="117"/>
        <item x="100"/>
        <item x="75"/>
        <item x="122"/>
        <item x="151"/>
        <item x="43"/>
        <item x="108"/>
        <item x="175"/>
        <item x="169"/>
        <item x="19"/>
        <item x="56"/>
        <item x="53"/>
        <item x="20"/>
        <item x="173"/>
        <item x="22"/>
        <item x="74"/>
        <item x="21"/>
        <item x="120"/>
        <item x="85"/>
        <item x="23"/>
        <item x="93"/>
        <item x="78"/>
        <item x="84"/>
        <item x="163"/>
        <item x="155"/>
        <item x="170"/>
        <item x="76"/>
        <item x="126"/>
        <item x="25"/>
        <item x="26"/>
        <item x="98"/>
        <item x="27"/>
        <item x="162"/>
        <item x="28"/>
        <item x="150"/>
        <item x="147"/>
        <item x="59"/>
        <item x="82"/>
        <item x="92"/>
        <item x="125"/>
        <item x="90"/>
        <item x="148"/>
        <item x="24"/>
        <item x="95"/>
        <item x="67"/>
        <item x="171"/>
        <item x="83"/>
        <item x="172"/>
        <item x="159"/>
        <item x="29"/>
        <item x="157"/>
        <item x="138"/>
        <item x="30"/>
        <item x="31"/>
        <item x="144"/>
        <item x="79"/>
        <item x="129"/>
        <item x="33"/>
        <item x="68"/>
        <item x="42"/>
        <item x="89"/>
        <item x="107"/>
        <item x="121"/>
        <item x="134"/>
        <item x="80"/>
        <item x="32"/>
        <item x="113"/>
        <item x="57"/>
        <item x="81"/>
        <item x="135"/>
        <item x="177"/>
        <item x="39"/>
        <item x="178"/>
        <item x="69"/>
        <item x="37"/>
        <item x="156"/>
        <item x="71"/>
        <item x="36"/>
        <item x="60"/>
        <item x="112"/>
        <item x="86"/>
        <item x="41"/>
        <item x="103"/>
        <item x="35"/>
        <item x="48"/>
        <item x="46"/>
        <item x="154"/>
        <item x="123"/>
        <item x="77"/>
        <item x="109"/>
        <item x="40"/>
        <item x="164"/>
        <item x="34"/>
        <item x="114"/>
        <item x="38"/>
        <item x="181"/>
        <item t="default"/>
      </items>
    </pivotField>
  </pivotFields>
  <rowFields count="1">
    <field x="0"/>
  </rowFields>
  <rowItems count="18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 t="grand">
      <x/>
    </i>
  </rowItems>
  <colItems count="1">
    <i/>
  </colItem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comments" Target="../comments6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comments" Target="../comments7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comments" Target="../comments8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comments" Target="../comments9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comments" Target="../comments1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comments" Target="../comments11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comments" Target="../comments12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comments" Target="../comments13.xm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comments" Target="../comments14.xm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comments" Target="../comments15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6.vml"/><Relationship Id="rId1" Type="http://schemas.openxmlformats.org/officeDocument/2006/relationships/comments" Target="../comments16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28"/>
  <sheetViews>
    <sheetView showGridLines="0" workbookViewId="0">
      <pane xSplit="2" ySplit="1" topLeftCell="C4" activePane="bottomRight" state="frozen"/>
      <selection/>
      <selection pane="topRight"/>
      <selection pane="bottomLeft"/>
      <selection pane="bottomRight" activeCell="B2" sqref="B2:B22"/>
    </sheetView>
  </sheetViews>
  <sheetFormatPr defaultColWidth="9" defaultRowHeight="20" customHeight="1"/>
  <cols>
    <col min="1" max="1" width="8.125" style="14" customWidth="1"/>
    <col min="2" max="2" width="8" style="14" customWidth="1"/>
    <col min="3" max="15" width="5.775" style="14" customWidth="1"/>
    <col min="16" max="16" width="5.775" style="14" hidden="1" customWidth="1"/>
    <col min="17" max="28" width="5.625" style="14" hidden="1" customWidth="1"/>
    <col min="29" max="32" width="5.625" style="14" customWidth="1"/>
    <col min="33" max="33" width="9.625" style="14" customWidth="1"/>
    <col min="34" max="16384" width="9" style="14"/>
  </cols>
  <sheetData>
    <row r="1" s="67" customFormat="1" ht="40" customHeight="1" spans="1:33">
      <c r="A1" s="7" t="s">
        <v>0</v>
      </c>
      <c r="B1" s="69" t="s">
        <v>1</v>
      </c>
      <c r="C1" s="16">
        <v>2</v>
      </c>
      <c r="D1" s="16">
        <v>3</v>
      </c>
      <c r="E1" s="16">
        <v>4</v>
      </c>
      <c r="F1" s="16">
        <v>5</v>
      </c>
      <c r="G1" s="16">
        <v>6</v>
      </c>
      <c r="H1" s="16">
        <v>7</v>
      </c>
      <c r="I1" s="16">
        <v>8</v>
      </c>
      <c r="J1" s="16">
        <v>9</v>
      </c>
      <c r="K1" s="16">
        <v>10</v>
      </c>
      <c r="L1" s="16">
        <v>11</v>
      </c>
      <c r="M1" s="16">
        <v>12</v>
      </c>
      <c r="N1" s="16">
        <v>13</v>
      </c>
      <c r="O1" s="16">
        <v>14</v>
      </c>
      <c r="P1" s="16">
        <v>15</v>
      </c>
      <c r="Q1" s="16">
        <v>16</v>
      </c>
      <c r="R1" s="16">
        <v>17</v>
      </c>
      <c r="S1" s="16">
        <v>18</v>
      </c>
      <c r="T1" s="16">
        <v>19</v>
      </c>
      <c r="U1" s="16">
        <v>20</v>
      </c>
      <c r="V1" s="16">
        <v>21</v>
      </c>
      <c r="W1" s="16">
        <v>22</v>
      </c>
      <c r="X1" s="16">
        <v>23</v>
      </c>
      <c r="Y1" s="16">
        <v>24</v>
      </c>
      <c r="Z1" s="16">
        <v>25</v>
      </c>
      <c r="AA1" s="16">
        <v>26</v>
      </c>
      <c r="AB1" s="16">
        <v>27</v>
      </c>
      <c r="AC1" s="16">
        <v>28</v>
      </c>
      <c r="AD1" s="16">
        <v>29</v>
      </c>
      <c r="AE1" s="16">
        <v>30</v>
      </c>
      <c r="AF1" s="16">
        <v>31</v>
      </c>
      <c r="AG1" s="74" t="s">
        <v>2</v>
      </c>
    </row>
    <row r="2" s="1" customFormat="1" customHeight="1" spans="1:33">
      <c r="A2" s="7">
        <f>SUBTOTAL(3,$B$2:B2)</f>
        <v>1</v>
      </c>
      <c r="B2" s="7" t="s">
        <v>3</v>
      </c>
      <c r="C2" s="7">
        <v>8</v>
      </c>
      <c r="D2" s="7">
        <v>11</v>
      </c>
      <c r="E2" s="7">
        <v>12</v>
      </c>
      <c r="F2" s="7">
        <v>12</v>
      </c>
      <c r="G2" s="7">
        <v>9</v>
      </c>
      <c r="H2" s="7">
        <v>12</v>
      </c>
      <c r="I2" s="7">
        <v>8.5</v>
      </c>
      <c r="J2" s="7">
        <v>8</v>
      </c>
      <c r="K2" s="7">
        <v>9</v>
      </c>
      <c r="L2" s="7">
        <v>8</v>
      </c>
      <c r="M2" s="7">
        <v>3.5</v>
      </c>
      <c r="N2" s="7">
        <v>8</v>
      </c>
      <c r="O2" s="7">
        <v>8</v>
      </c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>
        <v>11</v>
      </c>
      <c r="AD2" s="7">
        <v>10</v>
      </c>
      <c r="AE2" s="7">
        <v>10</v>
      </c>
      <c r="AF2" s="7">
        <v>8</v>
      </c>
      <c r="AG2" s="7">
        <f>SUM(C2:AF2)</f>
        <v>156</v>
      </c>
    </row>
    <row r="3" s="1" customFormat="1" customHeight="1" spans="1:33">
      <c r="A3" s="7">
        <f>SUBTOTAL(3,$B$2:B3)</f>
        <v>2</v>
      </c>
      <c r="B3" s="7" t="s">
        <v>4</v>
      </c>
      <c r="C3" s="7"/>
      <c r="D3" s="7">
        <v>11</v>
      </c>
      <c r="E3" s="7">
        <v>12</v>
      </c>
      <c r="F3" s="7">
        <v>12</v>
      </c>
      <c r="G3" s="7">
        <v>9</v>
      </c>
      <c r="H3" s="8">
        <v>12</v>
      </c>
      <c r="I3" s="8">
        <v>8.5</v>
      </c>
      <c r="J3" s="8">
        <v>11.5</v>
      </c>
      <c r="K3" s="8">
        <v>9</v>
      </c>
      <c r="L3" s="7">
        <v>8</v>
      </c>
      <c r="M3" s="7">
        <v>8</v>
      </c>
      <c r="N3" s="7">
        <v>8</v>
      </c>
      <c r="O3" s="7">
        <v>8</v>
      </c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>
        <v>11</v>
      </c>
      <c r="AD3" s="7">
        <v>10</v>
      </c>
      <c r="AE3" s="7">
        <v>10</v>
      </c>
      <c r="AF3" s="7">
        <v>8</v>
      </c>
      <c r="AG3" s="7">
        <f>SUM(C3:AF3)</f>
        <v>156</v>
      </c>
    </row>
    <row r="4" s="1" customFormat="1" customHeight="1" spans="1:33">
      <c r="A4" s="7">
        <f>SUBTOTAL(3,$B$2:B4)</f>
        <v>3</v>
      </c>
      <c r="B4" s="6" t="s">
        <v>5</v>
      </c>
      <c r="C4" s="7">
        <v>8</v>
      </c>
      <c r="D4" s="7">
        <v>11</v>
      </c>
      <c r="E4" s="7">
        <v>12</v>
      </c>
      <c r="F4" s="7">
        <v>12</v>
      </c>
      <c r="G4" s="7">
        <v>9</v>
      </c>
      <c r="H4" s="7">
        <v>12</v>
      </c>
      <c r="I4" s="7">
        <v>8.5</v>
      </c>
      <c r="J4" s="7">
        <v>11.5</v>
      </c>
      <c r="K4" s="7">
        <v>9</v>
      </c>
      <c r="L4" s="7">
        <v>8</v>
      </c>
      <c r="M4" s="7">
        <v>8</v>
      </c>
      <c r="N4" s="7"/>
      <c r="O4" s="7">
        <v>8</v>
      </c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>
        <v>11</v>
      </c>
      <c r="AD4" s="7">
        <v>10</v>
      </c>
      <c r="AE4" s="7">
        <v>10</v>
      </c>
      <c r="AF4" s="7">
        <v>8</v>
      </c>
      <c r="AG4" s="7">
        <f>SUM(C4:AF4)</f>
        <v>156</v>
      </c>
    </row>
    <row r="5" s="1" customFormat="1" customHeight="1" spans="1:33">
      <c r="A5" s="7">
        <f>SUBTOTAL(3,$B$2:B5)</f>
        <v>4</v>
      </c>
      <c r="B5" s="6" t="s">
        <v>6</v>
      </c>
      <c r="C5" s="7"/>
      <c r="D5" s="7"/>
      <c r="E5" s="7"/>
      <c r="F5" s="7"/>
      <c r="G5" s="7"/>
      <c r="H5" s="7"/>
      <c r="I5" s="7">
        <v>8.5</v>
      </c>
      <c r="J5" s="7">
        <v>11.5</v>
      </c>
      <c r="K5" s="7">
        <v>9</v>
      </c>
      <c r="L5" s="7">
        <v>8</v>
      </c>
      <c r="M5" s="7">
        <v>8</v>
      </c>
      <c r="N5" s="7">
        <v>8</v>
      </c>
      <c r="O5" s="7">
        <v>8</v>
      </c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>
        <v>10</v>
      </c>
      <c r="AF5" s="7">
        <v>8</v>
      </c>
      <c r="AG5" s="7">
        <f t="shared" ref="AG5:AG22" si="0">SUM(C5:AF5)</f>
        <v>79</v>
      </c>
    </row>
    <row r="6" s="1" customFormat="1" customHeight="1" spans="1:33">
      <c r="A6" s="7">
        <f>SUBTOTAL(3,$B$2:B6)</f>
        <v>5</v>
      </c>
      <c r="B6" s="6" t="s">
        <v>7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>
        <v>11</v>
      </c>
      <c r="AD6" s="7">
        <v>7</v>
      </c>
      <c r="AE6" s="7">
        <v>10</v>
      </c>
      <c r="AF6" s="7">
        <v>8</v>
      </c>
      <c r="AG6" s="7">
        <f t="shared" si="0"/>
        <v>36</v>
      </c>
    </row>
    <row r="7" s="1" customFormat="1" customHeight="1" spans="1:33">
      <c r="A7" s="7">
        <f>SUBTOTAL(3,$B$2:B7)</f>
        <v>6</v>
      </c>
      <c r="B7" s="6" t="s">
        <v>8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>
        <v>11</v>
      </c>
      <c r="AD7" s="7">
        <v>10</v>
      </c>
      <c r="AE7" s="7">
        <v>10</v>
      </c>
      <c r="AF7" s="7">
        <v>8</v>
      </c>
      <c r="AG7" s="7">
        <f t="shared" si="0"/>
        <v>39</v>
      </c>
    </row>
    <row r="8" s="1" customFormat="1" customHeight="1" spans="1:33">
      <c r="A8" s="7">
        <f>SUBTOTAL(3,$B$2:B8)</f>
        <v>7</v>
      </c>
      <c r="B8" s="6" t="s">
        <v>9</v>
      </c>
      <c r="C8" s="7"/>
      <c r="D8" s="7"/>
      <c r="E8" s="7"/>
      <c r="F8" s="7">
        <v>12</v>
      </c>
      <c r="G8" s="7">
        <v>9</v>
      </c>
      <c r="H8" s="7">
        <v>12</v>
      </c>
      <c r="I8" s="7">
        <v>8.5</v>
      </c>
      <c r="J8" s="7">
        <v>11.5</v>
      </c>
      <c r="K8" s="7">
        <v>9</v>
      </c>
      <c r="L8" s="7">
        <v>8</v>
      </c>
      <c r="M8" s="7">
        <v>8</v>
      </c>
      <c r="N8" s="7">
        <v>8</v>
      </c>
      <c r="O8" s="7">
        <v>8</v>
      </c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>
        <v>10</v>
      </c>
      <c r="AE8" s="7">
        <v>10</v>
      </c>
      <c r="AF8" s="7">
        <v>8</v>
      </c>
      <c r="AG8" s="7">
        <f t="shared" si="0"/>
        <v>122</v>
      </c>
    </row>
    <row r="9" s="1" customFormat="1" customHeight="1" spans="1:33">
      <c r="A9" s="7">
        <f>SUBTOTAL(3,$B$2:B9)</f>
        <v>8</v>
      </c>
      <c r="B9" s="6" t="s">
        <v>10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>
        <v>10</v>
      </c>
      <c r="AE9" s="7">
        <v>10</v>
      </c>
      <c r="AF9" s="7">
        <v>8</v>
      </c>
      <c r="AG9" s="7">
        <f t="shared" si="0"/>
        <v>28</v>
      </c>
    </row>
    <row r="10" s="1" customFormat="1" customHeight="1" spans="1:33">
      <c r="A10" s="7">
        <f>SUBTOTAL(3,$B$2:B10)</f>
        <v>9</v>
      </c>
      <c r="B10" s="6" t="s">
        <v>11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>
        <v>11</v>
      </c>
      <c r="AD10" s="7">
        <v>10</v>
      </c>
      <c r="AE10" s="7">
        <v>10</v>
      </c>
      <c r="AF10" s="7">
        <v>8</v>
      </c>
      <c r="AG10" s="7">
        <f t="shared" si="0"/>
        <v>39</v>
      </c>
    </row>
    <row r="11" s="1" customFormat="1" customHeight="1" spans="1:33">
      <c r="A11" s="7">
        <f>SUBTOTAL(3,$B$2:B11)</f>
        <v>10</v>
      </c>
      <c r="B11" s="6" t="s">
        <v>12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>
        <v>11</v>
      </c>
      <c r="AD11" s="7">
        <v>10</v>
      </c>
      <c r="AE11" s="7">
        <v>10</v>
      </c>
      <c r="AF11" s="7">
        <v>8</v>
      </c>
      <c r="AG11" s="7">
        <f t="shared" si="0"/>
        <v>39</v>
      </c>
    </row>
    <row r="12" s="1" customFormat="1" customHeight="1" spans="1:33">
      <c r="A12" s="7">
        <f>SUBTOTAL(3,$B$2:B12)</f>
        <v>11</v>
      </c>
      <c r="B12" s="6" t="s">
        <v>13</v>
      </c>
      <c r="C12" s="7"/>
      <c r="D12" s="7"/>
      <c r="E12" s="7"/>
      <c r="F12" s="7"/>
      <c r="G12" s="7"/>
      <c r="H12" s="7">
        <v>12</v>
      </c>
      <c r="I12" s="7">
        <v>8.5</v>
      </c>
      <c r="J12" s="7">
        <v>11.5</v>
      </c>
      <c r="K12" s="7">
        <v>9</v>
      </c>
      <c r="L12" s="7">
        <v>8</v>
      </c>
      <c r="M12" s="7">
        <v>8</v>
      </c>
      <c r="N12" s="7">
        <v>8</v>
      </c>
      <c r="O12" s="7">
        <v>8</v>
      </c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>
        <v>9</v>
      </c>
      <c r="AD12" s="7">
        <v>9</v>
      </c>
      <c r="AE12" s="7">
        <v>10</v>
      </c>
      <c r="AF12" s="7">
        <v>8</v>
      </c>
      <c r="AG12" s="7">
        <f t="shared" si="0"/>
        <v>109</v>
      </c>
    </row>
    <row r="13" s="1" customFormat="1" customHeight="1" spans="1:33">
      <c r="A13" s="7">
        <f>SUBTOTAL(3,$B$2:B13)</f>
        <v>12</v>
      </c>
      <c r="B13" s="6" t="s">
        <v>14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>
        <v>10</v>
      </c>
      <c r="AF13" s="7">
        <v>8</v>
      </c>
      <c r="AG13" s="7">
        <f t="shared" si="0"/>
        <v>18</v>
      </c>
    </row>
    <row r="14" s="1" customFormat="1" customHeight="1" spans="1:33">
      <c r="A14" s="7">
        <f>SUBTOTAL(3,$B$2:B14)</f>
        <v>13</v>
      </c>
      <c r="B14" s="6" t="s">
        <v>15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>
        <v>8</v>
      </c>
      <c r="AG14" s="7">
        <f t="shared" si="0"/>
        <v>8</v>
      </c>
    </row>
    <row r="15" s="1" customFormat="1" customHeight="1" spans="1:33">
      <c r="A15" s="7">
        <f>SUBTOTAL(3,$B$2:B15)</f>
        <v>14</v>
      </c>
      <c r="B15" s="6" t="s">
        <v>16</v>
      </c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>
        <v>8</v>
      </c>
      <c r="AG15" s="7">
        <f t="shared" si="0"/>
        <v>8</v>
      </c>
    </row>
    <row r="16" s="1" customFormat="1" customHeight="1" spans="1:33">
      <c r="A16" s="7">
        <f>SUBTOTAL(3,$B$2:B16)</f>
        <v>15</v>
      </c>
      <c r="B16" s="6" t="s">
        <v>17</v>
      </c>
      <c r="C16" s="7"/>
      <c r="D16" s="7"/>
      <c r="E16" s="7"/>
      <c r="F16" s="7"/>
      <c r="G16" s="7"/>
      <c r="H16" s="7"/>
      <c r="I16" s="7">
        <v>8.5</v>
      </c>
      <c r="J16" s="7">
        <v>11.5</v>
      </c>
      <c r="K16" s="7">
        <v>9</v>
      </c>
      <c r="L16" s="7">
        <v>8</v>
      </c>
      <c r="M16" s="7">
        <v>8</v>
      </c>
      <c r="N16" s="7">
        <v>8</v>
      </c>
      <c r="O16" s="7">
        <v>8</v>
      </c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>
        <f t="shared" si="0"/>
        <v>61</v>
      </c>
    </row>
    <row r="17" s="1" customFormat="1" customHeight="1" spans="1:33">
      <c r="A17" s="7">
        <f>SUBTOTAL(3,$B$2:B17)</f>
        <v>16</v>
      </c>
      <c r="B17" s="6" t="s">
        <v>18</v>
      </c>
      <c r="C17" s="7">
        <v>8</v>
      </c>
      <c r="D17" s="7">
        <v>11</v>
      </c>
      <c r="E17" s="7">
        <v>12</v>
      </c>
      <c r="F17" s="7">
        <v>12</v>
      </c>
      <c r="G17" s="7">
        <v>8</v>
      </c>
      <c r="H17" s="7">
        <v>12</v>
      </c>
      <c r="I17" s="7">
        <v>8.5</v>
      </c>
      <c r="J17" s="7">
        <v>3.5</v>
      </c>
      <c r="K17" s="7"/>
      <c r="L17" s="7">
        <v>8</v>
      </c>
      <c r="M17" s="7">
        <v>8</v>
      </c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>
        <f t="shared" si="0"/>
        <v>91</v>
      </c>
    </row>
    <row r="18" s="1" customFormat="1" customHeight="1" spans="1:33">
      <c r="A18" s="7">
        <f>SUBTOTAL(3,$B$2:B18)</f>
        <v>17</v>
      </c>
      <c r="B18" s="7" t="s">
        <v>19</v>
      </c>
      <c r="C18" s="7">
        <v>8</v>
      </c>
      <c r="D18" s="7">
        <v>11</v>
      </c>
      <c r="E18" s="7">
        <v>12</v>
      </c>
      <c r="F18" s="7">
        <v>11</v>
      </c>
      <c r="G18" s="7">
        <v>9</v>
      </c>
      <c r="H18" s="7">
        <v>12</v>
      </c>
      <c r="I18" s="7">
        <v>8.5</v>
      </c>
      <c r="J18" s="7"/>
      <c r="K18" s="8">
        <v>9</v>
      </c>
      <c r="L18" s="8">
        <v>8</v>
      </c>
      <c r="M18" s="8">
        <v>8</v>
      </c>
      <c r="N18" s="8">
        <v>8</v>
      </c>
      <c r="O18" s="8"/>
      <c r="P18" s="8"/>
      <c r="Q18" s="8"/>
      <c r="R18" s="8"/>
      <c r="S18" s="8"/>
      <c r="T18" s="8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>
        <f t="shared" si="0"/>
        <v>104.5</v>
      </c>
    </row>
    <row r="19" s="1" customFormat="1" customHeight="1" spans="1:33">
      <c r="A19" s="7">
        <f>SUBTOTAL(3,$B$2:B19)</f>
        <v>18</v>
      </c>
      <c r="B19" s="6" t="s">
        <v>20</v>
      </c>
      <c r="C19" s="7">
        <v>8</v>
      </c>
      <c r="D19" s="7">
        <v>11</v>
      </c>
      <c r="E19" s="7">
        <v>12</v>
      </c>
      <c r="F19" s="7">
        <v>12</v>
      </c>
      <c r="G19" s="7">
        <v>9</v>
      </c>
      <c r="H19" s="7">
        <v>12</v>
      </c>
      <c r="I19" s="7">
        <v>8.5</v>
      </c>
      <c r="J19" s="7">
        <v>11.5</v>
      </c>
      <c r="K19" s="7">
        <v>9</v>
      </c>
      <c r="L19" s="7">
        <v>8</v>
      </c>
      <c r="M19" s="7">
        <v>8</v>
      </c>
      <c r="N19" s="7">
        <v>8</v>
      </c>
      <c r="O19" s="7">
        <v>8</v>
      </c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>
        <f t="shared" si="0"/>
        <v>125</v>
      </c>
    </row>
    <row r="20" s="1" customFormat="1" customHeight="1" spans="1:33">
      <c r="A20" s="7">
        <f>SUBTOTAL(3,$B$2:B20)</f>
        <v>19</v>
      </c>
      <c r="B20" s="6" t="s">
        <v>21</v>
      </c>
      <c r="C20" s="7"/>
      <c r="D20" s="7"/>
      <c r="E20" s="7"/>
      <c r="F20" s="7"/>
      <c r="G20" s="7"/>
      <c r="H20" s="7"/>
      <c r="I20" s="7">
        <v>8.5</v>
      </c>
      <c r="J20" s="7">
        <v>11.5</v>
      </c>
      <c r="K20" s="7">
        <v>9</v>
      </c>
      <c r="L20" s="7">
        <v>8</v>
      </c>
      <c r="M20" s="7">
        <v>8</v>
      </c>
      <c r="N20" s="7">
        <v>8</v>
      </c>
      <c r="O20" s="7">
        <v>8</v>
      </c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>
        <f t="shared" si="0"/>
        <v>61</v>
      </c>
    </row>
    <row r="21" s="1" customFormat="1" customHeight="1" spans="1:33">
      <c r="A21" s="7">
        <f>SUBTOTAL(3,$B$2:B21)</f>
        <v>20</v>
      </c>
      <c r="B21" s="6" t="s">
        <v>22</v>
      </c>
      <c r="C21" s="7"/>
      <c r="D21" s="7"/>
      <c r="E21" s="7"/>
      <c r="F21" s="7"/>
      <c r="G21" s="7"/>
      <c r="H21" s="7"/>
      <c r="I21" s="7">
        <v>8.5</v>
      </c>
      <c r="J21" s="7">
        <v>11.5</v>
      </c>
      <c r="K21" s="7">
        <v>9</v>
      </c>
      <c r="L21" s="7">
        <v>8</v>
      </c>
      <c r="M21" s="7">
        <v>8</v>
      </c>
      <c r="N21" s="7">
        <v>8</v>
      </c>
      <c r="O21" s="7">
        <v>8</v>
      </c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>
        <f t="shared" si="0"/>
        <v>61</v>
      </c>
    </row>
    <row r="22" s="1" customFormat="1" customHeight="1" spans="1:33">
      <c r="A22" s="7">
        <f>SUBTOTAL(3,$B$2:B22)</f>
        <v>21</v>
      </c>
      <c r="B22" s="6" t="s">
        <v>23</v>
      </c>
      <c r="C22" s="7">
        <v>8</v>
      </c>
      <c r="D22" s="7">
        <v>11</v>
      </c>
      <c r="E22" s="7">
        <v>4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>
        <f t="shared" si="0"/>
        <v>23</v>
      </c>
    </row>
    <row r="23" s="68" customFormat="1" customHeight="1" spans="1:33">
      <c r="A23" s="70"/>
      <c r="B23" s="71"/>
      <c r="C23" s="71"/>
      <c r="D23" s="71"/>
      <c r="E23" s="71"/>
      <c r="F23" s="71"/>
      <c r="G23" s="71"/>
      <c r="H23" s="71"/>
      <c r="I23" s="71"/>
      <c r="J23" s="71"/>
      <c r="K23" s="71"/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1"/>
      <c r="AA23" s="71"/>
      <c r="AB23" s="71"/>
      <c r="AC23" s="71"/>
      <c r="AD23" s="71"/>
      <c r="AE23" s="71"/>
      <c r="AF23" s="72"/>
      <c r="AG23" s="7">
        <f>SUM(AG2:AG22)</f>
        <v>1519.5</v>
      </c>
    </row>
    <row r="24" customHeight="1" spans="30:34">
      <c r="AD24" s="73" t="s">
        <v>24</v>
      </c>
      <c r="AE24" s="73"/>
      <c r="AF24" s="73"/>
      <c r="AG24" s="14">
        <f>AG23</f>
        <v>1519.5</v>
      </c>
      <c r="AH24" s="14">
        <v>23</v>
      </c>
    </row>
    <row r="26" customHeight="1" spans="32:33">
      <c r="AF26" s="7" t="s">
        <v>25</v>
      </c>
      <c r="AG26" s="7">
        <f>AG24*AH24</f>
        <v>34948.5</v>
      </c>
    </row>
    <row r="27" customHeight="1" spans="32:33">
      <c r="AF27" s="7" t="s">
        <v>26</v>
      </c>
      <c r="AG27" s="7">
        <v>615.6</v>
      </c>
    </row>
    <row r="28" customHeight="1" spans="32:33">
      <c r="AF28" s="7" t="s">
        <v>27</v>
      </c>
      <c r="AG28" s="7">
        <f>SUM(AG26:AG27)</f>
        <v>35564.1</v>
      </c>
    </row>
  </sheetData>
  <autoFilter xmlns:etc="http://www.wps.cn/officeDocument/2017/etCustomData" ref="A1:AG28" etc:filterBottomFollowUsedRange="0">
    <extLst/>
  </autoFilter>
  <sortState ref="A2:AP19">
    <sortCondition ref="B2"/>
  </sortState>
  <pageMargins left="0.7" right="0.511805555555556" top="0.75" bottom="0.75" header="0.3" footer="0.3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11"/>
  <sheetViews>
    <sheetView view="pageBreakPreview" zoomScale="90" zoomScaleNormal="100" workbookViewId="0">
      <selection activeCell="B3" sqref="B3:B6"/>
    </sheetView>
  </sheetViews>
  <sheetFormatPr defaultColWidth="9" defaultRowHeight="12"/>
  <cols>
    <col min="1" max="1" width="7.225" style="41" customWidth="1"/>
    <col min="2" max="2" width="9" style="41"/>
    <col min="3" max="33" width="5.28333333333333" style="41" customWidth="1"/>
    <col min="34" max="34" width="6.66666666666667" style="41" customWidth="1"/>
    <col min="35" max="35" width="8.89166666666667" style="41" customWidth="1"/>
    <col min="36" max="36" width="6.10833333333333" style="41" customWidth="1"/>
    <col min="37" max="16384" width="9" style="41"/>
  </cols>
  <sheetData>
    <row r="1" ht="38" customHeight="1" spans="1:35">
      <c r="A1" s="42" t="s">
        <v>62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</row>
    <row r="2" s="40" customFormat="1" ht="39" customHeight="1" spans="1:36">
      <c r="A2" s="43" t="s">
        <v>29</v>
      </c>
      <c r="B2" s="44" t="s">
        <v>52</v>
      </c>
      <c r="C2" s="45">
        <v>1</v>
      </c>
      <c r="D2" s="45">
        <v>2</v>
      </c>
      <c r="E2" s="45">
        <v>3</v>
      </c>
      <c r="F2" s="45">
        <v>4</v>
      </c>
      <c r="G2" s="45">
        <v>5</v>
      </c>
      <c r="H2" s="45">
        <v>6</v>
      </c>
      <c r="I2" s="45">
        <v>7</v>
      </c>
      <c r="J2" s="45">
        <v>8</v>
      </c>
      <c r="K2" s="45">
        <v>9</v>
      </c>
      <c r="L2" s="45">
        <v>10</v>
      </c>
      <c r="M2" s="45">
        <v>11</v>
      </c>
      <c r="N2" s="45">
        <v>12</v>
      </c>
      <c r="O2" s="45">
        <v>13</v>
      </c>
      <c r="P2" s="45">
        <v>14</v>
      </c>
      <c r="Q2" s="45">
        <v>15</v>
      </c>
      <c r="R2" s="45">
        <v>16</v>
      </c>
      <c r="S2" s="45">
        <v>17</v>
      </c>
      <c r="T2" s="45">
        <v>18</v>
      </c>
      <c r="U2" s="45">
        <v>19</v>
      </c>
      <c r="V2" s="45">
        <v>20</v>
      </c>
      <c r="W2" s="45">
        <v>21</v>
      </c>
      <c r="X2" s="45">
        <v>22</v>
      </c>
      <c r="Y2" s="45">
        <v>23</v>
      </c>
      <c r="Z2" s="45">
        <v>24</v>
      </c>
      <c r="AA2" s="45">
        <v>25</v>
      </c>
      <c r="AB2" s="45">
        <v>26</v>
      </c>
      <c r="AC2" s="45">
        <v>27</v>
      </c>
      <c r="AD2" s="45">
        <v>28</v>
      </c>
      <c r="AE2" s="45">
        <v>29</v>
      </c>
      <c r="AF2" s="45">
        <v>30</v>
      </c>
      <c r="AG2" s="45">
        <v>31</v>
      </c>
      <c r="AH2" s="45" t="s">
        <v>53</v>
      </c>
      <c r="AI2" s="43" t="s">
        <v>25</v>
      </c>
      <c r="AJ2" s="43" t="s">
        <v>54</v>
      </c>
    </row>
    <row r="3" s="41" customFormat="1" ht="36" customHeight="1" spans="1:36">
      <c r="A3" s="9">
        <v>1</v>
      </c>
      <c r="B3" s="46" t="s">
        <v>4</v>
      </c>
      <c r="C3" s="47"/>
      <c r="D3" s="47"/>
      <c r="E3" s="47"/>
      <c r="F3" s="47"/>
      <c r="G3" s="47"/>
      <c r="H3" s="47">
        <v>8</v>
      </c>
      <c r="I3" s="47">
        <v>8</v>
      </c>
      <c r="J3" s="47">
        <v>8</v>
      </c>
      <c r="K3" s="47">
        <v>8</v>
      </c>
      <c r="L3" s="47">
        <v>8</v>
      </c>
      <c r="M3" s="47">
        <v>8</v>
      </c>
      <c r="N3" s="47">
        <v>8</v>
      </c>
      <c r="O3" s="47"/>
      <c r="P3" s="47"/>
      <c r="Q3" s="47"/>
      <c r="R3" s="47">
        <v>8</v>
      </c>
      <c r="S3" s="47">
        <v>8</v>
      </c>
      <c r="T3" s="47">
        <v>8</v>
      </c>
      <c r="U3" s="47">
        <v>8</v>
      </c>
      <c r="V3" s="47">
        <v>8</v>
      </c>
      <c r="W3" s="47"/>
      <c r="X3" s="47"/>
      <c r="Y3" s="47">
        <v>8</v>
      </c>
      <c r="Z3" s="47">
        <v>8</v>
      </c>
      <c r="AA3" s="47">
        <v>8</v>
      </c>
      <c r="AB3" s="47">
        <v>8.5</v>
      </c>
      <c r="AC3" s="47">
        <v>8</v>
      </c>
      <c r="AD3" s="47"/>
      <c r="AE3" s="47"/>
      <c r="AF3" s="47">
        <v>8</v>
      </c>
      <c r="AG3" s="48">
        <v>8</v>
      </c>
      <c r="AH3" s="9">
        <f>SUM(C3:AG3)</f>
        <v>152.5</v>
      </c>
      <c r="AI3" s="9">
        <f>AH3*23</f>
        <v>3507.5</v>
      </c>
      <c r="AJ3" s="9"/>
    </row>
    <row r="4" s="41" customFormat="1" ht="36" customHeight="1" spans="1:36">
      <c r="A4" s="9">
        <v>2</v>
      </c>
      <c r="B4" s="46" t="s">
        <v>3</v>
      </c>
      <c r="C4" s="47"/>
      <c r="D4" s="47"/>
      <c r="E4" s="47"/>
      <c r="F4" s="47"/>
      <c r="G4" s="47"/>
      <c r="H4" s="47">
        <v>8</v>
      </c>
      <c r="I4" s="47">
        <v>8</v>
      </c>
      <c r="J4" s="47">
        <v>8</v>
      </c>
      <c r="K4" s="47">
        <v>8</v>
      </c>
      <c r="L4" s="47">
        <v>8</v>
      </c>
      <c r="M4" s="47">
        <v>8</v>
      </c>
      <c r="N4" s="47">
        <v>8</v>
      </c>
      <c r="O4" s="47"/>
      <c r="P4" s="47"/>
      <c r="Q4" s="47"/>
      <c r="R4" s="47">
        <v>8</v>
      </c>
      <c r="S4" s="47">
        <v>8</v>
      </c>
      <c r="T4" s="47">
        <v>8</v>
      </c>
      <c r="U4" s="47">
        <v>8</v>
      </c>
      <c r="V4" s="47">
        <v>8</v>
      </c>
      <c r="W4" s="47"/>
      <c r="X4" s="47"/>
      <c r="Y4" s="47">
        <v>8</v>
      </c>
      <c r="Z4" s="47">
        <v>9</v>
      </c>
      <c r="AA4" s="47">
        <v>8</v>
      </c>
      <c r="AB4" s="47">
        <v>8.5</v>
      </c>
      <c r="AC4" s="47">
        <v>8</v>
      </c>
      <c r="AD4" s="47"/>
      <c r="AE4" s="47"/>
      <c r="AF4" s="47">
        <v>8</v>
      </c>
      <c r="AG4" s="48">
        <v>8</v>
      </c>
      <c r="AH4" s="9">
        <f>SUM(C4:AG4)</f>
        <v>153.5</v>
      </c>
      <c r="AI4" s="9">
        <f>AH4*23</f>
        <v>3530.5</v>
      </c>
      <c r="AJ4" s="9"/>
    </row>
    <row r="5" s="41" customFormat="1" ht="36" customHeight="1" spans="1:36">
      <c r="A5" s="9">
        <v>3</v>
      </c>
      <c r="B5" s="46" t="s">
        <v>57</v>
      </c>
      <c r="C5" s="47"/>
      <c r="D5" s="47"/>
      <c r="E5" s="47"/>
      <c r="F5" s="47"/>
      <c r="G5" s="47"/>
      <c r="H5" s="47">
        <v>8</v>
      </c>
      <c r="I5" s="47">
        <v>8</v>
      </c>
      <c r="J5" s="47">
        <v>8</v>
      </c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8"/>
      <c r="AH5" s="9">
        <f>SUM(C5:AG5)</f>
        <v>24</v>
      </c>
      <c r="AI5" s="9">
        <f>AH5*23</f>
        <v>552</v>
      </c>
      <c r="AJ5" s="9"/>
    </row>
    <row r="6" s="41" customFormat="1" ht="36" customHeight="1" spans="1:36">
      <c r="A6" s="9">
        <v>4</v>
      </c>
      <c r="B6" s="47" t="s">
        <v>60</v>
      </c>
      <c r="C6" s="47"/>
      <c r="D6" s="47"/>
      <c r="E6" s="47"/>
      <c r="F6" s="47"/>
      <c r="G6" s="47"/>
      <c r="H6" s="47">
        <v>8</v>
      </c>
      <c r="I6" s="47">
        <v>8</v>
      </c>
      <c r="J6" s="47">
        <v>8</v>
      </c>
      <c r="K6" s="47">
        <v>8</v>
      </c>
      <c r="L6" s="47">
        <v>8</v>
      </c>
      <c r="M6" s="47">
        <v>8</v>
      </c>
      <c r="N6" s="47">
        <v>8</v>
      </c>
      <c r="O6" s="47"/>
      <c r="P6" s="47"/>
      <c r="Q6" s="47"/>
      <c r="R6" s="47">
        <v>8</v>
      </c>
      <c r="S6" s="47">
        <v>8</v>
      </c>
      <c r="T6" s="47">
        <v>8</v>
      </c>
      <c r="U6" s="47">
        <v>8</v>
      </c>
      <c r="V6" s="47">
        <v>8</v>
      </c>
      <c r="W6" s="47"/>
      <c r="X6" s="47"/>
      <c r="Y6" s="47">
        <v>8</v>
      </c>
      <c r="Z6" s="47">
        <v>9</v>
      </c>
      <c r="AA6" s="47">
        <v>8</v>
      </c>
      <c r="AB6" s="47">
        <v>8.5</v>
      </c>
      <c r="AC6" s="47">
        <v>8</v>
      </c>
      <c r="AD6" s="47"/>
      <c r="AE6" s="47"/>
      <c r="AF6" s="47">
        <v>8</v>
      </c>
      <c r="AG6" s="48">
        <v>8</v>
      </c>
      <c r="AH6" s="9">
        <f>SUM(C6:AG6)</f>
        <v>153.5</v>
      </c>
      <c r="AI6" s="9">
        <f>AH6*23</f>
        <v>3530.5</v>
      </c>
      <c r="AJ6" s="9"/>
    </row>
    <row r="7" s="40" customFormat="1" ht="32" customHeight="1" spans="1:36">
      <c r="A7" s="43" t="s">
        <v>30</v>
      </c>
      <c r="B7" s="43"/>
      <c r="C7" s="43">
        <f t="shared" ref="C7:AJ7" si="0">SUM(C3:C6)</f>
        <v>0</v>
      </c>
      <c r="D7" s="43">
        <f t="shared" si="0"/>
        <v>0</v>
      </c>
      <c r="E7" s="43">
        <f t="shared" si="0"/>
        <v>0</v>
      </c>
      <c r="F7" s="43">
        <f t="shared" si="0"/>
        <v>0</v>
      </c>
      <c r="G7" s="43">
        <f t="shared" si="0"/>
        <v>0</v>
      </c>
      <c r="H7" s="43">
        <f t="shared" si="0"/>
        <v>32</v>
      </c>
      <c r="I7" s="43">
        <f t="shared" si="0"/>
        <v>32</v>
      </c>
      <c r="J7" s="43">
        <f t="shared" si="0"/>
        <v>32</v>
      </c>
      <c r="K7" s="43">
        <f t="shared" si="0"/>
        <v>24</v>
      </c>
      <c r="L7" s="43">
        <f t="shared" si="0"/>
        <v>24</v>
      </c>
      <c r="M7" s="43">
        <f t="shared" si="0"/>
        <v>24</v>
      </c>
      <c r="N7" s="43">
        <f t="shared" si="0"/>
        <v>24</v>
      </c>
      <c r="O7" s="43">
        <f t="shared" si="0"/>
        <v>0</v>
      </c>
      <c r="P7" s="43">
        <f t="shared" si="0"/>
        <v>0</v>
      </c>
      <c r="Q7" s="43">
        <f t="shared" si="0"/>
        <v>0</v>
      </c>
      <c r="R7" s="43">
        <f t="shared" si="0"/>
        <v>24</v>
      </c>
      <c r="S7" s="43">
        <f t="shared" si="0"/>
        <v>24</v>
      </c>
      <c r="T7" s="43">
        <f t="shared" si="0"/>
        <v>24</v>
      </c>
      <c r="U7" s="43">
        <f t="shared" si="0"/>
        <v>24</v>
      </c>
      <c r="V7" s="43">
        <f t="shared" si="0"/>
        <v>24</v>
      </c>
      <c r="W7" s="43">
        <f t="shared" si="0"/>
        <v>0</v>
      </c>
      <c r="X7" s="43">
        <f t="shared" si="0"/>
        <v>0</v>
      </c>
      <c r="Y7" s="43">
        <f t="shared" si="0"/>
        <v>24</v>
      </c>
      <c r="Z7" s="43">
        <f t="shared" si="0"/>
        <v>26</v>
      </c>
      <c r="AA7" s="43">
        <f t="shared" si="0"/>
        <v>24</v>
      </c>
      <c r="AB7" s="43">
        <f t="shared" si="0"/>
        <v>25.5</v>
      </c>
      <c r="AC7" s="43">
        <f t="shared" si="0"/>
        <v>24</v>
      </c>
      <c r="AD7" s="43">
        <f t="shared" si="0"/>
        <v>0</v>
      </c>
      <c r="AE7" s="43">
        <f t="shared" si="0"/>
        <v>0</v>
      </c>
      <c r="AF7" s="43">
        <f t="shared" si="0"/>
        <v>24</v>
      </c>
      <c r="AG7" s="43">
        <f t="shared" si="0"/>
        <v>24</v>
      </c>
      <c r="AH7" s="43">
        <f t="shared" si="0"/>
        <v>483.5</v>
      </c>
      <c r="AI7" s="43">
        <f t="shared" si="0"/>
        <v>11120.5</v>
      </c>
      <c r="AJ7" s="43">
        <f t="shared" si="0"/>
        <v>0</v>
      </c>
    </row>
    <row r="8" s="40" customFormat="1" ht="32" customHeight="1" spans="1:36">
      <c r="A8" s="43" t="s">
        <v>39</v>
      </c>
      <c r="B8" s="43"/>
      <c r="C8" s="43">
        <f>AI7+AJ7</f>
        <v>11120.5</v>
      </c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</row>
    <row r="9" ht="18" customHeight="1"/>
    <row r="10" ht="18" customHeight="1"/>
    <row r="11" ht="18" customHeight="1"/>
  </sheetData>
  <mergeCells count="4">
    <mergeCell ref="A1:AI1"/>
    <mergeCell ref="A7:B7"/>
    <mergeCell ref="A8:B8"/>
    <mergeCell ref="C8:AJ8"/>
  </mergeCells>
  <pageMargins left="0.314583333333333" right="0.196527777777778" top="0.314583333333333" bottom="0.275" header="0.314583333333333" footer="0.314583333333333"/>
  <pageSetup paperSize="9" scale="72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11"/>
  <sheetViews>
    <sheetView view="pageBreakPreview" zoomScale="90" zoomScaleNormal="100" workbookViewId="0">
      <selection activeCell="B3" sqref="B3:B6"/>
    </sheetView>
  </sheetViews>
  <sheetFormatPr defaultColWidth="9" defaultRowHeight="12"/>
  <cols>
    <col min="1" max="1" width="7.225" style="3" customWidth="1"/>
    <col min="2" max="2" width="9" style="3"/>
    <col min="3" max="32" width="5.28333333333333" style="3" customWidth="1"/>
    <col min="33" max="33" width="5.28333333333333" style="3" hidden="1" customWidth="1"/>
    <col min="34" max="34" width="7.225" style="3" customWidth="1"/>
    <col min="35" max="35" width="9.575" style="3" customWidth="1"/>
    <col min="36" max="36" width="6.10833333333333" style="3" hidden="1" customWidth="1"/>
    <col min="37" max="16384" width="9" style="3"/>
  </cols>
  <sheetData>
    <row r="1" ht="38" customHeight="1" spans="1:35">
      <c r="A1" s="5" t="s">
        <v>63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</row>
    <row r="2" s="3" customFormat="1" ht="39" customHeight="1" spans="1:36">
      <c r="A2" s="12" t="s">
        <v>29</v>
      </c>
      <c r="B2" s="28" t="s">
        <v>52</v>
      </c>
      <c r="C2" s="35">
        <v>1</v>
      </c>
      <c r="D2" s="35">
        <v>2</v>
      </c>
      <c r="E2" s="35">
        <v>3</v>
      </c>
      <c r="F2" s="35">
        <v>4</v>
      </c>
      <c r="G2" s="35">
        <v>5</v>
      </c>
      <c r="H2" s="35">
        <v>6</v>
      </c>
      <c r="I2" s="35">
        <v>7</v>
      </c>
      <c r="J2" s="35">
        <v>8</v>
      </c>
      <c r="K2" s="35">
        <v>9</v>
      </c>
      <c r="L2" s="35">
        <v>10</v>
      </c>
      <c r="M2" s="35">
        <v>11</v>
      </c>
      <c r="N2" s="35">
        <v>12</v>
      </c>
      <c r="O2" s="35">
        <v>13</v>
      </c>
      <c r="P2" s="35">
        <v>14</v>
      </c>
      <c r="Q2" s="35">
        <v>15</v>
      </c>
      <c r="R2" s="35">
        <v>16</v>
      </c>
      <c r="S2" s="35">
        <v>17</v>
      </c>
      <c r="T2" s="35">
        <v>18</v>
      </c>
      <c r="U2" s="35">
        <v>19</v>
      </c>
      <c r="V2" s="35">
        <v>20</v>
      </c>
      <c r="W2" s="35">
        <v>21</v>
      </c>
      <c r="X2" s="35">
        <v>22</v>
      </c>
      <c r="Y2" s="35">
        <v>23</v>
      </c>
      <c r="Z2" s="35">
        <v>24</v>
      </c>
      <c r="AA2" s="35">
        <v>25</v>
      </c>
      <c r="AB2" s="35">
        <v>26</v>
      </c>
      <c r="AC2" s="35">
        <v>27</v>
      </c>
      <c r="AD2" s="35">
        <v>28</v>
      </c>
      <c r="AE2" s="35">
        <v>29</v>
      </c>
      <c r="AF2" s="35">
        <v>30</v>
      </c>
      <c r="AG2" s="17">
        <v>31</v>
      </c>
      <c r="AH2" s="17" t="s">
        <v>53</v>
      </c>
      <c r="AI2" s="12" t="s">
        <v>25</v>
      </c>
      <c r="AJ2" s="12" t="s">
        <v>54</v>
      </c>
    </row>
    <row r="3" s="3" customFormat="1" ht="36" customHeight="1" spans="1:36">
      <c r="A3" s="12">
        <v>1</v>
      </c>
      <c r="B3" s="36" t="s">
        <v>4</v>
      </c>
      <c r="C3" s="37">
        <v>8</v>
      </c>
      <c r="D3" s="37">
        <v>8</v>
      </c>
      <c r="E3" s="37">
        <v>8</v>
      </c>
      <c r="F3" s="37"/>
      <c r="G3" s="37"/>
      <c r="H3" s="37">
        <v>8</v>
      </c>
      <c r="I3" s="37">
        <v>8</v>
      </c>
      <c r="J3" s="37"/>
      <c r="K3" s="37"/>
      <c r="L3" s="37">
        <v>8</v>
      </c>
      <c r="M3" s="37"/>
      <c r="N3" s="37"/>
      <c r="O3" s="37">
        <v>8</v>
      </c>
      <c r="P3" s="37">
        <v>8</v>
      </c>
      <c r="Q3" s="37">
        <v>8</v>
      </c>
      <c r="R3" s="37">
        <v>8</v>
      </c>
      <c r="S3" s="37">
        <v>8</v>
      </c>
      <c r="T3" s="37"/>
      <c r="U3" s="37"/>
      <c r="V3" s="37">
        <v>8</v>
      </c>
      <c r="W3" s="37"/>
      <c r="X3" s="37">
        <v>8</v>
      </c>
      <c r="Y3" s="37">
        <v>8.5</v>
      </c>
      <c r="Z3" s="37">
        <v>8</v>
      </c>
      <c r="AA3" s="37">
        <v>8</v>
      </c>
      <c r="AB3" s="37"/>
      <c r="AC3" s="37">
        <v>8</v>
      </c>
      <c r="AD3" s="37">
        <v>8</v>
      </c>
      <c r="AE3" s="37">
        <v>8</v>
      </c>
      <c r="AF3" s="37">
        <v>8</v>
      </c>
      <c r="AG3" s="39"/>
      <c r="AH3" s="12">
        <f t="shared" ref="AH3:AH6" si="0">SUM(C3:AG3)</f>
        <v>160.5</v>
      </c>
      <c r="AI3" s="12">
        <f t="shared" ref="AI3:AI6" si="1">AH3*23</f>
        <v>3691.5</v>
      </c>
      <c r="AJ3" s="12"/>
    </row>
    <row r="4" s="3" customFormat="1" ht="36" customHeight="1" spans="1:36">
      <c r="A4" s="12">
        <v>2</v>
      </c>
      <c r="B4" s="36" t="s">
        <v>3</v>
      </c>
      <c r="C4" s="37">
        <v>8</v>
      </c>
      <c r="D4" s="37">
        <v>8</v>
      </c>
      <c r="E4" s="37">
        <v>8</v>
      </c>
      <c r="F4" s="37"/>
      <c r="G4" s="37"/>
      <c r="H4" s="37">
        <v>8</v>
      </c>
      <c r="I4" s="37">
        <v>8</v>
      </c>
      <c r="J4" s="37"/>
      <c r="K4" s="37"/>
      <c r="L4" s="37">
        <v>8</v>
      </c>
      <c r="M4" s="37"/>
      <c r="N4" s="37"/>
      <c r="O4" s="37">
        <v>8</v>
      </c>
      <c r="P4" s="37">
        <v>8</v>
      </c>
      <c r="Q4" s="37">
        <v>8</v>
      </c>
      <c r="R4" s="37">
        <v>8</v>
      </c>
      <c r="S4" s="37">
        <v>8</v>
      </c>
      <c r="T4" s="37"/>
      <c r="U4" s="37"/>
      <c r="V4" s="37">
        <v>8</v>
      </c>
      <c r="W4" s="37">
        <v>8</v>
      </c>
      <c r="X4" s="37">
        <v>3.5</v>
      </c>
      <c r="Y4" s="37">
        <v>8.5</v>
      </c>
      <c r="Z4" s="37">
        <v>8</v>
      </c>
      <c r="AA4" s="37">
        <v>2.5</v>
      </c>
      <c r="AB4" s="37"/>
      <c r="AC4" s="37">
        <v>8</v>
      </c>
      <c r="AD4" s="37">
        <v>8</v>
      </c>
      <c r="AE4" s="37">
        <v>8</v>
      </c>
      <c r="AF4" s="37">
        <v>8</v>
      </c>
      <c r="AG4" s="39"/>
      <c r="AH4" s="12">
        <f t="shared" si="0"/>
        <v>158.5</v>
      </c>
      <c r="AI4" s="12">
        <f t="shared" si="1"/>
        <v>3645.5</v>
      </c>
      <c r="AJ4" s="12"/>
    </row>
    <row r="5" s="3" customFormat="1" ht="36" customHeight="1" spans="1:36">
      <c r="A5" s="12">
        <v>3</v>
      </c>
      <c r="B5" s="37" t="s">
        <v>60</v>
      </c>
      <c r="C5" s="37">
        <v>8</v>
      </c>
      <c r="D5" s="37">
        <v>8</v>
      </c>
      <c r="E5" s="37">
        <v>8</v>
      </c>
      <c r="F5" s="37"/>
      <c r="G5" s="37"/>
      <c r="H5" s="37">
        <v>8</v>
      </c>
      <c r="I5" s="37">
        <v>8</v>
      </c>
      <c r="J5" s="37"/>
      <c r="K5" s="37"/>
      <c r="L5" s="37">
        <v>8</v>
      </c>
      <c r="M5" s="37"/>
      <c r="N5" s="37"/>
      <c r="O5" s="37">
        <v>8</v>
      </c>
      <c r="P5" s="37">
        <v>8</v>
      </c>
      <c r="Q5" s="37">
        <v>8</v>
      </c>
      <c r="R5" s="37">
        <v>8</v>
      </c>
      <c r="S5" s="37">
        <v>8</v>
      </c>
      <c r="T5" s="37"/>
      <c r="U5" s="37"/>
      <c r="V5" s="37">
        <v>8</v>
      </c>
      <c r="W5" s="37">
        <v>8</v>
      </c>
      <c r="X5" s="37">
        <v>8</v>
      </c>
      <c r="Y5" s="37">
        <v>8.5</v>
      </c>
      <c r="Z5" s="37">
        <v>8</v>
      </c>
      <c r="AA5" s="37">
        <v>8</v>
      </c>
      <c r="AB5" s="37"/>
      <c r="AC5" s="37">
        <v>8</v>
      </c>
      <c r="AD5" s="37">
        <v>8</v>
      </c>
      <c r="AE5" s="37">
        <v>8</v>
      </c>
      <c r="AF5" s="37">
        <v>8</v>
      </c>
      <c r="AG5" s="39"/>
      <c r="AH5" s="12">
        <f t="shared" si="0"/>
        <v>168.5</v>
      </c>
      <c r="AI5" s="12">
        <f t="shared" si="1"/>
        <v>3875.5</v>
      </c>
      <c r="AJ5" s="12"/>
    </row>
    <row r="6" s="3" customFormat="1" ht="36" customHeight="1" spans="1:36">
      <c r="A6" s="12">
        <v>4</v>
      </c>
      <c r="B6" s="37" t="s">
        <v>64</v>
      </c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8"/>
      <c r="AB6" s="38"/>
      <c r="AC6" s="38">
        <v>8</v>
      </c>
      <c r="AD6" s="38">
        <v>8</v>
      </c>
      <c r="AE6" s="38">
        <v>8</v>
      </c>
      <c r="AF6" s="38">
        <v>8</v>
      </c>
      <c r="AG6" s="39"/>
      <c r="AH6" s="12">
        <f t="shared" si="0"/>
        <v>32</v>
      </c>
      <c r="AI6" s="12">
        <f t="shared" si="1"/>
        <v>736</v>
      </c>
      <c r="AJ6" s="12"/>
    </row>
    <row r="7" s="3" customFormat="1" ht="32" customHeight="1" spans="1:36">
      <c r="A7" s="12" t="s">
        <v>30</v>
      </c>
      <c r="B7" s="12"/>
      <c r="C7" s="12">
        <f t="shared" ref="C7:AJ7" si="2">SUM(C3:C6)</f>
        <v>24</v>
      </c>
      <c r="D7" s="12">
        <f t="shared" si="2"/>
        <v>24</v>
      </c>
      <c r="E7" s="12">
        <f t="shared" si="2"/>
        <v>24</v>
      </c>
      <c r="F7" s="12">
        <f t="shared" si="2"/>
        <v>0</v>
      </c>
      <c r="G7" s="12">
        <f t="shared" si="2"/>
        <v>0</v>
      </c>
      <c r="H7" s="12">
        <f t="shared" si="2"/>
        <v>24</v>
      </c>
      <c r="I7" s="12">
        <f t="shared" si="2"/>
        <v>24</v>
      </c>
      <c r="J7" s="12">
        <f t="shared" si="2"/>
        <v>0</v>
      </c>
      <c r="K7" s="12">
        <f t="shared" si="2"/>
        <v>0</v>
      </c>
      <c r="L7" s="12">
        <f t="shared" si="2"/>
        <v>24</v>
      </c>
      <c r="M7" s="12">
        <f t="shared" si="2"/>
        <v>0</v>
      </c>
      <c r="N7" s="12">
        <f t="shared" si="2"/>
        <v>0</v>
      </c>
      <c r="O7" s="12">
        <f t="shared" si="2"/>
        <v>24</v>
      </c>
      <c r="P7" s="12">
        <f t="shared" si="2"/>
        <v>24</v>
      </c>
      <c r="Q7" s="12">
        <f t="shared" si="2"/>
        <v>24</v>
      </c>
      <c r="R7" s="12">
        <f t="shared" si="2"/>
        <v>24</v>
      </c>
      <c r="S7" s="12">
        <f t="shared" si="2"/>
        <v>24</v>
      </c>
      <c r="T7" s="12">
        <f t="shared" si="2"/>
        <v>0</v>
      </c>
      <c r="U7" s="12">
        <f t="shared" si="2"/>
        <v>0</v>
      </c>
      <c r="V7" s="12">
        <f t="shared" si="2"/>
        <v>24</v>
      </c>
      <c r="W7" s="12">
        <f t="shared" si="2"/>
        <v>16</v>
      </c>
      <c r="X7" s="12">
        <f t="shared" si="2"/>
        <v>19.5</v>
      </c>
      <c r="Y7" s="12">
        <f t="shared" si="2"/>
        <v>25.5</v>
      </c>
      <c r="Z7" s="12">
        <f t="shared" si="2"/>
        <v>24</v>
      </c>
      <c r="AA7" s="12">
        <f t="shared" si="2"/>
        <v>18.5</v>
      </c>
      <c r="AB7" s="12">
        <f t="shared" si="2"/>
        <v>0</v>
      </c>
      <c r="AC7" s="12">
        <f t="shared" si="2"/>
        <v>32</v>
      </c>
      <c r="AD7" s="12">
        <f t="shared" si="2"/>
        <v>32</v>
      </c>
      <c r="AE7" s="12">
        <f t="shared" si="2"/>
        <v>32</v>
      </c>
      <c r="AF7" s="12">
        <f t="shared" si="2"/>
        <v>32</v>
      </c>
      <c r="AG7" s="12">
        <f t="shared" si="2"/>
        <v>0</v>
      </c>
      <c r="AH7" s="12">
        <f t="shared" si="2"/>
        <v>519.5</v>
      </c>
      <c r="AI7" s="12">
        <f t="shared" si="2"/>
        <v>11948.5</v>
      </c>
      <c r="AJ7" s="12">
        <f t="shared" si="2"/>
        <v>0</v>
      </c>
    </row>
    <row r="8" s="3" customFormat="1" ht="32" customHeight="1" spans="1:36">
      <c r="A8" s="12" t="s">
        <v>39</v>
      </c>
      <c r="B8" s="12"/>
      <c r="C8" s="12">
        <f>AI7+AJ7</f>
        <v>11948.5</v>
      </c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</row>
    <row r="9" ht="18" customHeight="1"/>
    <row r="10" ht="18" customHeight="1"/>
    <row r="11" ht="18" customHeight="1"/>
  </sheetData>
  <mergeCells count="4">
    <mergeCell ref="A1:AI1"/>
    <mergeCell ref="A7:B7"/>
    <mergeCell ref="A8:B8"/>
    <mergeCell ref="C8:AJ8"/>
  </mergeCells>
  <pageMargins left="0.314583333333333" right="0.196527777777778" top="0.314583333333333" bottom="0.275" header="0.314583333333333" footer="0.314583333333333"/>
  <pageSetup paperSize="9" scale="72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43"/>
  <sheetViews>
    <sheetView view="pageBreakPreview" zoomScale="90" zoomScaleNormal="100" workbookViewId="0">
      <selection activeCell="AI4" sqref="AI4"/>
    </sheetView>
  </sheetViews>
  <sheetFormatPr defaultColWidth="9" defaultRowHeight="12"/>
  <cols>
    <col min="1" max="1" width="7.225" style="3" customWidth="1"/>
    <col min="2" max="2" width="9" style="3"/>
    <col min="3" max="33" width="5.28333333333333" style="3" customWidth="1"/>
    <col min="34" max="34" width="7.225" style="3" customWidth="1"/>
    <col min="35" max="35" width="9.575" style="3" customWidth="1"/>
    <col min="36" max="36" width="6.10833333333333" style="3" hidden="1" customWidth="1"/>
    <col min="37" max="16384" width="9" style="3"/>
  </cols>
  <sheetData>
    <row r="1" ht="38" customHeight="1" spans="1:35">
      <c r="A1" s="5" t="s">
        <v>65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</row>
    <row r="2" s="3" customFormat="1" ht="39" customHeight="1" spans="1:36">
      <c r="A2" s="12" t="s">
        <v>29</v>
      </c>
      <c r="B2" s="28" t="s">
        <v>52</v>
      </c>
      <c r="C2" s="33">
        <v>1</v>
      </c>
      <c r="D2" s="33">
        <v>2</v>
      </c>
      <c r="E2" s="33">
        <v>3</v>
      </c>
      <c r="F2" s="33">
        <v>4</v>
      </c>
      <c r="G2" s="33">
        <v>5</v>
      </c>
      <c r="H2" s="33">
        <v>6</v>
      </c>
      <c r="I2" s="33">
        <v>7</v>
      </c>
      <c r="J2" s="33">
        <v>8</v>
      </c>
      <c r="K2" s="33">
        <v>9</v>
      </c>
      <c r="L2" s="33">
        <v>10</v>
      </c>
      <c r="M2" s="33">
        <v>11</v>
      </c>
      <c r="N2" s="33">
        <v>12</v>
      </c>
      <c r="O2" s="33">
        <v>13</v>
      </c>
      <c r="P2" s="33">
        <v>14</v>
      </c>
      <c r="Q2" s="33">
        <v>15</v>
      </c>
      <c r="R2" s="33">
        <v>16</v>
      </c>
      <c r="S2" s="33">
        <v>17</v>
      </c>
      <c r="T2" s="33">
        <v>18</v>
      </c>
      <c r="U2" s="33">
        <v>19</v>
      </c>
      <c r="V2" s="33">
        <v>20</v>
      </c>
      <c r="W2" s="33">
        <v>21</v>
      </c>
      <c r="X2" s="33">
        <v>22</v>
      </c>
      <c r="Y2" s="33">
        <v>23</v>
      </c>
      <c r="Z2" s="33">
        <v>24</v>
      </c>
      <c r="AA2" s="33">
        <v>25</v>
      </c>
      <c r="AB2" s="33">
        <v>26</v>
      </c>
      <c r="AC2" s="33">
        <v>27</v>
      </c>
      <c r="AD2" s="33">
        <v>28</v>
      </c>
      <c r="AE2" s="33">
        <v>29</v>
      </c>
      <c r="AF2" s="33">
        <v>30</v>
      </c>
      <c r="AG2" s="33">
        <v>31</v>
      </c>
      <c r="AH2" s="17" t="s">
        <v>53</v>
      </c>
      <c r="AI2" s="12" t="s">
        <v>25</v>
      </c>
      <c r="AJ2" s="12" t="s">
        <v>54</v>
      </c>
    </row>
    <row r="3" s="3" customFormat="1" ht="36" customHeight="1" spans="1:36">
      <c r="A3" s="12">
        <v>1</v>
      </c>
      <c r="B3" s="9" t="s">
        <v>4</v>
      </c>
      <c r="C3" s="8">
        <v>8</v>
      </c>
      <c r="D3" s="8"/>
      <c r="E3" s="8"/>
      <c r="F3" s="8">
        <v>8</v>
      </c>
      <c r="G3" s="8">
        <v>8</v>
      </c>
      <c r="H3" s="8">
        <v>8</v>
      </c>
      <c r="I3" s="8">
        <v>9</v>
      </c>
      <c r="J3" s="8">
        <v>10</v>
      </c>
      <c r="K3" s="8">
        <v>8</v>
      </c>
      <c r="L3" s="8">
        <v>9</v>
      </c>
      <c r="M3" s="8">
        <v>8.5</v>
      </c>
      <c r="N3" s="8">
        <v>10</v>
      </c>
      <c r="O3" s="8">
        <v>13</v>
      </c>
      <c r="P3" s="8">
        <v>11.5</v>
      </c>
      <c r="Q3" s="8">
        <v>11</v>
      </c>
      <c r="R3" s="8">
        <v>11.5</v>
      </c>
      <c r="S3" s="8">
        <v>10</v>
      </c>
      <c r="T3" s="8">
        <v>13</v>
      </c>
      <c r="U3" s="8">
        <v>11.5</v>
      </c>
      <c r="V3" s="8">
        <v>12</v>
      </c>
      <c r="W3" s="8">
        <v>13.5</v>
      </c>
      <c r="X3" s="8">
        <v>13</v>
      </c>
      <c r="Y3" s="8">
        <v>12</v>
      </c>
      <c r="Z3" s="8">
        <v>14</v>
      </c>
      <c r="AA3" s="8">
        <v>14</v>
      </c>
      <c r="AB3" s="8">
        <v>15.5</v>
      </c>
      <c r="AC3" s="8"/>
      <c r="AD3" s="8">
        <v>12.5</v>
      </c>
      <c r="AE3" s="8">
        <v>10.5</v>
      </c>
      <c r="AF3" s="8">
        <v>11</v>
      </c>
      <c r="AG3" s="8">
        <v>14</v>
      </c>
      <c r="AH3" s="12">
        <f>SUM(C3:AG3)</f>
        <v>310</v>
      </c>
      <c r="AI3" s="12">
        <f>AH3*23</f>
        <v>7130</v>
      </c>
      <c r="AJ3" s="12"/>
    </row>
    <row r="4" s="3" customFormat="1" ht="36" customHeight="1" spans="1:36">
      <c r="A4" s="12">
        <v>2</v>
      </c>
      <c r="B4" s="9" t="s">
        <v>3</v>
      </c>
      <c r="C4" s="8">
        <v>8</v>
      </c>
      <c r="D4" s="8"/>
      <c r="E4" s="8"/>
      <c r="F4" s="8">
        <v>8</v>
      </c>
      <c r="G4" s="8">
        <v>8</v>
      </c>
      <c r="H4" s="8">
        <v>8</v>
      </c>
      <c r="I4" s="8">
        <v>9</v>
      </c>
      <c r="J4" s="8">
        <v>10</v>
      </c>
      <c r="K4" s="8">
        <v>8</v>
      </c>
      <c r="L4" s="8">
        <v>9</v>
      </c>
      <c r="M4" s="8">
        <v>8</v>
      </c>
      <c r="N4" s="8">
        <v>10</v>
      </c>
      <c r="O4" s="8">
        <v>13</v>
      </c>
      <c r="P4" s="8">
        <v>11.5</v>
      </c>
      <c r="Q4" s="8">
        <v>11</v>
      </c>
      <c r="R4" s="8">
        <v>8</v>
      </c>
      <c r="S4" s="8">
        <v>10</v>
      </c>
      <c r="T4" s="8">
        <v>10</v>
      </c>
      <c r="U4" s="8">
        <v>11.5</v>
      </c>
      <c r="V4" s="8">
        <v>12</v>
      </c>
      <c r="W4" s="8">
        <v>13.5</v>
      </c>
      <c r="X4" s="8"/>
      <c r="Y4" s="8">
        <v>12</v>
      </c>
      <c r="Z4" s="8">
        <v>14</v>
      </c>
      <c r="AA4" s="8">
        <v>14</v>
      </c>
      <c r="AB4" s="8">
        <v>15.5</v>
      </c>
      <c r="AC4" s="8">
        <v>15</v>
      </c>
      <c r="AD4" s="8">
        <v>12.5</v>
      </c>
      <c r="AE4" s="8">
        <v>10.5</v>
      </c>
      <c r="AF4" s="8">
        <v>8</v>
      </c>
      <c r="AG4" s="8">
        <v>14</v>
      </c>
      <c r="AH4" s="12">
        <f t="shared" ref="AH4:AH38" si="0">SUM(C4:AG4)</f>
        <v>302</v>
      </c>
      <c r="AI4" s="12">
        <f>AH4*23</f>
        <v>6946</v>
      </c>
      <c r="AJ4" s="12"/>
    </row>
    <row r="5" s="3" customFormat="1" ht="36" customHeight="1" spans="1:36">
      <c r="A5" s="12">
        <v>3</v>
      </c>
      <c r="B5" s="9" t="s">
        <v>64</v>
      </c>
      <c r="C5" s="8">
        <v>8</v>
      </c>
      <c r="D5" s="8"/>
      <c r="E5" s="8"/>
      <c r="F5" s="8">
        <v>8</v>
      </c>
      <c r="G5" s="8">
        <v>8</v>
      </c>
      <c r="H5" s="8">
        <v>8</v>
      </c>
      <c r="I5" s="8">
        <v>9</v>
      </c>
      <c r="J5" s="8">
        <v>10</v>
      </c>
      <c r="K5" s="8">
        <v>8</v>
      </c>
      <c r="L5" s="8">
        <v>9</v>
      </c>
      <c r="M5" s="8">
        <v>8.5</v>
      </c>
      <c r="N5" s="8">
        <v>10</v>
      </c>
      <c r="O5" s="8">
        <v>13</v>
      </c>
      <c r="P5" s="8">
        <v>9.5</v>
      </c>
      <c r="Q5" s="8">
        <v>11</v>
      </c>
      <c r="R5" s="8">
        <v>11.5</v>
      </c>
      <c r="S5" s="8">
        <v>10</v>
      </c>
      <c r="T5" s="8">
        <v>13</v>
      </c>
      <c r="U5" s="8">
        <v>11.5</v>
      </c>
      <c r="V5" s="8"/>
      <c r="W5" s="8">
        <v>13.5</v>
      </c>
      <c r="X5" s="8">
        <v>13</v>
      </c>
      <c r="Y5" s="8">
        <v>11.5</v>
      </c>
      <c r="Z5" s="8">
        <v>14</v>
      </c>
      <c r="AA5" s="8">
        <v>14</v>
      </c>
      <c r="AB5" s="8">
        <v>3.5</v>
      </c>
      <c r="AC5" s="8">
        <v>15</v>
      </c>
      <c r="AD5" s="8">
        <v>12.5</v>
      </c>
      <c r="AE5" s="8">
        <v>10.5</v>
      </c>
      <c r="AF5" s="8"/>
      <c r="AG5" s="8">
        <v>14</v>
      </c>
      <c r="AH5" s="12">
        <f t="shared" si="0"/>
        <v>287.5</v>
      </c>
      <c r="AI5" s="12">
        <f>AH5*23</f>
        <v>6612.5</v>
      </c>
      <c r="AJ5" s="12"/>
    </row>
    <row r="6" s="3" customFormat="1" ht="36" customHeight="1" spans="1:36">
      <c r="A6" s="12">
        <v>4</v>
      </c>
      <c r="B6" s="9" t="s">
        <v>8</v>
      </c>
      <c r="C6" s="8"/>
      <c r="D6" s="8"/>
      <c r="E6" s="8"/>
      <c r="F6" s="8"/>
      <c r="G6" s="8"/>
      <c r="H6" s="8">
        <v>8</v>
      </c>
      <c r="I6" s="8">
        <v>9</v>
      </c>
      <c r="J6" s="8"/>
      <c r="K6" s="8">
        <v>8</v>
      </c>
      <c r="L6" s="8">
        <v>9</v>
      </c>
      <c r="M6" s="8">
        <v>8.5</v>
      </c>
      <c r="N6" s="8">
        <v>10</v>
      </c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12">
        <f t="shared" si="0"/>
        <v>52.5</v>
      </c>
      <c r="AI6" s="12">
        <f t="shared" ref="AI6:AI38" si="1">AH6*23</f>
        <v>1207.5</v>
      </c>
      <c r="AJ6" s="12"/>
    </row>
    <row r="7" s="3" customFormat="1" ht="36" customHeight="1" spans="1:36">
      <c r="A7" s="12">
        <v>5</v>
      </c>
      <c r="B7" s="9" t="s">
        <v>66</v>
      </c>
      <c r="C7" s="8"/>
      <c r="D7" s="8"/>
      <c r="E7" s="8"/>
      <c r="F7" s="8"/>
      <c r="G7" s="8"/>
      <c r="H7" s="8">
        <v>8</v>
      </c>
      <c r="I7" s="8">
        <v>9</v>
      </c>
      <c r="J7" s="8">
        <v>10</v>
      </c>
      <c r="K7" s="8">
        <v>8</v>
      </c>
      <c r="L7" s="8">
        <v>9</v>
      </c>
      <c r="M7" s="8">
        <v>8.5</v>
      </c>
      <c r="N7" s="8">
        <v>10</v>
      </c>
      <c r="O7" s="8">
        <v>13</v>
      </c>
      <c r="P7" s="8">
        <v>10.5</v>
      </c>
      <c r="Q7" s="8">
        <v>11</v>
      </c>
      <c r="R7" s="8">
        <v>11.5</v>
      </c>
      <c r="S7" s="8">
        <v>10</v>
      </c>
      <c r="T7" s="8">
        <v>13</v>
      </c>
      <c r="U7" s="8">
        <v>11.5</v>
      </c>
      <c r="V7" s="8">
        <v>12</v>
      </c>
      <c r="W7" s="8">
        <v>12.5</v>
      </c>
      <c r="X7" s="8">
        <v>13</v>
      </c>
      <c r="Y7" s="8"/>
      <c r="Z7" s="8">
        <v>12</v>
      </c>
      <c r="AA7" s="8">
        <v>14</v>
      </c>
      <c r="AB7" s="8">
        <v>11.5</v>
      </c>
      <c r="AC7" s="8">
        <v>15</v>
      </c>
      <c r="AD7" s="8">
        <v>12.5</v>
      </c>
      <c r="AE7" s="8">
        <v>10.5</v>
      </c>
      <c r="AF7" s="8"/>
      <c r="AG7" s="8">
        <v>14</v>
      </c>
      <c r="AH7" s="12">
        <f t="shared" si="0"/>
        <v>270</v>
      </c>
      <c r="AI7" s="12">
        <f t="shared" si="1"/>
        <v>6210</v>
      </c>
      <c r="AJ7" s="12"/>
    </row>
    <row r="8" s="3" customFormat="1" ht="36" customHeight="1" spans="1:36">
      <c r="A8" s="12">
        <v>6</v>
      </c>
      <c r="B8" s="9" t="s">
        <v>67</v>
      </c>
      <c r="C8" s="8"/>
      <c r="D8" s="8"/>
      <c r="E8" s="8"/>
      <c r="F8" s="8"/>
      <c r="G8" s="8"/>
      <c r="H8" s="8"/>
      <c r="I8" s="8">
        <v>9</v>
      </c>
      <c r="J8" s="8">
        <v>10</v>
      </c>
      <c r="K8" s="8">
        <v>8</v>
      </c>
      <c r="L8" s="8">
        <v>9</v>
      </c>
      <c r="M8" s="8">
        <v>8.5</v>
      </c>
      <c r="N8" s="8"/>
      <c r="O8" s="8">
        <v>13</v>
      </c>
      <c r="P8" s="8">
        <v>11</v>
      </c>
      <c r="Q8" s="8">
        <v>11</v>
      </c>
      <c r="R8" s="8">
        <v>11.5</v>
      </c>
      <c r="S8" s="8">
        <v>10</v>
      </c>
      <c r="T8" s="8">
        <v>13</v>
      </c>
      <c r="U8" s="8">
        <v>11.5</v>
      </c>
      <c r="V8" s="8">
        <v>12</v>
      </c>
      <c r="W8" s="8"/>
      <c r="X8" s="8">
        <v>13</v>
      </c>
      <c r="Y8" s="8">
        <v>12</v>
      </c>
      <c r="Z8" s="8">
        <v>14</v>
      </c>
      <c r="AA8" s="8">
        <v>14</v>
      </c>
      <c r="AB8" s="8">
        <v>15.5</v>
      </c>
      <c r="AC8" s="8">
        <v>15</v>
      </c>
      <c r="AD8" s="8">
        <v>12.5</v>
      </c>
      <c r="AE8" s="8">
        <v>10.5</v>
      </c>
      <c r="AF8" s="8">
        <v>11</v>
      </c>
      <c r="AG8" s="8">
        <v>14</v>
      </c>
      <c r="AH8" s="12">
        <f t="shared" si="0"/>
        <v>269</v>
      </c>
      <c r="AI8" s="12">
        <f t="shared" si="1"/>
        <v>6187</v>
      </c>
      <c r="AJ8" s="12"/>
    </row>
    <row r="9" s="3" customFormat="1" ht="36" customHeight="1" spans="1:36">
      <c r="A9" s="12">
        <v>7</v>
      </c>
      <c r="B9" s="9" t="s">
        <v>68</v>
      </c>
      <c r="C9" s="8"/>
      <c r="D9" s="8"/>
      <c r="E9" s="8"/>
      <c r="F9" s="8"/>
      <c r="G9" s="8"/>
      <c r="H9" s="8"/>
      <c r="I9" s="8"/>
      <c r="J9" s="8">
        <v>10</v>
      </c>
      <c r="K9" s="8">
        <v>8</v>
      </c>
      <c r="L9" s="8">
        <v>9</v>
      </c>
      <c r="M9" s="8">
        <v>8.5</v>
      </c>
      <c r="N9" s="8">
        <v>10</v>
      </c>
      <c r="O9" s="8">
        <v>13</v>
      </c>
      <c r="P9" s="8">
        <v>10</v>
      </c>
      <c r="Q9" s="8">
        <v>11</v>
      </c>
      <c r="R9" s="8">
        <v>11.5</v>
      </c>
      <c r="S9" s="8">
        <v>10</v>
      </c>
      <c r="T9" s="8">
        <v>13</v>
      </c>
      <c r="U9" s="8">
        <v>11.5</v>
      </c>
      <c r="V9" s="8">
        <v>12</v>
      </c>
      <c r="W9" s="8">
        <v>13.5</v>
      </c>
      <c r="X9" s="8">
        <v>13</v>
      </c>
      <c r="Y9" s="8"/>
      <c r="Z9" s="8">
        <v>14</v>
      </c>
      <c r="AA9" s="8">
        <v>14</v>
      </c>
      <c r="AB9" s="8">
        <v>15.5</v>
      </c>
      <c r="AC9" s="8">
        <v>15</v>
      </c>
      <c r="AD9" s="8">
        <v>12.5</v>
      </c>
      <c r="AE9" s="8">
        <v>8</v>
      </c>
      <c r="AF9" s="8"/>
      <c r="AG9" s="8"/>
      <c r="AH9" s="12">
        <f t="shared" si="0"/>
        <v>243</v>
      </c>
      <c r="AI9" s="12">
        <f t="shared" si="1"/>
        <v>5589</v>
      </c>
      <c r="AJ9" s="12"/>
    </row>
    <row r="10" s="3" customFormat="1" ht="36" customHeight="1" spans="1:36">
      <c r="A10" s="12">
        <v>8</v>
      </c>
      <c r="B10" s="9" t="s">
        <v>69</v>
      </c>
      <c r="C10" s="8"/>
      <c r="D10" s="8"/>
      <c r="E10" s="8"/>
      <c r="F10" s="8"/>
      <c r="G10" s="8"/>
      <c r="H10" s="8"/>
      <c r="I10" s="8"/>
      <c r="J10" s="8">
        <v>10</v>
      </c>
      <c r="K10" s="8">
        <v>8</v>
      </c>
      <c r="L10" s="8">
        <v>9</v>
      </c>
      <c r="M10" s="8">
        <v>8.5</v>
      </c>
      <c r="N10" s="8">
        <v>10</v>
      </c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12">
        <f t="shared" si="0"/>
        <v>45.5</v>
      </c>
      <c r="AI10" s="12">
        <f t="shared" si="1"/>
        <v>1046.5</v>
      </c>
      <c r="AJ10" s="12"/>
    </row>
    <row r="11" s="3" customFormat="1" ht="36" customHeight="1" spans="1:36">
      <c r="A11" s="12">
        <v>9</v>
      </c>
      <c r="B11" s="9" t="s">
        <v>70</v>
      </c>
      <c r="C11" s="8"/>
      <c r="D11" s="8"/>
      <c r="E11" s="8"/>
      <c r="F11" s="8"/>
      <c r="G11" s="8"/>
      <c r="H11" s="8"/>
      <c r="I11" s="8"/>
      <c r="J11" s="8"/>
      <c r="K11" s="8"/>
      <c r="L11" s="8">
        <v>9</v>
      </c>
      <c r="M11" s="8">
        <v>8.5</v>
      </c>
      <c r="N11" s="8">
        <v>10</v>
      </c>
      <c r="O11" s="8">
        <v>13</v>
      </c>
      <c r="P11" s="8">
        <v>11.5</v>
      </c>
      <c r="Q11" s="8">
        <v>11</v>
      </c>
      <c r="R11" s="8">
        <v>11.5</v>
      </c>
      <c r="S11" s="8">
        <v>10</v>
      </c>
      <c r="T11" s="8">
        <v>13</v>
      </c>
      <c r="U11" s="34">
        <v>11.5</v>
      </c>
      <c r="V11" s="8">
        <v>12</v>
      </c>
      <c r="W11" s="8">
        <v>13.5</v>
      </c>
      <c r="X11" s="8">
        <v>13</v>
      </c>
      <c r="Y11" s="8">
        <v>9</v>
      </c>
      <c r="Z11" s="8">
        <v>14</v>
      </c>
      <c r="AA11" s="8">
        <v>14</v>
      </c>
      <c r="AB11" s="8">
        <v>15.5</v>
      </c>
      <c r="AC11" s="8">
        <v>15</v>
      </c>
      <c r="AD11" s="8">
        <v>9.5</v>
      </c>
      <c r="AE11" s="8"/>
      <c r="AF11" s="8">
        <v>11</v>
      </c>
      <c r="AG11" s="8">
        <v>14</v>
      </c>
      <c r="AH11" s="12">
        <f t="shared" si="0"/>
        <v>249.5</v>
      </c>
      <c r="AI11" s="12">
        <f t="shared" si="1"/>
        <v>5738.5</v>
      </c>
      <c r="AJ11" s="12"/>
    </row>
    <row r="12" s="3" customFormat="1" ht="36" customHeight="1" spans="1:36">
      <c r="A12" s="12">
        <v>10</v>
      </c>
      <c r="B12" s="9" t="s">
        <v>71</v>
      </c>
      <c r="C12" s="8"/>
      <c r="D12" s="8"/>
      <c r="E12" s="8"/>
      <c r="F12" s="8"/>
      <c r="G12" s="8"/>
      <c r="H12" s="8"/>
      <c r="I12" s="8"/>
      <c r="J12" s="8"/>
      <c r="K12" s="8"/>
      <c r="L12" s="8">
        <v>9</v>
      </c>
      <c r="M12" s="8">
        <v>8.5</v>
      </c>
      <c r="N12" s="8">
        <v>10</v>
      </c>
      <c r="O12" s="8">
        <v>13</v>
      </c>
      <c r="P12" s="8">
        <v>11.5</v>
      </c>
      <c r="Q12" s="8">
        <v>11</v>
      </c>
      <c r="R12" s="8">
        <v>11.5</v>
      </c>
      <c r="S12" s="8"/>
      <c r="T12" s="8">
        <v>13</v>
      </c>
      <c r="U12" s="8">
        <v>8</v>
      </c>
      <c r="V12" s="8">
        <v>12</v>
      </c>
      <c r="W12" s="8">
        <v>13.5</v>
      </c>
      <c r="X12" s="8">
        <v>13</v>
      </c>
      <c r="Y12" s="8">
        <v>12</v>
      </c>
      <c r="Z12" s="8">
        <v>14</v>
      </c>
      <c r="AA12" s="8">
        <v>14</v>
      </c>
      <c r="AB12" s="8">
        <v>14.5</v>
      </c>
      <c r="AC12" s="8">
        <v>15</v>
      </c>
      <c r="AD12" s="8">
        <v>12.5</v>
      </c>
      <c r="AE12" s="8">
        <v>10</v>
      </c>
      <c r="AF12" s="8">
        <v>11</v>
      </c>
      <c r="AG12" s="8"/>
      <c r="AH12" s="12">
        <f t="shared" si="0"/>
        <v>237</v>
      </c>
      <c r="AI12" s="12">
        <f t="shared" si="1"/>
        <v>5451</v>
      </c>
      <c r="AJ12" s="12"/>
    </row>
    <row r="13" s="3" customFormat="1" ht="36" customHeight="1" spans="1:36">
      <c r="A13" s="12">
        <v>11</v>
      </c>
      <c r="B13" s="9" t="s">
        <v>72</v>
      </c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>
        <v>13</v>
      </c>
      <c r="P13" s="8">
        <v>11.5</v>
      </c>
      <c r="Q13" s="8">
        <v>11</v>
      </c>
      <c r="R13" s="8">
        <v>11.5</v>
      </c>
      <c r="S13" s="8">
        <v>8.5</v>
      </c>
      <c r="T13" s="8">
        <v>13</v>
      </c>
      <c r="U13" s="8">
        <v>11.5</v>
      </c>
      <c r="V13" s="8">
        <v>12</v>
      </c>
      <c r="W13" s="8">
        <v>13.5</v>
      </c>
      <c r="X13" s="8">
        <v>13</v>
      </c>
      <c r="Y13" s="8">
        <v>12</v>
      </c>
      <c r="Z13" s="8">
        <v>14</v>
      </c>
      <c r="AA13" s="8">
        <v>14</v>
      </c>
      <c r="AB13" s="8">
        <v>10.5</v>
      </c>
      <c r="AC13" s="8">
        <v>15</v>
      </c>
      <c r="AD13" s="8">
        <v>12.5</v>
      </c>
      <c r="AE13" s="8">
        <v>10.5</v>
      </c>
      <c r="AF13" s="8">
        <v>11</v>
      </c>
      <c r="AG13" s="8">
        <v>14</v>
      </c>
      <c r="AH13" s="12">
        <f t="shared" si="0"/>
        <v>232</v>
      </c>
      <c r="AI13" s="12">
        <f t="shared" si="1"/>
        <v>5336</v>
      </c>
      <c r="AJ13" s="12"/>
    </row>
    <row r="14" s="3" customFormat="1" ht="36" customHeight="1" spans="1:36">
      <c r="A14" s="12">
        <v>12</v>
      </c>
      <c r="B14" s="9" t="s">
        <v>73</v>
      </c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>
        <v>11.5</v>
      </c>
      <c r="Q14" s="8">
        <v>11</v>
      </c>
      <c r="R14" s="8">
        <v>11.5</v>
      </c>
      <c r="S14" s="8">
        <v>10</v>
      </c>
      <c r="T14" s="8">
        <v>13</v>
      </c>
      <c r="U14" s="8">
        <v>11.5</v>
      </c>
      <c r="V14" s="8">
        <v>12</v>
      </c>
      <c r="W14" s="8">
        <v>14</v>
      </c>
      <c r="X14" s="8">
        <v>13</v>
      </c>
      <c r="Y14" s="8">
        <v>12</v>
      </c>
      <c r="Z14" s="8">
        <v>14</v>
      </c>
      <c r="AA14" s="8"/>
      <c r="AB14" s="8">
        <v>15.5</v>
      </c>
      <c r="AC14" s="8">
        <v>15</v>
      </c>
      <c r="AD14" s="8">
        <v>12.5</v>
      </c>
      <c r="AE14" s="8">
        <v>10.5</v>
      </c>
      <c r="AF14" s="8">
        <v>11</v>
      </c>
      <c r="AG14" s="8">
        <v>12</v>
      </c>
      <c r="AH14" s="12">
        <f t="shared" si="0"/>
        <v>210</v>
      </c>
      <c r="AI14" s="12">
        <f t="shared" si="1"/>
        <v>4830</v>
      </c>
      <c r="AJ14" s="12"/>
    </row>
    <row r="15" s="3" customFormat="1" ht="36" customHeight="1" spans="1:36">
      <c r="A15" s="12">
        <v>13</v>
      </c>
      <c r="B15" s="9" t="s">
        <v>74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>
        <v>11</v>
      </c>
      <c r="R15" s="8">
        <v>11.5</v>
      </c>
      <c r="S15" s="8"/>
      <c r="T15" s="8">
        <v>13</v>
      </c>
      <c r="U15" s="8">
        <v>11.5</v>
      </c>
      <c r="V15" s="8"/>
      <c r="W15" s="8">
        <v>13.5</v>
      </c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12">
        <f t="shared" si="0"/>
        <v>60.5</v>
      </c>
      <c r="AI15" s="12">
        <f t="shared" si="1"/>
        <v>1391.5</v>
      </c>
      <c r="AJ15" s="12"/>
    </row>
    <row r="16" s="3" customFormat="1" ht="36" customHeight="1" spans="1:36">
      <c r="A16" s="12">
        <v>14</v>
      </c>
      <c r="B16" s="9" t="s">
        <v>75</v>
      </c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>
        <v>11</v>
      </c>
      <c r="R16" s="8">
        <v>11.5</v>
      </c>
      <c r="S16" s="8">
        <v>10</v>
      </c>
      <c r="T16" s="8">
        <v>13</v>
      </c>
      <c r="U16" s="8">
        <v>11.5</v>
      </c>
      <c r="V16" s="8">
        <v>12</v>
      </c>
      <c r="W16" s="8">
        <v>13.5</v>
      </c>
      <c r="X16" s="8">
        <v>13</v>
      </c>
      <c r="Y16" s="8">
        <v>12</v>
      </c>
      <c r="Z16" s="8">
        <v>14</v>
      </c>
      <c r="AA16" s="8">
        <v>14</v>
      </c>
      <c r="AB16" s="8">
        <v>15.5</v>
      </c>
      <c r="AC16" s="8">
        <v>15</v>
      </c>
      <c r="AD16" s="8">
        <v>12.5</v>
      </c>
      <c r="AE16" s="8">
        <v>10.5</v>
      </c>
      <c r="AF16" s="8">
        <v>11</v>
      </c>
      <c r="AG16" s="8">
        <v>14</v>
      </c>
      <c r="AH16" s="12">
        <f t="shared" si="0"/>
        <v>214</v>
      </c>
      <c r="AI16" s="12">
        <f t="shared" si="1"/>
        <v>4922</v>
      </c>
      <c r="AJ16" s="12"/>
    </row>
    <row r="17" s="3" customFormat="1" ht="36" customHeight="1" spans="1:36">
      <c r="A17" s="12">
        <v>15</v>
      </c>
      <c r="B17" s="9" t="s">
        <v>76</v>
      </c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>
        <v>11</v>
      </c>
      <c r="R17" s="8">
        <v>11.5</v>
      </c>
      <c r="S17" s="8">
        <v>10</v>
      </c>
      <c r="T17" s="8">
        <v>13</v>
      </c>
      <c r="U17" s="8">
        <v>11.5</v>
      </c>
      <c r="V17" s="8"/>
      <c r="W17" s="8">
        <v>13.5</v>
      </c>
      <c r="X17" s="8">
        <v>13</v>
      </c>
      <c r="Y17" s="8">
        <v>12</v>
      </c>
      <c r="Z17" s="8">
        <v>14</v>
      </c>
      <c r="AA17" s="8">
        <v>14</v>
      </c>
      <c r="AB17" s="8">
        <v>15</v>
      </c>
      <c r="AC17" s="8"/>
      <c r="AD17" s="8">
        <v>12.5</v>
      </c>
      <c r="AE17" s="8">
        <v>10.5</v>
      </c>
      <c r="AF17" s="8">
        <v>11</v>
      </c>
      <c r="AG17" s="8">
        <v>14</v>
      </c>
      <c r="AH17" s="12">
        <f t="shared" si="0"/>
        <v>186.5</v>
      </c>
      <c r="AI17" s="12">
        <f t="shared" si="1"/>
        <v>4289.5</v>
      </c>
      <c r="AJ17" s="12"/>
    </row>
    <row r="18" s="3" customFormat="1" ht="36" customHeight="1" spans="1:36">
      <c r="A18" s="12">
        <v>16</v>
      </c>
      <c r="B18" s="9" t="s">
        <v>77</v>
      </c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>
        <v>11.5</v>
      </c>
      <c r="S18" s="8">
        <v>10</v>
      </c>
      <c r="T18" s="8">
        <v>13</v>
      </c>
      <c r="U18" s="8">
        <v>11.5</v>
      </c>
      <c r="V18" s="8">
        <v>12</v>
      </c>
      <c r="W18" s="8">
        <v>13.5</v>
      </c>
      <c r="X18" s="8">
        <v>13</v>
      </c>
      <c r="Y18" s="8">
        <v>12</v>
      </c>
      <c r="Z18" s="8">
        <v>4</v>
      </c>
      <c r="AA18" s="8">
        <v>14</v>
      </c>
      <c r="AB18" s="8">
        <v>8</v>
      </c>
      <c r="AC18" s="8">
        <v>15</v>
      </c>
      <c r="AD18" s="8">
        <v>12.5</v>
      </c>
      <c r="AE18" s="8">
        <v>10.5</v>
      </c>
      <c r="AF18" s="8">
        <v>11</v>
      </c>
      <c r="AG18" s="8">
        <v>3.5</v>
      </c>
      <c r="AH18" s="12">
        <f t="shared" si="0"/>
        <v>175</v>
      </c>
      <c r="AI18" s="12">
        <f t="shared" si="1"/>
        <v>4025</v>
      </c>
      <c r="AJ18" s="12"/>
    </row>
    <row r="19" s="3" customFormat="1" ht="36" customHeight="1" spans="1:36">
      <c r="A19" s="12">
        <v>17</v>
      </c>
      <c r="B19" s="9" t="s">
        <v>78</v>
      </c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>
        <v>10</v>
      </c>
      <c r="T19" s="8">
        <v>13</v>
      </c>
      <c r="U19" s="8">
        <v>11.5</v>
      </c>
      <c r="V19" s="8">
        <v>12</v>
      </c>
      <c r="W19" s="8">
        <v>13.5</v>
      </c>
      <c r="X19" s="8">
        <v>13</v>
      </c>
      <c r="Y19" s="8"/>
      <c r="Z19" s="8"/>
      <c r="AA19" s="8"/>
      <c r="AB19" s="8"/>
      <c r="AC19" s="8"/>
      <c r="AD19" s="8"/>
      <c r="AE19" s="8"/>
      <c r="AF19" s="8"/>
      <c r="AG19" s="8"/>
      <c r="AH19" s="12">
        <f t="shared" si="0"/>
        <v>73</v>
      </c>
      <c r="AI19" s="12">
        <f t="shared" si="1"/>
        <v>1679</v>
      </c>
      <c r="AJ19" s="12"/>
    </row>
    <row r="20" s="3" customFormat="1" ht="36" customHeight="1" spans="1:36">
      <c r="A20" s="12">
        <v>18</v>
      </c>
      <c r="B20" s="9" t="s">
        <v>79</v>
      </c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>
        <v>13</v>
      </c>
      <c r="Y20" s="8">
        <v>12</v>
      </c>
      <c r="Z20" s="8">
        <v>14</v>
      </c>
      <c r="AA20" s="8">
        <v>14</v>
      </c>
      <c r="AB20" s="8"/>
      <c r="AC20" s="8">
        <v>15</v>
      </c>
      <c r="AD20" s="8">
        <v>12.5</v>
      </c>
      <c r="AE20" s="8">
        <v>8</v>
      </c>
      <c r="AF20" s="8">
        <v>11</v>
      </c>
      <c r="AG20" s="8">
        <v>14</v>
      </c>
      <c r="AH20" s="12">
        <f t="shared" si="0"/>
        <v>113.5</v>
      </c>
      <c r="AI20" s="12">
        <f t="shared" si="1"/>
        <v>2610.5</v>
      </c>
      <c r="AJ20" s="12"/>
    </row>
    <row r="21" s="3" customFormat="1" ht="36" customHeight="1" spans="1:36">
      <c r="A21" s="12">
        <v>19</v>
      </c>
      <c r="B21" s="9" t="s">
        <v>80</v>
      </c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>
        <v>13</v>
      </c>
      <c r="Y21" s="8">
        <v>12</v>
      </c>
      <c r="Z21" s="8"/>
      <c r="AA21" s="8"/>
      <c r="AB21" s="8"/>
      <c r="AC21" s="8"/>
      <c r="AD21" s="8"/>
      <c r="AE21" s="8"/>
      <c r="AF21" s="8"/>
      <c r="AG21" s="8"/>
      <c r="AH21" s="12">
        <f t="shared" si="0"/>
        <v>25</v>
      </c>
      <c r="AI21" s="12">
        <f t="shared" si="1"/>
        <v>575</v>
      </c>
      <c r="AJ21" s="12"/>
    </row>
    <row r="22" s="3" customFormat="1" ht="36" customHeight="1" spans="1:36">
      <c r="A22" s="12">
        <v>20</v>
      </c>
      <c r="B22" s="9" t="s">
        <v>81</v>
      </c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>
        <v>13</v>
      </c>
      <c r="Y22" s="8">
        <v>12</v>
      </c>
      <c r="Z22" s="8">
        <v>14</v>
      </c>
      <c r="AA22" s="8">
        <v>14</v>
      </c>
      <c r="AB22" s="8">
        <v>15.5</v>
      </c>
      <c r="AC22" s="8">
        <v>15</v>
      </c>
      <c r="AD22" s="8">
        <v>12.5</v>
      </c>
      <c r="AE22" s="8"/>
      <c r="AF22" s="8">
        <v>11</v>
      </c>
      <c r="AG22" s="8">
        <v>14</v>
      </c>
      <c r="AH22" s="12">
        <f t="shared" si="0"/>
        <v>121</v>
      </c>
      <c r="AI22" s="12">
        <f t="shared" si="1"/>
        <v>2783</v>
      </c>
      <c r="AJ22" s="12"/>
    </row>
    <row r="23" s="3" customFormat="1" ht="36" customHeight="1" spans="1:36">
      <c r="A23" s="12">
        <v>21</v>
      </c>
      <c r="B23" s="9" t="s">
        <v>82</v>
      </c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>
        <v>12</v>
      </c>
      <c r="Z23" s="8">
        <v>14</v>
      </c>
      <c r="AA23" s="8">
        <v>14</v>
      </c>
      <c r="AB23" s="8">
        <v>15.5</v>
      </c>
      <c r="AC23" s="8">
        <v>15</v>
      </c>
      <c r="AD23" s="8">
        <v>12.5</v>
      </c>
      <c r="AE23" s="8">
        <v>10</v>
      </c>
      <c r="AF23" s="8">
        <v>11</v>
      </c>
      <c r="AG23" s="8">
        <v>10</v>
      </c>
      <c r="AH23" s="12">
        <f t="shared" si="0"/>
        <v>114</v>
      </c>
      <c r="AI23" s="12">
        <f t="shared" si="1"/>
        <v>2622</v>
      </c>
      <c r="AJ23" s="12"/>
    </row>
    <row r="24" s="3" customFormat="1" ht="36" customHeight="1" spans="1:36">
      <c r="A24" s="12">
        <v>22</v>
      </c>
      <c r="B24" s="9" t="s">
        <v>83</v>
      </c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>
        <v>12</v>
      </c>
      <c r="Z24" s="8">
        <v>14</v>
      </c>
      <c r="AA24" s="8">
        <v>14</v>
      </c>
      <c r="AB24" s="8">
        <v>15.5</v>
      </c>
      <c r="AC24" s="8">
        <v>8</v>
      </c>
      <c r="AD24" s="8"/>
      <c r="AE24" s="8"/>
      <c r="AF24" s="8"/>
      <c r="AG24" s="8"/>
      <c r="AH24" s="12">
        <f t="shared" si="0"/>
        <v>63.5</v>
      </c>
      <c r="AI24" s="12">
        <f t="shared" si="1"/>
        <v>1460.5</v>
      </c>
      <c r="AJ24" s="12"/>
    </row>
    <row r="25" s="3" customFormat="1" ht="36" customHeight="1" spans="1:36">
      <c r="A25" s="12">
        <v>23</v>
      </c>
      <c r="B25" s="9" t="s">
        <v>60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>
        <v>12</v>
      </c>
      <c r="Z25" s="8">
        <v>14</v>
      </c>
      <c r="AA25" s="8">
        <v>14</v>
      </c>
      <c r="AB25" s="8">
        <v>15.5</v>
      </c>
      <c r="AC25" s="8">
        <v>15</v>
      </c>
      <c r="AD25" s="8">
        <v>12.5</v>
      </c>
      <c r="AE25" s="8">
        <v>10.5</v>
      </c>
      <c r="AF25" s="8">
        <v>11</v>
      </c>
      <c r="AG25" s="8">
        <v>14</v>
      </c>
      <c r="AH25" s="12">
        <f t="shared" si="0"/>
        <v>118.5</v>
      </c>
      <c r="AI25" s="12">
        <f t="shared" si="1"/>
        <v>2725.5</v>
      </c>
      <c r="AJ25" s="12"/>
    </row>
    <row r="26" s="3" customFormat="1" ht="36" customHeight="1" spans="1:36">
      <c r="A26" s="12">
        <v>24</v>
      </c>
      <c r="B26" s="9" t="s">
        <v>84</v>
      </c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>
        <v>14</v>
      </c>
      <c r="AB26" s="8">
        <v>10.5</v>
      </c>
      <c r="AC26" s="8"/>
      <c r="AD26" s="8"/>
      <c r="AE26" s="8"/>
      <c r="AF26" s="8"/>
      <c r="AG26" s="8"/>
      <c r="AH26" s="12">
        <f t="shared" si="0"/>
        <v>24.5</v>
      </c>
      <c r="AI26" s="12">
        <f t="shared" si="1"/>
        <v>563.5</v>
      </c>
      <c r="AJ26" s="12"/>
    </row>
    <row r="27" s="3" customFormat="1" ht="36" customHeight="1" spans="1:36">
      <c r="A27" s="12">
        <v>25</v>
      </c>
      <c r="B27" s="9" t="s">
        <v>85</v>
      </c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>
        <v>14</v>
      </c>
      <c r="AB27" s="8">
        <v>10.5</v>
      </c>
      <c r="AC27" s="8"/>
      <c r="AD27" s="8"/>
      <c r="AE27" s="8"/>
      <c r="AF27" s="8"/>
      <c r="AG27" s="8"/>
      <c r="AH27" s="12">
        <f t="shared" si="0"/>
        <v>24.5</v>
      </c>
      <c r="AI27" s="12">
        <f t="shared" si="1"/>
        <v>563.5</v>
      </c>
      <c r="AJ27" s="12"/>
    </row>
    <row r="28" s="3" customFormat="1" ht="36" customHeight="1" spans="1:36">
      <c r="A28" s="12">
        <v>26</v>
      </c>
      <c r="B28" s="9" t="s">
        <v>86</v>
      </c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>
        <v>14</v>
      </c>
      <c r="AB28" s="8">
        <v>14.5</v>
      </c>
      <c r="AC28" s="8"/>
      <c r="AD28" s="8">
        <v>12.5</v>
      </c>
      <c r="AE28" s="8">
        <v>10</v>
      </c>
      <c r="AF28" s="8"/>
      <c r="AG28" s="8">
        <v>13</v>
      </c>
      <c r="AH28" s="12">
        <f t="shared" si="0"/>
        <v>64</v>
      </c>
      <c r="AI28" s="12">
        <f t="shared" si="1"/>
        <v>1472</v>
      </c>
      <c r="AJ28" s="12"/>
    </row>
    <row r="29" s="3" customFormat="1" ht="36" customHeight="1" spans="1:36">
      <c r="A29" s="12">
        <v>27</v>
      </c>
      <c r="B29" s="9" t="s">
        <v>87</v>
      </c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>
        <v>14</v>
      </c>
      <c r="AB29" s="8">
        <v>15.5</v>
      </c>
      <c r="AC29" s="8">
        <v>10.5</v>
      </c>
      <c r="AD29" s="8">
        <v>12.5</v>
      </c>
      <c r="AE29" s="8">
        <v>10.5</v>
      </c>
      <c r="AF29" s="8">
        <v>11</v>
      </c>
      <c r="AG29" s="8">
        <v>14</v>
      </c>
      <c r="AH29" s="12">
        <f t="shared" si="0"/>
        <v>88</v>
      </c>
      <c r="AI29" s="12">
        <f t="shared" si="1"/>
        <v>2024</v>
      </c>
      <c r="AJ29" s="12"/>
    </row>
    <row r="30" s="3" customFormat="1" ht="36" customHeight="1" spans="1:36">
      <c r="A30" s="12">
        <v>28</v>
      </c>
      <c r="B30" s="9" t="s">
        <v>88</v>
      </c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>
        <v>15.5</v>
      </c>
      <c r="AC30" s="8"/>
      <c r="AD30" s="8">
        <v>12.5</v>
      </c>
      <c r="AE30" s="8">
        <v>10.5</v>
      </c>
      <c r="AF30" s="8"/>
      <c r="AG30" s="8"/>
      <c r="AH30" s="12">
        <f t="shared" si="0"/>
        <v>38.5</v>
      </c>
      <c r="AI30" s="12">
        <f t="shared" si="1"/>
        <v>885.5</v>
      </c>
      <c r="AJ30" s="12"/>
    </row>
    <row r="31" s="3" customFormat="1" ht="36" customHeight="1" spans="1:36">
      <c r="A31" s="12">
        <v>29</v>
      </c>
      <c r="B31" s="9" t="s">
        <v>89</v>
      </c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>
        <v>15</v>
      </c>
      <c r="AD31" s="8">
        <v>12.5</v>
      </c>
      <c r="AE31" s="8">
        <v>10</v>
      </c>
      <c r="AF31" s="8">
        <v>11</v>
      </c>
      <c r="AG31" s="8">
        <v>8</v>
      </c>
      <c r="AH31" s="12">
        <f t="shared" si="0"/>
        <v>56.5</v>
      </c>
      <c r="AI31" s="12">
        <f t="shared" si="1"/>
        <v>1299.5</v>
      </c>
      <c r="AJ31" s="12"/>
    </row>
    <row r="32" s="3" customFormat="1" ht="36" customHeight="1" spans="1:36">
      <c r="A32" s="12">
        <v>30</v>
      </c>
      <c r="B32" s="9" t="s">
        <v>90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>
        <v>12.5</v>
      </c>
      <c r="AE32" s="8">
        <v>10.5</v>
      </c>
      <c r="AF32" s="8">
        <v>11</v>
      </c>
      <c r="AG32" s="8">
        <v>14</v>
      </c>
      <c r="AH32" s="12">
        <f t="shared" si="0"/>
        <v>48</v>
      </c>
      <c r="AI32" s="12">
        <f t="shared" si="1"/>
        <v>1104</v>
      </c>
      <c r="AJ32" s="12"/>
    </row>
    <row r="33" s="3" customFormat="1" ht="36" customHeight="1" spans="1:36">
      <c r="A33" s="12">
        <v>31</v>
      </c>
      <c r="B33" s="9" t="s">
        <v>91</v>
      </c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>
        <v>10.5</v>
      </c>
      <c r="AF33" s="8">
        <v>11</v>
      </c>
      <c r="AG33" s="8">
        <v>14</v>
      </c>
      <c r="AH33" s="12">
        <f t="shared" si="0"/>
        <v>35.5</v>
      </c>
      <c r="AI33" s="12">
        <f t="shared" si="1"/>
        <v>816.5</v>
      </c>
      <c r="AJ33" s="12"/>
    </row>
    <row r="34" s="3" customFormat="1" ht="36" customHeight="1" spans="1:36">
      <c r="A34" s="12">
        <v>32</v>
      </c>
      <c r="B34" s="9" t="s">
        <v>92</v>
      </c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>
        <v>10.5</v>
      </c>
      <c r="AF34" s="8">
        <v>11</v>
      </c>
      <c r="AG34" s="8">
        <v>14</v>
      </c>
      <c r="AH34" s="12">
        <f t="shared" si="0"/>
        <v>35.5</v>
      </c>
      <c r="AI34" s="12">
        <f t="shared" si="1"/>
        <v>816.5</v>
      </c>
      <c r="AJ34" s="12"/>
    </row>
    <row r="35" s="3" customFormat="1" ht="36" customHeight="1" spans="1:36">
      <c r="A35" s="12">
        <v>33</v>
      </c>
      <c r="B35" s="9" t="s">
        <v>93</v>
      </c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>
        <v>10.5</v>
      </c>
      <c r="AF35" s="8">
        <v>11</v>
      </c>
      <c r="AG35" s="8">
        <v>14</v>
      </c>
      <c r="AH35" s="12">
        <f t="shared" si="0"/>
        <v>35.5</v>
      </c>
      <c r="AI35" s="12">
        <f t="shared" si="1"/>
        <v>816.5</v>
      </c>
      <c r="AJ35" s="12"/>
    </row>
    <row r="36" s="3" customFormat="1" ht="36" customHeight="1" spans="1:36">
      <c r="A36" s="12">
        <v>34</v>
      </c>
      <c r="B36" s="9" t="s">
        <v>94</v>
      </c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>
        <v>10.5</v>
      </c>
      <c r="AF36" s="8">
        <v>11</v>
      </c>
      <c r="AG36" s="8">
        <v>14</v>
      </c>
      <c r="AH36" s="12">
        <f t="shared" si="0"/>
        <v>35.5</v>
      </c>
      <c r="AI36" s="12">
        <f t="shared" si="1"/>
        <v>816.5</v>
      </c>
      <c r="AJ36" s="12"/>
    </row>
    <row r="37" s="3" customFormat="1" ht="36" customHeight="1" spans="1:36">
      <c r="A37" s="12">
        <v>35</v>
      </c>
      <c r="B37" s="9" t="s">
        <v>95</v>
      </c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>
        <v>10.5</v>
      </c>
      <c r="AF37" s="8">
        <v>8</v>
      </c>
      <c r="AG37" s="8">
        <v>14</v>
      </c>
      <c r="AH37" s="12">
        <f t="shared" si="0"/>
        <v>32.5</v>
      </c>
      <c r="AI37" s="12">
        <f t="shared" si="1"/>
        <v>747.5</v>
      </c>
      <c r="AJ37" s="12"/>
    </row>
    <row r="38" s="3" customFormat="1" ht="36" customHeight="1" spans="1:36">
      <c r="A38" s="12">
        <v>36</v>
      </c>
      <c r="B38" s="9" t="s">
        <v>96</v>
      </c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>
        <v>11</v>
      </c>
      <c r="AG38" s="8">
        <v>14</v>
      </c>
      <c r="AH38" s="12">
        <f t="shared" si="0"/>
        <v>25</v>
      </c>
      <c r="AI38" s="12">
        <f t="shared" si="1"/>
        <v>575</v>
      </c>
      <c r="AJ38" s="12"/>
    </row>
    <row r="39" s="3" customFormat="1" ht="32" customHeight="1" spans="1:36">
      <c r="A39" s="12" t="s">
        <v>30</v>
      </c>
      <c r="B39" s="12"/>
      <c r="C39" s="12">
        <f t="shared" ref="C39:AJ39" si="2">SUM(C3:C38)</f>
        <v>24</v>
      </c>
      <c r="D39" s="12">
        <f t="shared" si="2"/>
        <v>0</v>
      </c>
      <c r="E39" s="12">
        <f t="shared" si="2"/>
        <v>0</v>
      </c>
      <c r="F39" s="12">
        <f t="shared" si="2"/>
        <v>24</v>
      </c>
      <c r="G39" s="12">
        <f t="shared" si="2"/>
        <v>24</v>
      </c>
      <c r="H39" s="12">
        <f t="shared" si="2"/>
        <v>40</v>
      </c>
      <c r="I39" s="12">
        <f t="shared" si="2"/>
        <v>54</v>
      </c>
      <c r="J39" s="12">
        <f t="shared" si="2"/>
        <v>70</v>
      </c>
      <c r="K39" s="12">
        <f t="shared" si="2"/>
        <v>64</v>
      </c>
      <c r="L39" s="12">
        <f t="shared" si="2"/>
        <v>90</v>
      </c>
      <c r="M39" s="12">
        <f t="shared" si="2"/>
        <v>84.5</v>
      </c>
      <c r="N39" s="12">
        <f t="shared" si="2"/>
        <v>90</v>
      </c>
      <c r="O39" s="12">
        <f t="shared" si="2"/>
        <v>117</v>
      </c>
      <c r="P39" s="12">
        <f t="shared" si="2"/>
        <v>110</v>
      </c>
      <c r="Q39" s="12">
        <f t="shared" si="2"/>
        <v>143</v>
      </c>
      <c r="R39" s="12">
        <f t="shared" si="2"/>
        <v>157.5</v>
      </c>
      <c r="S39" s="12">
        <f t="shared" si="2"/>
        <v>128.5</v>
      </c>
      <c r="T39" s="12">
        <f t="shared" si="2"/>
        <v>192</v>
      </c>
      <c r="U39" s="12">
        <f t="shared" si="2"/>
        <v>169</v>
      </c>
      <c r="V39" s="12">
        <f t="shared" si="2"/>
        <v>144</v>
      </c>
      <c r="W39" s="12">
        <f t="shared" si="2"/>
        <v>188.5</v>
      </c>
      <c r="X39" s="12">
        <f t="shared" si="2"/>
        <v>208</v>
      </c>
      <c r="Y39" s="12">
        <f t="shared" si="2"/>
        <v>200.5</v>
      </c>
      <c r="Z39" s="12">
        <f t="shared" si="2"/>
        <v>240</v>
      </c>
      <c r="AA39" s="12">
        <f t="shared" si="2"/>
        <v>294</v>
      </c>
      <c r="AB39" s="12">
        <f t="shared" si="2"/>
        <v>300</v>
      </c>
      <c r="AC39" s="12">
        <f t="shared" si="2"/>
        <v>258.5</v>
      </c>
      <c r="AD39" s="12">
        <f t="shared" si="2"/>
        <v>272</v>
      </c>
      <c r="AE39" s="12">
        <f t="shared" si="2"/>
        <v>255.5</v>
      </c>
      <c r="AF39" s="12">
        <f t="shared" si="2"/>
        <v>247</v>
      </c>
      <c r="AG39" s="12">
        <f t="shared" si="2"/>
        <v>326.5</v>
      </c>
      <c r="AH39" s="12">
        <f t="shared" si="2"/>
        <v>4516</v>
      </c>
      <c r="AI39" s="12">
        <f t="shared" si="2"/>
        <v>103868</v>
      </c>
      <c r="AJ39" s="12">
        <f t="shared" si="2"/>
        <v>0</v>
      </c>
    </row>
    <row r="40" s="3" customFormat="1" ht="32" customHeight="1" spans="1:36">
      <c r="A40" s="12" t="s">
        <v>39</v>
      </c>
      <c r="B40" s="12"/>
      <c r="C40" s="12">
        <f>AI39+AJ39</f>
        <v>103868</v>
      </c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</row>
    <row r="41" ht="18" customHeight="1"/>
    <row r="42" ht="18" customHeight="1"/>
    <row r="43" ht="18" customHeight="1"/>
  </sheetData>
  <mergeCells count="4">
    <mergeCell ref="A1:AI1"/>
    <mergeCell ref="A39:B39"/>
    <mergeCell ref="A40:B40"/>
    <mergeCell ref="C40:AJ40"/>
  </mergeCells>
  <pageMargins left="0.314583333333333" right="0.196527777777778" top="0.314583333333333" bottom="0.275" header="0.314583333333333" footer="0.314583333333333"/>
  <pageSetup paperSize="9" scale="72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67"/>
  <sheetViews>
    <sheetView view="pageBreakPreview" zoomScale="90" zoomScaleNormal="100" topLeftCell="A55" workbookViewId="0">
      <selection activeCell="B55" sqref="B$1:B$1048576"/>
    </sheetView>
  </sheetViews>
  <sheetFormatPr defaultColWidth="9" defaultRowHeight="12"/>
  <cols>
    <col min="1" max="1" width="5.275" style="3" customWidth="1"/>
    <col min="2" max="2" width="9" style="3"/>
    <col min="3" max="33" width="5.69166666666667" style="3" customWidth="1"/>
    <col min="34" max="34" width="7.225" style="3" customWidth="1"/>
    <col min="35" max="35" width="9.575" style="3" customWidth="1"/>
    <col min="36" max="36" width="6.10833333333333" style="3" hidden="1" customWidth="1"/>
    <col min="37" max="16384" width="9" style="3"/>
  </cols>
  <sheetData>
    <row r="1" ht="38" customHeight="1" spans="1:35">
      <c r="A1" s="5" t="s">
        <v>97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</row>
    <row r="2" s="3" customFormat="1" ht="39" customHeight="1" spans="1:36">
      <c r="A2" s="12" t="s">
        <v>29</v>
      </c>
      <c r="B2" s="28" t="s">
        <v>52</v>
      </c>
      <c r="C2" s="33">
        <v>1</v>
      </c>
      <c r="D2" s="33">
        <v>2</v>
      </c>
      <c r="E2" s="33">
        <v>3</v>
      </c>
      <c r="F2" s="33">
        <v>4</v>
      </c>
      <c r="G2" s="33">
        <v>5</v>
      </c>
      <c r="H2" s="33">
        <v>6</v>
      </c>
      <c r="I2" s="33">
        <v>7</v>
      </c>
      <c r="J2" s="33">
        <v>8</v>
      </c>
      <c r="K2" s="33">
        <v>9</v>
      </c>
      <c r="L2" s="33">
        <v>10</v>
      </c>
      <c r="M2" s="33">
        <v>11</v>
      </c>
      <c r="N2" s="33">
        <v>12</v>
      </c>
      <c r="O2" s="33">
        <v>13</v>
      </c>
      <c r="P2" s="33">
        <v>14</v>
      </c>
      <c r="Q2" s="33">
        <v>15</v>
      </c>
      <c r="R2" s="33">
        <v>16</v>
      </c>
      <c r="S2" s="33">
        <v>17</v>
      </c>
      <c r="T2" s="33">
        <v>18</v>
      </c>
      <c r="U2" s="33">
        <v>19</v>
      </c>
      <c r="V2" s="33">
        <v>20</v>
      </c>
      <c r="W2" s="33">
        <v>21</v>
      </c>
      <c r="X2" s="33">
        <v>22</v>
      </c>
      <c r="Y2" s="33">
        <v>23</v>
      </c>
      <c r="Z2" s="33">
        <v>24</v>
      </c>
      <c r="AA2" s="33">
        <v>25</v>
      </c>
      <c r="AB2" s="33">
        <v>26</v>
      </c>
      <c r="AC2" s="33">
        <v>27</v>
      </c>
      <c r="AD2" s="33">
        <v>28</v>
      </c>
      <c r="AE2" s="33">
        <v>29</v>
      </c>
      <c r="AF2" s="33">
        <v>30</v>
      </c>
      <c r="AG2" s="33">
        <v>31</v>
      </c>
      <c r="AH2" s="17" t="s">
        <v>53</v>
      </c>
      <c r="AI2" s="12" t="s">
        <v>25</v>
      </c>
      <c r="AJ2" s="12" t="s">
        <v>54</v>
      </c>
    </row>
    <row r="3" s="3" customFormat="1" ht="36" customHeight="1" spans="1:36">
      <c r="A3" s="12">
        <v>1</v>
      </c>
      <c r="B3" s="9" t="s">
        <v>4</v>
      </c>
      <c r="C3" s="8">
        <v>20</v>
      </c>
      <c r="D3" s="8">
        <v>13</v>
      </c>
      <c r="E3" s="8">
        <v>10.5</v>
      </c>
      <c r="F3" s="8">
        <v>11.5</v>
      </c>
      <c r="G3" s="8">
        <v>13</v>
      </c>
      <c r="H3" s="8">
        <v>14</v>
      </c>
      <c r="I3" s="8">
        <v>11</v>
      </c>
      <c r="J3" s="8">
        <v>11.5</v>
      </c>
      <c r="K3" s="8">
        <v>13.5</v>
      </c>
      <c r="L3" s="8">
        <v>12.5</v>
      </c>
      <c r="M3" s="8">
        <v>13</v>
      </c>
      <c r="N3" s="8"/>
      <c r="O3" s="8">
        <v>13</v>
      </c>
      <c r="P3" s="8">
        <v>14</v>
      </c>
      <c r="Q3" s="8">
        <v>14.5</v>
      </c>
      <c r="R3" s="8">
        <v>12</v>
      </c>
      <c r="S3" s="8">
        <v>17.5</v>
      </c>
      <c r="T3" s="8">
        <v>14</v>
      </c>
      <c r="U3" s="8"/>
      <c r="V3" s="8">
        <v>8</v>
      </c>
      <c r="W3" s="8">
        <v>10</v>
      </c>
      <c r="X3" s="8">
        <v>13.5</v>
      </c>
      <c r="Y3" s="8">
        <v>14</v>
      </c>
      <c r="Z3" s="8">
        <v>13.5</v>
      </c>
      <c r="AA3" s="8">
        <v>14</v>
      </c>
      <c r="AB3" s="8">
        <v>12</v>
      </c>
      <c r="AC3" s="8">
        <v>14.5</v>
      </c>
      <c r="AD3" s="8">
        <v>14</v>
      </c>
      <c r="AE3" s="8">
        <v>8</v>
      </c>
      <c r="AF3" s="8">
        <v>9.5</v>
      </c>
      <c r="AG3" s="8">
        <v>12.5</v>
      </c>
      <c r="AH3" s="12">
        <f>SUM(C3:AG3)</f>
        <v>372</v>
      </c>
      <c r="AI3" s="12">
        <f>AH3*23</f>
        <v>8556</v>
      </c>
      <c r="AJ3" s="12"/>
    </row>
    <row r="4" s="3" customFormat="1" ht="36" customHeight="1" spans="1:36">
      <c r="A4" s="12">
        <v>2</v>
      </c>
      <c r="B4" s="9" t="s">
        <v>3</v>
      </c>
      <c r="C4" s="8">
        <v>20</v>
      </c>
      <c r="D4" s="8">
        <v>13</v>
      </c>
      <c r="E4" s="8">
        <v>10.5</v>
      </c>
      <c r="F4" s="8">
        <v>11.5</v>
      </c>
      <c r="G4" s="8">
        <v>10</v>
      </c>
      <c r="H4" s="8">
        <v>14</v>
      </c>
      <c r="I4" s="8">
        <v>11</v>
      </c>
      <c r="J4" s="8">
        <v>11.5</v>
      </c>
      <c r="K4" s="8"/>
      <c r="L4" s="8">
        <v>12.5</v>
      </c>
      <c r="M4" s="8">
        <v>13</v>
      </c>
      <c r="N4" s="8"/>
      <c r="O4" s="8">
        <v>13</v>
      </c>
      <c r="P4" s="8">
        <v>14</v>
      </c>
      <c r="Q4" s="8">
        <v>14.5</v>
      </c>
      <c r="R4" s="8"/>
      <c r="S4" s="8">
        <v>17.5</v>
      </c>
      <c r="T4" s="8">
        <v>14</v>
      </c>
      <c r="U4" s="8">
        <v>8</v>
      </c>
      <c r="V4" s="8">
        <v>8</v>
      </c>
      <c r="W4" s="8">
        <v>10</v>
      </c>
      <c r="X4" s="8">
        <v>11</v>
      </c>
      <c r="Y4" s="8">
        <v>14</v>
      </c>
      <c r="Z4" s="8">
        <v>13.5</v>
      </c>
      <c r="AA4" s="8">
        <v>8</v>
      </c>
      <c r="AB4" s="8">
        <v>12</v>
      </c>
      <c r="AC4" s="8">
        <v>14.5</v>
      </c>
      <c r="AD4" s="8">
        <v>6</v>
      </c>
      <c r="AE4" s="8"/>
      <c r="AF4" s="8"/>
      <c r="AG4" s="8"/>
      <c r="AH4" s="12">
        <f t="shared" ref="AH4:AH37" si="0">SUM(C4:AG4)</f>
        <v>305</v>
      </c>
      <c r="AI4" s="12">
        <f t="shared" ref="AI4:AI35" si="1">AH4*23</f>
        <v>7015</v>
      </c>
      <c r="AJ4" s="12"/>
    </row>
    <row r="5" s="3" customFormat="1" ht="36" customHeight="1" spans="1:36">
      <c r="A5" s="12">
        <v>3</v>
      </c>
      <c r="B5" s="9" t="s">
        <v>64</v>
      </c>
      <c r="C5" s="8">
        <v>17</v>
      </c>
      <c r="D5" s="8">
        <v>13</v>
      </c>
      <c r="E5" s="8">
        <v>10.5</v>
      </c>
      <c r="F5" s="8">
        <v>11.5</v>
      </c>
      <c r="G5" s="8">
        <v>13</v>
      </c>
      <c r="H5" s="8"/>
      <c r="I5" s="8"/>
      <c r="J5" s="8">
        <v>8</v>
      </c>
      <c r="K5" s="8">
        <v>8</v>
      </c>
      <c r="L5" s="8">
        <v>12.5</v>
      </c>
      <c r="M5" s="8">
        <v>13</v>
      </c>
      <c r="N5" s="8"/>
      <c r="O5" s="8">
        <v>13</v>
      </c>
      <c r="P5" s="8">
        <v>14</v>
      </c>
      <c r="Q5" s="8">
        <v>14.5</v>
      </c>
      <c r="R5" s="8">
        <v>12</v>
      </c>
      <c r="S5" s="8">
        <v>7.5</v>
      </c>
      <c r="T5" s="8">
        <v>14</v>
      </c>
      <c r="U5" s="8">
        <v>13.5</v>
      </c>
      <c r="V5" s="8">
        <v>8</v>
      </c>
      <c r="W5" s="8">
        <v>10</v>
      </c>
      <c r="X5" s="8"/>
      <c r="Y5" s="8">
        <v>14</v>
      </c>
      <c r="Z5" s="8">
        <v>13.5</v>
      </c>
      <c r="AA5" s="8">
        <v>14</v>
      </c>
      <c r="AB5" s="8">
        <v>12</v>
      </c>
      <c r="AC5" s="8">
        <v>14.5</v>
      </c>
      <c r="AD5" s="8">
        <v>14</v>
      </c>
      <c r="AE5" s="8">
        <v>8</v>
      </c>
      <c r="AF5" s="8">
        <v>9.5</v>
      </c>
      <c r="AG5" s="8">
        <v>12.5</v>
      </c>
      <c r="AH5" s="12">
        <f t="shared" si="0"/>
        <v>325</v>
      </c>
      <c r="AI5" s="12">
        <f t="shared" si="1"/>
        <v>7475</v>
      </c>
      <c r="AJ5" s="12"/>
    </row>
    <row r="6" s="3" customFormat="1" ht="36" customHeight="1" spans="1:36">
      <c r="A6" s="12">
        <v>4</v>
      </c>
      <c r="B6" s="9" t="s">
        <v>66</v>
      </c>
      <c r="C6" s="8">
        <v>16</v>
      </c>
      <c r="D6" s="8">
        <v>13</v>
      </c>
      <c r="E6" s="8">
        <v>8</v>
      </c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12">
        <f t="shared" si="0"/>
        <v>37</v>
      </c>
      <c r="AI6" s="12">
        <f t="shared" si="1"/>
        <v>851</v>
      </c>
      <c r="AJ6" s="12"/>
    </row>
    <row r="7" s="3" customFormat="1" ht="36" customHeight="1" spans="1:36">
      <c r="A7" s="12">
        <v>5</v>
      </c>
      <c r="B7" s="9" t="s">
        <v>67</v>
      </c>
      <c r="C7" s="8">
        <v>22</v>
      </c>
      <c r="D7" s="8">
        <v>13</v>
      </c>
      <c r="E7" s="8">
        <v>10.5</v>
      </c>
      <c r="F7" s="8">
        <v>11.5</v>
      </c>
      <c r="G7" s="8">
        <v>13</v>
      </c>
      <c r="H7" s="8">
        <v>14</v>
      </c>
      <c r="I7" s="8">
        <v>11</v>
      </c>
      <c r="J7" s="8"/>
      <c r="K7" s="8">
        <v>13.5</v>
      </c>
      <c r="L7" s="8">
        <v>12.5</v>
      </c>
      <c r="M7" s="8">
        <v>13</v>
      </c>
      <c r="N7" s="8"/>
      <c r="O7" s="8"/>
      <c r="P7" s="8">
        <v>14</v>
      </c>
      <c r="Q7" s="8">
        <v>8</v>
      </c>
      <c r="R7" s="8">
        <v>12</v>
      </c>
      <c r="S7" s="8">
        <v>17.5</v>
      </c>
      <c r="T7" s="8">
        <v>14</v>
      </c>
      <c r="U7" s="8">
        <v>13.5</v>
      </c>
      <c r="V7" s="8">
        <v>8</v>
      </c>
      <c r="W7" s="8">
        <v>10</v>
      </c>
      <c r="X7" s="8">
        <v>13.5</v>
      </c>
      <c r="Y7" s="8">
        <v>14</v>
      </c>
      <c r="Z7" s="8">
        <v>13.5</v>
      </c>
      <c r="AA7" s="8">
        <v>14</v>
      </c>
      <c r="AB7" s="8">
        <v>12</v>
      </c>
      <c r="AC7" s="8">
        <v>14.5</v>
      </c>
      <c r="AD7" s="8">
        <v>14</v>
      </c>
      <c r="AE7" s="8">
        <v>8</v>
      </c>
      <c r="AF7" s="8">
        <v>9.5</v>
      </c>
      <c r="AG7" s="8">
        <v>12.5</v>
      </c>
      <c r="AH7" s="12">
        <f t="shared" si="0"/>
        <v>356.5</v>
      </c>
      <c r="AI7" s="12">
        <f t="shared" si="1"/>
        <v>8199.5</v>
      </c>
      <c r="AJ7" s="12"/>
    </row>
    <row r="8" s="3" customFormat="1" ht="36" customHeight="1" spans="1:36">
      <c r="A8" s="12">
        <v>6</v>
      </c>
      <c r="B8" s="9" t="s">
        <v>68</v>
      </c>
      <c r="C8" s="8"/>
      <c r="D8" s="8">
        <v>13</v>
      </c>
      <c r="E8" s="8">
        <v>10.5</v>
      </c>
      <c r="F8" s="8">
        <v>11.5</v>
      </c>
      <c r="G8" s="8">
        <v>13</v>
      </c>
      <c r="H8" s="8">
        <v>14</v>
      </c>
      <c r="I8" s="8">
        <v>11</v>
      </c>
      <c r="J8" s="8">
        <v>11.5</v>
      </c>
      <c r="K8" s="8">
        <v>13.5</v>
      </c>
      <c r="L8" s="8">
        <v>12.5</v>
      </c>
      <c r="M8" s="8"/>
      <c r="N8" s="8"/>
      <c r="O8" s="8">
        <v>13</v>
      </c>
      <c r="P8" s="8">
        <v>14</v>
      </c>
      <c r="Q8" s="8">
        <v>14.5</v>
      </c>
      <c r="R8" s="8">
        <v>12</v>
      </c>
      <c r="S8" s="8">
        <v>15</v>
      </c>
      <c r="T8" s="8">
        <v>14</v>
      </c>
      <c r="U8" s="8">
        <v>11</v>
      </c>
      <c r="V8" s="8">
        <v>8</v>
      </c>
      <c r="W8" s="8">
        <v>10</v>
      </c>
      <c r="X8" s="8">
        <v>13.5</v>
      </c>
      <c r="Y8" s="8">
        <v>14</v>
      </c>
      <c r="Z8" s="8">
        <v>13.5</v>
      </c>
      <c r="AA8" s="8">
        <v>8</v>
      </c>
      <c r="AB8" s="8">
        <v>12</v>
      </c>
      <c r="AC8" s="8">
        <v>7</v>
      </c>
      <c r="AD8" s="8"/>
      <c r="AE8" s="8">
        <v>8</v>
      </c>
      <c r="AF8" s="8">
        <v>9.5</v>
      </c>
      <c r="AG8" s="8">
        <v>12.5</v>
      </c>
      <c r="AH8" s="12">
        <f t="shared" si="0"/>
        <v>320</v>
      </c>
      <c r="AI8" s="12">
        <f t="shared" si="1"/>
        <v>7360</v>
      </c>
      <c r="AJ8" s="12"/>
    </row>
    <row r="9" s="3" customFormat="1" ht="36" customHeight="1" spans="1:36">
      <c r="A9" s="12">
        <v>7</v>
      </c>
      <c r="B9" s="9" t="s">
        <v>70</v>
      </c>
      <c r="C9" s="8">
        <v>19</v>
      </c>
      <c r="D9" s="8">
        <v>10.5</v>
      </c>
      <c r="E9" s="8">
        <v>10.5</v>
      </c>
      <c r="F9" s="8">
        <v>11.5</v>
      </c>
      <c r="G9" s="8">
        <v>13</v>
      </c>
      <c r="H9" s="8">
        <v>14</v>
      </c>
      <c r="I9" s="8">
        <v>11</v>
      </c>
      <c r="J9" s="8">
        <v>11.5</v>
      </c>
      <c r="K9" s="8">
        <v>13.5</v>
      </c>
      <c r="L9" s="8">
        <v>12.5</v>
      </c>
      <c r="M9" s="8">
        <v>13</v>
      </c>
      <c r="N9" s="8"/>
      <c r="O9" s="8">
        <v>13</v>
      </c>
      <c r="P9" s="8">
        <v>12.5</v>
      </c>
      <c r="Q9" s="8">
        <v>12.5</v>
      </c>
      <c r="R9" s="8">
        <v>12</v>
      </c>
      <c r="S9" s="8">
        <v>3</v>
      </c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12">
        <f t="shared" si="0"/>
        <v>193</v>
      </c>
      <c r="AI9" s="12">
        <f t="shared" si="1"/>
        <v>4439</v>
      </c>
      <c r="AJ9" s="12"/>
    </row>
    <row r="10" s="3" customFormat="1" ht="36" customHeight="1" spans="1:36">
      <c r="A10" s="12">
        <v>8</v>
      </c>
      <c r="B10" s="9" t="s">
        <v>71</v>
      </c>
      <c r="C10" s="8"/>
      <c r="D10" s="8">
        <v>13</v>
      </c>
      <c r="E10" s="8">
        <v>10.5</v>
      </c>
      <c r="F10" s="8">
        <v>8</v>
      </c>
      <c r="G10" s="8">
        <v>13</v>
      </c>
      <c r="H10" s="8">
        <v>14</v>
      </c>
      <c r="I10" s="8">
        <v>11</v>
      </c>
      <c r="J10" s="8">
        <v>11.5</v>
      </c>
      <c r="K10" s="8">
        <v>13.5</v>
      </c>
      <c r="L10" s="8">
        <v>12.5</v>
      </c>
      <c r="M10" s="8">
        <v>13</v>
      </c>
      <c r="N10" s="8"/>
      <c r="O10" s="8">
        <v>13</v>
      </c>
      <c r="P10" s="8">
        <v>14</v>
      </c>
      <c r="Q10" s="8"/>
      <c r="R10" s="8">
        <v>12</v>
      </c>
      <c r="S10" s="8">
        <v>15</v>
      </c>
      <c r="T10" s="8">
        <v>14</v>
      </c>
      <c r="U10" s="8">
        <v>13.5</v>
      </c>
      <c r="V10" s="8">
        <v>8</v>
      </c>
      <c r="W10" s="8">
        <v>10</v>
      </c>
      <c r="X10" s="8">
        <v>13.5</v>
      </c>
      <c r="Y10" s="8">
        <v>14</v>
      </c>
      <c r="Z10" s="8">
        <v>13.5</v>
      </c>
      <c r="AA10" s="8">
        <v>14</v>
      </c>
      <c r="AB10" s="8">
        <v>12</v>
      </c>
      <c r="AC10" s="8">
        <v>14.5</v>
      </c>
      <c r="AD10" s="8">
        <v>14</v>
      </c>
      <c r="AE10" s="8">
        <v>8</v>
      </c>
      <c r="AF10" s="8"/>
      <c r="AG10" s="8">
        <v>12.5</v>
      </c>
      <c r="AH10" s="12">
        <f t="shared" si="0"/>
        <v>335.5</v>
      </c>
      <c r="AI10" s="12">
        <f t="shared" si="1"/>
        <v>7716.5</v>
      </c>
      <c r="AJ10" s="12"/>
    </row>
    <row r="11" s="3" customFormat="1" ht="36" customHeight="1" spans="1:36">
      <c r="A11" s="12">
        <v>9</v>
      </c>
      <c r="B11" s="9" t="s">
        <v>72</v>
      </c>
      <c r="C11" s="8">
        <v>19</v>
      </c>
      <c r="D11" s="8">
        <v>13</v>
      </c>
      <c r="E11" s="8">
        <v>10.5</v>
      </c>
      <c r="F11" s="8">
        <v>11.5</v>
      </c>
      <c r="G11" s="8">
        <v>13</v>
      </c>
      <c r="H11" s="8">
        <v>14</v>
      </c>
      <c r="I11" s="8">
        <v>11</v>
      </c>
      <c r="J11" s="8">
        <v>11.5</v>
      </c>
      <c r="K11" s="8">
        <v>13.5</v>
      </c>
      <c r="L11" s="8">
        <v>12.5</v>
      </c>
      <c r="M11" s="8">
        <v>13</v>
      </c>
      <c r="N11" s="8"/>
      <c r="O11" s="8">
        <v>13</v>
      </c>
      <c r="P11" s="8">
        <v>14</v>
      </c>
      <c r="Q11" s="8">
        <v>14.5</v>
      </c>
      <c r="R11" s="8">
        <v>12</v>
      </c>
      <c r="S11" s="8">
        <v>15</v>
      </c>
      <c r="T11" s="8">
        <v>14</v>
      </c>
      <c r="U11" s="8">
        <v>13.5</v>
      </c>
      <c r="V11" s="8">
        <v>8</v>
      </c>
      <c r="W11" s="8">
        <v>10</v>
      </c>
      <c r="X11" s="8">
        <v>13.5</v>
      </c>
      <c r="Y11" s="8">
        <v>14</v>
      </c>
      <c r="Z11" s="8">
        <v>13.5</v>
      </c>
      <c r="AA11" s="8">
        <v>14</v>
      </c>
      <c r="AB11" s="8">
        <v>12</v>
      </c>
      <c r="AC11" s="8">
        <v>14.5</v>
      </c>
      <c r="AD11" s="8">
        <v>14</v>
      </c>
      <c r="AE11" s="8"/>
      <c r="AF11" s="8"/>
      <c r="AG11" s="8"/>
      <c r="AH11" s="12">
        <f t="shared" si="0"/>
        <v>352</v>
      </c>
      <c r="AI11" s="12">
        <f t="shared" si="1"/>
        <v>8096</v>
      </c>
      <c r="AJ11" s="12"/>
    </row>
    <row r="12" s="3" customFormat="1" ht="36" customHeight="1" spans="1:36">
      <c r="A12" s="12">
        <v>10</v>
      </c>
      <c r="B12" s="9" t="s">
        <v>73</v>
      </c>
      <c r="C12" s="8">
        <v>19</v>
      </c>
      <c r="D12" s="8">
        <v>13</v>
      </c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12">
        <f t="shared" si="0"/>
        <v>32</v>
      </c>
      <c r="AI12" s="12">
        <f t="shared" si="1"/>
        <v>736</v>
      </c>
      <c r="AJ12" s="12"/>
    </row>
    <row r="13" s="3" customFormat="1" ht="36" customHeight="1" spans="1:36">
      <c r="A13" s="12">
        <v>11</v>
      </c>
      <c r="B13" s="9" t="s">
        <v>75</v>
      </c>
      <c r="C13" s="8">
        <v>19</v>
      </c>
      <c r="D13" s="8">
        <v>13</v>
      </c>
      <c r="E13" s="8">
        <v>10.5</v>
      </c>
      <c r="F13" s="8">
        <v>11.5</v>
      </c>
      <c r="G13" s="8">
        <v>13</v>
      </c>
      <c r="H13" s="8">
        <v>14</v>
      </c>
      <c r="I13" s="8">
        <v>11</v>
      </c>
      <c r="J13" s="8">
        <v>11.5</v>
      </c>
      <c r="K13" s="8">
        <v>13.5</v>
      </c>
      <c r="L13" s="8">
        <v>12.5</v>
      </c>
      <c r="M13" s="8">
        <v>13</v>
      </c>
      <c r="N13" s="8"/>
      <c r="O13" s="8">
        <v>13</v>
      </c>
      <c r="P13" s="8">
        <v>14</v>
      </c>
      <c r="Q13" s="8">
        <v>14.5</v>
      </c>
      <c r="R13" s="8">
        <v>12</v>
      </c>
      <c r="S13" s="8">
        <v>17.5</v>
      </c>
      <c r="T13" s="8">
        <v>14</v>
      </c>
      <c r="U13" s="8">
        <v>13.5</v>
      </c>
      <c r="V13" s="8">
        <v>8</v>
      </c>
      <c r="W13" s="8">
        <v>10</v>
      </c>
      <c r="X13" s="8">
        <v>13.5</v>
      </c>
      <c r="Y13" s="8">
        <v>14</v>
      </c>
      <c r="Z13" s="8">
        <v>13.5</v>
      </c>
      <c r="AA13" s="8">
        <v>14</v>
      </c>
      <c r="AB13" s="8">
        <v>12</v>
      </c>
      <c r="AC13" s="8">
        <v>14.5</v>
      </c>
      <c r="AD13" s="8">
        <v>14</v>
      </c>
      <c r="AE13" s="8">
        <v>8</v>
      </c>
      <c r="AF13" s="8">
        <v>9.5</v>
      </c>
      <c r="AG13" s="8"/>
      <c r="AH13" s="12">
        <f t="shared" si="0"/>
        <v>372</v>
      </c>
      <c r="AI13" s="12">
        <f t="shared" si="1"/>
        <v>8556</v>
      </c>
      <c r="AJ13" s="12"/>
    </row>
    <row r="14" s="3" customFormat="1" ht="36" customHeight="1" spans="1:36">
      <c r="A14" s="12">
        <v>12</v>
      </c>
      <c r="B14" s="9" t="s">
        <v>76</v>
      </c>
      <c r="C14" s="8">
        <v>19</v>
      </c>
      <c r="D14" s="8">
        <v>13</v>
      </c>
      <c r="E14" s="8">
        <v>10.5</v>
      </c>
      <c r="F14" s="8">
        <v>11.5</v>
      </c>
      <c r="G14" s="8">
        <v>13</v>
      </c>
      <c r="H14" s="8">
        <v>14</v>
      </c>
      <c r="I14" s="8">
        <v>11</v>
      </c>
      <c r="J14" s="8">
        <v>11.5</v>
      </c>
      <c r="K14" s="8">
        <v>13.5</v>
      </c>
      <c r="L14" s="8">
        <v>12.5</v>
      </c>
      <c r="M14" s="8">
        <v>13</v>
      </c>
      <c r="N14" s="8"/>
      <c r="O14" s="8">
        <v>13</v>
      </c>
      <c r="P14" s="8">
        <v>14</v>
      </c>
      <c r="Q14" s="8">
        <v>14.5</v>
      </c>
      <c r="R14" s="8">
        <v>12</v>
      </c>
      <c r="S14" s="8">
        <v>17.5</v>
      </c>
      <c r="T14" s="8">
        <v>14</v>
      </c>
      <c r="U14" s="8">
        <v>13.5</v>
      </c>
      <c r="V14" s="8">
        <v>8</v>
      </c>
      <c r="W14" s="8">
        <v>10</v>
      </c>
      <c r="X14" s="8">
        <v>13.5</v>
      </c>
      <c r="Y14" s="8">
        <v>14</v>
      </c>
      <c r="Z14" s="8">
        <v>13.5</v>
      </c>
      <c r="AA14" s="8">
        <v>14</v>
      </c>
      <c r="AB14" s="8">
        <v>12</v>
      </c>
      <c r="AC14" s="8">
        <v>14.5</v>
      </c>
      <c r="AD14" s="8">
        <v>14</v>
      </c>
      <c r="AE14" s="8"/>
      <c r="AF14" s="8">
        <v>9.5</v>
      </c>
      <c r="AG14" s="8">
        <v>12.5</v>
      </c>
      <c r="AH14" s="12">
        <f t="shared" si="0"/>
        <v>376.5</v>
      </c>
      <c r="AI14" s="12">
        <f t="shared" si="1"/>
        <v>8659.5</v>
      </c>
      <c r="AJ14" s="12"/>
    </row>
    <row r="15" s="3" customFormat="1" ht="36" customHeight="1" spans="1:36">
      <c r="A15" s="12">
        <v>13</v>
      </c>
      <c r="B15" s="9" t="s">
        <v>77</v>
      </c>
      <c r="C15" s="8"/>
      <c r="D15" s="8">
        <v>13</v>
      </c>
      <c r="E15" s="8">
        <v>10.5</v>
      </c>
      <c r="F15" s="8">
        <v>11.5</v>
      </c>
      <c r="G15" s="8">
        <v>13</v>
      </c>
      <c r="H15" s="8">
        <v>14</v>
      </c>
      <c r="I15" s="8">
        <v>11</v>
      </c>
      <c r="J15" s="8">
        <v>11.5</v>
      </c>
      <c r="K15" s="8">
        <v>13.5</v>
      </c>
      <c r="L15" s="8">
        <v>12.5</v>
      </c>
      <c r="M15" s="8">
        <v>3.5</v>
      </c>
      <c r="N15" s="8"/>
      <c r="O15" s="8">
        <v>13</v>
      </c>
      <c r="P15" s="8">
        <v>14</v>
      </c>
      <c r="Q15" s="8">
        <v>14.5</v>
      </c>
      <c r="R15" s="8">
        <v>12</v>
      </c>
      <c r="S15" s="8">
        <v>17.5</v>
      </c>
      <c r="T15" s="8"/>
      <c r="U15" s="8">
        <v>13.5</v>
      </c>
      <c r="V15" s="8">
        <v>8</v>
      </c>
      <c r="W15" s="8">
        <v>10</v>
      </c>
      <c r="X15" s="8">
        <v>2</v>
      </c>
      <c r="Y15" s="8">
        <v>14</v>
      </c>
      <c r="Z15" s="8">
        <v>13.5</v>
      </c>
      <c r="AA15" s="8">
        <v>14</v>
      </c>
      <c r="AB15" s="8">
        <v>12</v>
      </c>
      <c r="AC15" s="8">
        <v>6</v>
      </c>
      <c r="AD15" s="8">
        <v>11</v>
      </c>
      <c r="AE15" s="8">
        <v>8</v>
      </c>
      <c r="AF15" s="8"/>
      <c r="AG15" s="8">
        <v>12.5</v>
      </c>
      <c r="AH15" s="12">
        <f t="shared" si="0"/>
        <v>309.5</v>
      </c>
      <c r="AI15" s="12">
        <f t="shared" si="1"/>
        <v>7118.5</v>
      </c>
      <c r="AJ15" s="12"/>
    </row>
    <row r="16" s="3" customFormat="1" ht="36" customHeight="1" spans="1:36">
      <c r="A16" s="12">
        <v>14</v>
      </c>
      <c r="B16" s="9" t="s">
        <v>79</v>
      </c>
      <c r="C16" s="8">
        <v>19</v>
      </c>
      <c r="D16" s="8"/>
      <c r="E16" s="8">
        <v>8</v>
      </c>
      <c r="F16" s="8">
        <v>11.5</v>
      </c>
      <c r="G16" s="8">
        <v>13</v>
      </c>
      <c r="H16" s="8">
        <v>14</v>
      </c>
      <c r="I16" s="8">
        <v>11</v>
      </c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12">
        <f t="shared" si="0"/>
        <v>76.5</v>
      </c>
      <c r="AI16" s="12">
        <f t="shared" si="1"/>
        <v>1759.5</v>
      </c>
      <c r="AJ16" s="12"/>
    </row>
    <row r="17" s="3" customFormat="1" ht="36" customHeight="1" spans="1:36">
      <c r="A17" s="12">
        <v>15</v>
      </c>
      <c r="B17" s="9" t="s">
        <v>81</v>
      </c>
      <c r="C17" s="8">
        <v>19</v>
      </c>
      <c r="D17" s="8">
        <v>9.5</v>
      </c>
      <c r="E17" s="8">
        <v>10.5</v>
      </c>
      <c r="F17" s="8">
        <v>11.5</v>
      </c>
      <c r="G17" s="8">
        <v>13</v>
      </c>
      <c r="H17" s="8">
        <v>14</v>
      </c>
      <c r="I17" s="8"/>
      <c r="J17" s="8">
        <v>11.5</v>
      </c>
      <c r="K17" s="8">
        <v>13.5</v>
      </c>
      <c r="L17" s="8">
        <v>12.5</v>
      </c>
      <c r="M17" s="8">
        <v>13</v>
      </c>
      <c r="N17" s="8"/>
      <c r="O17" s="8">
        <v>13</v>
      </c>
      <c r="P17" s="8">
        <v>14</v>
      </c>
      <c r="Q17" s="8">
        <v>14.5</v>
      </c>
      <c r="R17" s="8">
        <v>12</v>
      </c>
      <c r="S17" s="8">
        <v>17.5</v>
      </c>
      <c r="T17" s="8">
        <v>14</v>
      </c>
      <c r="U17" s="8">
        <v>13.5</v>
      </c>
      <c r="V17" s="8">
        <v>8</v>
      </c>
      <c r="W17" s="8">
        <v>10</v>
      </c>
      <c r="X17" s="8">
        <v>13.5</v>
      </c>
      <c r="Y17" s="8">
        <v>14</v>
      </c>
      <c r="Z17" s="8">
        <v>13.5</v>
      </c>
      <c r="AA17" s="8">
        <v>14</v>
      </c>
      <c r="AB17" s="8">
        <v>12</v>
      </c>
      <c r="AC17" s="8">
        <v>11</v>
      </c>
      <c r="AD17" s="8">
        <v>14</v>
      </c>
      <c r="AE17" s="8">
        <v>8</v>
      </c>
      <c r="AF17" s="8">
        <v>9.5</v>
      </c>
      <c r="AG17" s="8"/>
      <c r="AH17" s="12">
        <f t="shared" si="0"/>
        <v>354</v>
      </c>
      <c r="AI17" s="12">
        <f t="shared" si="1"/>
        <v>8142</v>
      </c>
      <c r="AJ17" s="12"/>
    </row>
    <row r="18" s="3" customFormat="1" ht="36" customHeight="1" spans="1:36">
      <c r="A18" s="12">
        <v>16</v>
      </c>
      <c r="B18" s="9" t="s">
        <v>82</v>
      </c>
      <c r="C18" s="8">
        <v>19</v>
      </c>
      <c r="D18" s="8">
        <v>13</v>
      </c>
      <c r="E18" s="8">
        <v>10.5</v>
      </c>
      <c r="F18" s="8">
        <v>11.5</v>
      </c>
      <c r="G18" s="8"/>
      <c r="H18" s="8">
        <v>14</v>
      </c>
      <c r="I18" s="8">
        <v>11</v>
      </c>
      <c r="J18" s="8">
        <v>11.5</v>
      </c>
      <c r="K18" s="8">
        <v>13.5</v>
      </c>
      <c r="L18" s="8">
        <v>12.5</v>
      </c>
      <c r="M18" s="8">
        <v>13</v>
      </c>
      <c r="N18" s="8"/>
      <c r="O18" s="8">
        <v>13</v>
      </c>
      <c r="P18" s="8">
        <v>14</v>
      </c>
      <c r="Q18" s="8">
        <v>14.5</v>
      </c>
      <c r="R18" s="8">
        <v>12</v>
      </c>
      <c r="S18" s="8">
        <v>15.5</v>
      </c>
      <c r="T18" s="8">
        <v>14</v>
      </c>
      <c r="U18" s="8">
        <v>13.5</v>
      </c>
      <c r="V18" s="8">
        <v>8</v>
      </c>
      <c r="W18" s="8">
        <v>10</v>
      </c>
      <c r="X18" s="8">
        <v>10</v>
      </c>
      <c r="Y18" s="8">
        <v>14</v>
      </c>
      <c r="Z18" s="8">
        <v>13.5</v>
      </c>
      <c r="AA18" s="8">
        <v>7.5</v>
      </c>
      <c r="AB18" s="8">
        <v>12</v>
      </c>
      <c r="AC18" s="8"/>
      <c r="AD18" s="8">
        <v>14</v>
      </c>
      <c r="AE18" s="8">
        <v>8</v>
      </c>
      <c r="AF18" s="8">
        <v>9.5</v>
      </c>
      <c r="AG18" s="8">
        <v>12.5</v>
      </c>
      <c r="AH18" s="12">
        <f t="shared" si="0"/>
        <v>345</v>
      </c>
      <c r="AI18" s="12">
        <f t="shared" si="1"/>
        <v>7935</v>
      </c>
      <c r="AJ18" s="12"/>
    </row>
    <row r="19" s="3" customFormat="1" ht="36" customHeight="1" spans="1:36">
      <c r="A19" s="12">
        <v>17</v>
      </c>
      <c r="B19" s="9" t="s">
        <v>60</v>
      </c>
      <c r="C19" s="8">
        <v>22</v>
      </c>
      <c r="D19" s="8">
        <v>13</v>
      </c>
      <c r="E19" s="8">
        <v>10.5</v>
      </c>
      <c r="F19" s="8">
        <v>11.5</v>
      </c>
      <c r="G19" s="8">
        <v>13</v>
      </c>
      <c r="H19" s="8">
        <v>14</v>
      </c>
      <c r="I19" s="8">
        <v>11</v>
      </c>
      <c r="J19" s="8">
        <v>11.5</v>
      </c>
      <c r="K19" s="8">
        <v>13.5</v>
      </c>
      <c r="L19" s="8">
        <v>12.5</v>
      </c>
      <c r="M19" s="8">
        <v>13</v>
      </c>
      <c r="N19" s="8"/>
      <c r="O19" s="8">
        <v>13</v>
      </c>
      <c r="P19" s="8">
        <v>14</v>
      </c>
      <c r="Q19" s="8">
        <v>14.5</v>
      </c>
      <c r="R19" s="8">
        <v>12</v>
      </c>
      <c r="S19" s="8">
        <v>17.5</v>
      </c>
      <c r="T19" s="8">
        <v>14</v>
      </c>
      <c r="U19" s="8">
        <v>13.5</v>
      </c>
      <c r="V19" s="8">
        <v>8</v>
      </c>
      <c r="W19" s="8">
        <v>10</v>
      </c>
      <c r="X19" s="8">
        <v>13.5</v>
      </c>
      <c r="Y19" s="8">
        <v>14</v>
      </c>
      <c r="Z19" s="8">
        <v>13.5</v>
      </c>
      <c r="AA19" s="8">
        <v>5.5</v>
      </c>
      <c r="AB19" s="8">
        <v>12</v>
      </c>
      <c r="AC19" s="8">
        <v>14.5</v>
      </c>
      <c r="AD19" s="8">
        <v>14</v>
      </c>
      <c r="AE19" s="8">
        <v>8</v>
      </c>
      <c r="AF19" s="8">
        <v>9.5</v>
      </c>
      <c r="AG19" s="8">
        <v>12.5</v>
      </c>
      <c r="AH19" s="12">
        <f t="shared" si="0"/>
        <v>379</v>
      </c>
      <c r="AI19" s="12">
        <f t="shared" si="1"/>
        <v>8717</v>
      </c>
      <c r="AJ19" s="12"/>
    </row>
    <row r="20" s="3" customFormat="1" ht="36" customHeight="1" spans="1:36">
      <c r="A20" s="12">
        <v>18</v>
      </c>
      <c r="B20" s="9" t="s">
        <v>86</v>
      </c>
      <c r="C20" s="8">
        <v>16</v>
      </c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12">
        <f t="shared" si="0"/>
        <v>16</v>
      </c>
      <c r="AI20" s="12">
        <f t="shared" si="1"/>
        <v>368</v>
      </c>
      <c r="AJ20" s="12"/>
    </row>
    <row r="21" s="3" customFormat="1" ht="36" customHeight="1" spans="1:36">
      <c r="A21" s="12">
        <v>19</v>
      </c>
      <c r="B21" s="9" t="s">
        <v>87</v>
      </c>
      <c r="C21" s="8">
        <v>19</v>
      </c>
      <c r="D21" s="8">
        <v>13</v>
      </c>
      <c r="E21" s="8"/>
      <c r="F21" s="8">
        <v>11.5</v>
      </c>
      <c r="G21" s="8">
        <v>13</v>
      </c>
      <c r="H21" s="8">
        <v>14</v>
      </c>
      <c r="I21" s="8">
        <v>11</v>
      </c>
      <c r="J21" s="8">
        <v>11.5</v>
      </c>
      <c r="K21" s="8">
        <v>13.5</v>
      </c>
      <c r="L21" s="8">
        <v>12.5</v>
      </c>
      <c r="M21" s="8">
        <v>13</v>
      </c>
      <c r="N21" s="8"/>
      <c r="O21" s="8">
        <v>8</v>
      </c>
      <c r="P21" s="8">
        <v>14</v>
      </c>
      <c r="Q21" s="8">
        <v>14.5</v>
      </c>
      <c r="R21" s="8">
        <v>12</v>
      </c>
      <c r="S21" s="8">
        <v>17.5</v>
      </c>
      <c r="T21" s="8">
        <v>13</v>
      </c>
      <c r="U21" s="8">
        <v>13.5</v>
      </c>
      <c r="V21" s="8">
        <v>8</v>
      </c>
      <c r="W21" s="8">
        <v>10</v>
      </c>
      <c r="X21" s="8">
        <v>13.5</v>
      </c>
      <c r="Y21" s="8">
        <v>13.5</v>
      </c>
      <c r="Z21" s="8">
        <v>13.5</v>
      </c>
      <c r="AA21" s="8">
        <v>8</v>
      </c>
      <c r="AB21" s="8">
        <v>12</v>
      </c>
      <c r="AC21" s="8">
        <v>14.5</v>
      </c>
      <c r="AD21" s="8"/>
      <c r="AE21" s="8"/>
      <c r="AF21" s="8"/>
      <c r="AG21" s="8"/>
      <c r="AH21" s="12">
        <f t="shared" si="0"/>
        <v>317.5</v>
      </c>
      <c r="AI21" s="12">
        <f t="shared" si="1"/>
        <v>7302.5</v>
      </c>
      <c r="AJ21" s="12"/>
    </row>
    <row r="22" s="3" customFormat="1" ht="36" customHeight="1" spans="1:36">
      <c r="A22" s="12">
        <v>20</v>
      </c>
      <c r="B22" s="9" t="s">
        <v>88</v>
      </c>
      <c r="C22" s="8"/>
      <c r="D22" s="8">
        <v>13</v>
      </c>
      <c r="E22" s="8">
        <v>10.5</v>
      </c>
      <c r="F22" s="8">
        <v>11.5</v>
      </c>
      <c r="G22" s="8">
        <v>13</v>
      </c>
      <c r="H22" s="8"/>
      <c r="I22" s="8">
        <v>11</v>
      </c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12">
        <f t="shared" si="0"/>
        <v>59</v>
      </c>
      <c r="AI22" s="12">
        <f t="shared" si="1"/>
        <v>1357</v>
      </c>
      <c r="AJ22" s="12"/>
    </row>
    <row r="23" s="3" customFormat="1" ht="36" customHeight="1" spans="1:36">
      <c r="A23" s="12">
        <v>21</v>
      </c>
      <c r="B23" s="9" t="s">
        <v>89</v>
      </c>
      <c r="C23" s="8"/>
      <c r="D23" s="8">
        <v>13</v>
      </c>
      <c r="E23" s="8">
        <v>10.5</v>
      </c>
      <c r="F23" s="8">
        <v>11.5</v>
      </c>
      <c r="G23" s="8">
        <v>8</v>
      </c>
      <c r="H23" s="8">
        <v>14</v>
      </c>
      <c r="I23" s="8">
        <v>11</v>
      </c>
      <c r="J23" s="8">
        <v>11.5</v>
      </c>
      <c r="K23" s="8">
        <v>13.5</v>
      </c>
      <c r="L23" s="8">
        <v>12.5</v>
      </c>
      <c r="M23" s="8">
        <v>13</v>
      </c>
      <c r="N23" s="8"/>
      <c r="O23" s="8"/>
      <c r="P23" s="8">
        <v>14</v>
      </c>
      <c r="Q23" s="8">
        <v>14.5</v>
      </c>
      <c r="R23" s="8">
        <v>11</v>
      </c>
      <c r="S23" s="8">
        <v>17.5</v>
      </c>
      <c r="T23" s="8">
        <v>14</v>
      </c>
      <c r="U23" s="8">
        <v>11</v>
      </c>
      <c r="V23" s="8">
        <v>8</v>
      </c>
      <c r="W23" s="8">
        <v>10</v>
      </c>
      <c r="X23" s="8">
        <v>8</v>
      </c>
      <c r="Y23" s="8">
        <v>14</v>
      </c>
      <c r="Z23" s="8">
        <v>13.5</v>
      </c>
      <c r="AA23" s="8">
        <v>14</v>
      </c>
      <c r="AB23" s="8">
        <v>12</v>
      </c>
      <c r="AC23" s="8">
        <v>14.5</v>
      </c>
      <c r="AD23" s="8">
        <v>14</v>
      </c>
      <c r="AE23" s="8">
        <v>8</v>
      </c>
      <c r="AF23" s="8">
        <v>9.5</v>
      </c>
      <c r="AG23" s="8">
        <v>8</v>
      </c>
      <c r="AH23" s="12">
        <f t="shared" si="0"/>
        <v>334</v>
      </c>
      <c r="AI23" s="12">
        <f t="shared" si="1"/>
        <v>7682</v>
      </c>
      <c r="AJ23" s="12"/>
    </row>
    <row r="24" s="3" customFormat="1" ht="36" customHeight="1" spans="1:36">
      <c r="A24" s="12">
        <v>22</v>
      </c>
      <c r="B24" s="9" t="s">
        <v>90</v>
      </c>
      <c r="C24" s="8">
        <v>19</v>
      </c>
      <c r="D24" s="8">
        <v>13</v>
      </c>
      <c r="E24" s="8">
        <v>10.5</v>
      </c>
      <c r="F24" s="8">
        <v>11.5</v>
      </c>
      <c r="G24" s="8">
        <v>13</v>
      </c>
      <c r="H24" s="8">
        <v>14</v>
      </c>
      <c r="I24" s="8"/>
      <c r="J24" s="8">
        <v>11.5</v>
      </c>
      <c r="K24" s="8">
        <v>13.5</v>
      </c>
      <c r="L24" s="8">
        <v>12.5</v>
      </c>
      <c r="M24" s="8">
        <v>13</v>
      </c>
      <c r="N24" s="8"/>
      <c r="O24" s="8">
        <v>13</v>
      </c>
      <c r="P24" s="8">
        <v>14</v>
      </c>
      <c r="Q24" s="8">
        <v>14.5</v>
      </c>
      <c r="R24" s="8">
        <v>12</v>
      </c>
      <c r="S24" s="8">
        <v>12</v>
      </c>
      <c r="T24" s="8">
        <v>14</v>
      </c>
      <c r="U24" s="8">
        <v>13.5</v>
      </c>
      <c r="V24" s="8">
        <v>8</v>
      </c>
      <c r="W24" s="8">
        <v>10</v>
      </c>
      <c r="X24" s="8">
        <v>2</v>
      </c>
      <c r="Y24" s="8"/>
      <c r="Z24" s="8"/>
      <c r="AA24" s="8"/>
      <c r="AB24" s="8"/>
      <c r="AC24" s="8"/>
      <c r="AD24" s="8"/>
      <c r="AE24" s="8"/>
      <c r="AF24" s="8"/>
      <c r="AG24" s="8"/>
      <c r="AH24" s="12">
        <f t="shared" si="0"/>
        <v>244.5</v>
      </c>
      <c r="AI24" s="12">
        <f t="shared" si="1"/>
        <v>5623.5</v>
      </c>
      <c r="AJ24" s="12"/>
    </row>
    <row r="25" s="3" customFormat="1" ht="36" customHeight="1" spans="1:36">
      <c r="A25" s="12">
        <v>23</v>
      </c>
      <c r="B25" s="9" t="s">
        <v>91</v>
      </c>
      <c r="C25" s="8">
        <v>19</v>
      </c>
      <c r="D25" s="8">
        <v>13</v>
      </c>
      <c r="E25" s="8">
        <v>10.5</v>
      </c>
      <c r="F25" s="8">
        <v>11.5</v>
      </c>
      <c r="G25" s="8">
        <v>13</v>
      </c>
      <c r="H25" s="8">
        <v>14</v>
      </c>
      <c r="I25" s="8">
        <v>8</v>
      </c>
      <c r="J25" s="8"/>
      <c r="K25" s="8">
        <v>13.5</v>
      </c>
      <c r="L25" s="8">
        <v>11.5</v>
      </c>
      <c r="M25" s="8">
        <v>13</v>
      </c>
      <c r="N25" s="8"/>
      <c r="O25" s="8">
        <v>13</v>
      </c>
      <c r="P25" s="8">
        <v>14</v>
      </c>
      <c r="Q25" s="8">
        <v>14.5</v>
      </c>
      <c r="R25" s="8">
        <v>12</v>
      </c>
      <c r="S25" s="8">
        <v>15</v>
      </c>
      <c r="T25" s="8">
        <v>13</v>
      </c>
      <c r="U25" s="8">
        <v>13.5</v>
      </c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12">
        <f t="shared" si="0"/>
        <v>222</v>
      </c>
      <c r="AI25" s="12">
        <f t="shared" si="1"/>
        <v>5106</v>
      </c>
      <c r="AJ25" s="12"/>
    </row>
    <row r="26" s="3" customFormat="1" ht="36" customHeight="1" spans="1:36">
      <c r="A26" s="12">
        <v>24</v>
      </c>
      <c r="B26" s="9" t="s">
        <v>92</v>
      </c>
      <c r="C26" s="8">
        <v>19</v>
      </c>
      <c r="D26" s="8">
        <v>13</v>
      </c>
      <c r="E26" s="8">
        <v>10.5</v>
      </c>
      <c r="F26" s="8">
        <v>11.5</v>
      </c>
      <c r="G26" s="8">
        <v>13</v>
      </c>
      <c r="H26" s="8">
        <v>14</v>
      </c>
      <c r="I26" s="8">
        <v>11</v>
      </c>
      <c r="J26" s="8">
        <v>11.5</v>
      </c>
      <c r="K26" s="8"/>
      <c r="L26" s="8">
        <v>12.5</v>
      </c>
      <c r="M26" s="8">
        <v>13</v>
      </c>
      <c r="N26" s="8"/>
      <c r="O26" s="8">
        <v>8</v>
      </c>
      <c r="P26" s="8">
        <v>12.5</v>
      </c>
      <c r="Q26" s="8"/>
      <c r="R26" s="8"/>
      <c r="S26" s="8">
        <v>13.5</v>
      </c>
      <c r="T26" s="8">
        <v>14</v>
      </c>
      <c r="U26" s="8">
        <v>13.5</v>
      </c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12">
        <f t="shared" si="0"/>
        <v>190.5</v>
      </c>
      <c r="AI26" s="12">
        <f t="shared" si="1"/>
        <v>4381.5</v>
      </c>
      <c r="AJ26" s="12"/>
    </row>
    <row r="27" s="3" customFormat="1" ht="36" customHeight="1" spans="1:36">
      <c r="A27" s="12">
        <v>25</v>
      </c>
      <c r="B27" s="9" t="s">
        <v>93</v>
      </c>
      <c r="C27" s="8">
        <v>19</v>
      </c>
      <c r="D27" s="8">
        <v>11.5</v>
      </c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12">
        <f t="shared" si="0"/>
        <v>30.5</v>
      </c>
      <c r="AI27" s="12">
        <f t="shared" si="1"/>
        <v>701.5</v>
      </c>
      <c r="AJ27" s="12"/>
    </row>
    <row r="28" s="3" customFormat="1" ht="36" customHeight="1" spans="1:36">
      <c r="A28" s="12">
        <v>26</v>
      </c>
      <c r="B28" s="9" t="s">
        <v>94</v>
      </c>
      <c r="C28" s="8">
        <v>19</v>
      </c>
      <c r="D28" s="8">
        <v>13</v>
      </c>
      <c r="E28" s="8">
        <v>10.5</v>
      </c>
      <c r="F28" s="8">
        <v>11.5</v>
      </c>
      <c r="G28" s="8">
        <v>8</v>
      </c>
      <c r="H28" s="8">
        <v>14</v>
      </c>
      <c r="I28" s="8">
        <v>11</v>
      </c>
      <c r="J28" s="8">
        <v>11.5</v>
      </c>
      <c r="K28" s="8">
        <v>13.5</v>
      </c>
      <c r="L28" s="8">
        <v>12.5</v>
      </c>
      <c r="M28" s="8">
        <v>13</v>
      </c>
      <c r="N28" s="8"/>
      <c r="O28" s="8">
        <v>13</v>
      </c>
      <c r="P28" s="8">
        <v>14</v>
      </c>
      <c r="Q28" s="8">
        <v>14.5</v>
      </c>
      <c r="R28" s="8">
        <v>12</v>
      </c>
      <c r="S28" s="8">
        <v>17.5</v>
      </c>
      <c r="T28" s="8">
        <v>8.5</v>
      </c>
      <c r="U28" s="8"/>
      <c r="V28" s="8"/>
      <c r="W28" s="8">
        <v>8</v>
      </c>
      <c r="X28" s="8">
        <v>13.5</v>
      </c>
      <c r="Y28" s="8">
        <v>14</v>
      </c>
      <c r="Z28" s="8">
        <v>13.5</v>
      </c>
      <c r="AA28" s="8">
        <v>10.5</v>
      </c>
      <c r="AB28" s="8">
        <v>12</v>
      </c>
      <c r="AC28" s="8">
        <v>14.5</v>
      </c>
      <c r="AD28" s="8">
        <v>14</v>
      </c>
      <c r="AE28" s="8">
        <v>8</v>
      </c>
      <c r="AF28" s="8"/>
      <c r="AG28" s="8">
        <v>12.5</v>
      </c>
      <c r="AH28" s="12">
        <f t="shared" si="0"/>
        <v>337.5</v>
      </c>
      <c r="AI28" s="12">
        <f t="shared" si="1"/>
        <v>7762.5</v>
      </c>
      <c r="AJ28" s="12"/>
    </row>
    <row r="29" s="3" customFormat="1" ht="36" customHeight="1" spans="1:36">
      <c r="A29" s="12">
        <v>27</v>
      </c>
      <c r="B29" s="9" t="s">
        <v>95</v>
      </c>
      <c r="C29" s="8">
        <v>19</v>
      </c>
      <c r="D29" s="8">
        <v>13</v>
      </c>
      <c r="E29" s="8">
        <v>10.5</v>
      </c>
      <c r="F29" s="8">
        <v>11.5</v>
      </c>
      <c r="G29" s="8">
        <v>13</v>
      </c>
      <c r="H29" s="8">
        <v>14</v>
      </c>
      <c r="I29" s="8">
        <v>8</v>
      </c>
      <c r="J29" s="8">
        <v>11.5</v>
      </c>
      <c r="K29" s="8">
        <v>13.5</v>
      </c>
      <c r="L29" s="8">
        <v>12.5</v>
      </c>
      <c r="M29" s="8">
        <v>13</v>
      </c>
      <c r="N29" s="8"/>
      <c r="O29" s="8">
        <v>13</v>
      </c>
      <c r="P29" s="8">
        <v>14</v>
      </c>
      <c r="Q29" s="8"/>
      <c r="R29" s="8">
        <v>12</v>
      </c>
      <c r="S29" s="8">
        <v>17.5</v>
      </c>
      <c r="T29" s="8">
        <v>14</v>
      </c>
      <c r="U29" s="8">
        <v>3.5</v>
      </c>
      <c r="V29" s="8"/>
      <c r="W29" s="8">
        <v>5.5</v>
      </c>
      <c r="X29" s="8"/>
      <c r="Y29" s="8"/>
      <c r="Z29" s="8">
        <v>13.5</v>
      </c>
      <c r="AA29" s="8">
        <v>14</v>
      </c>
      <c r="AB29" s="8">
        <v>12</v>
      </c>
      <c r="AC29" s="8">
        <v>7.5</v>
      </c>
      <c r="AD29" s="8">
        <v>14</v>
      </c>
      <c r="AE29" s="8"/>
      <c r="AF29" s="8"/>
      <c r="AG29" s="8"/>
      <c r="AH29" s="12">
        <f t="shared" si="0"/>
        <v>280</v>
      </c>
      <c r="AI29" s="12">
        <f t="shared" si="1"/>
        <v>6440</v>
      </c>
      <c r="AJ29" s="12"/>
    </row>
    <row r="30" s="3" customFormat="1" ht="36" customHeight="1" spans="1:36">
      <c r="A30" s="12">
        <v>28</v>
      </c>
      <c r="B30" s="9" t="s">
        <v>96</v>
      </c>
      <c r="C30" s="8">
        <v>19</v>
      </c>
      <c r="D30" s="8">
        <v>13</v>
      </c>
      <c r="E30" s="8">
        <v>10.5</v>
      </c>
      <c r="F30" s="8">
        <v>11.5</v>
      </c>
      <c r="G30" s="8"/>
      <c r="H30" s="8">
        <v>14</v>
      </c>
      <c r="I30" s="8">
        <v>11</v>
      </c>
      <c r="J30" s="8">
        <v>11.5</v>
      </c>
      <c r="K30" s="8">
        <v>13.5</v>
      </c>
      <c r="L30" s="8">
        <v>12.5</v>
      </c>
      <c r="M30" s="8">
        <v>13</v>
      </c>
      <c r="N30" s="8">
        <v>3.5</v>
      </c>
      <c r="O30" s="8">
        <v>13</v>
      </c>
      <c r="P30" s="8">
        <v>9.5</v>
      </c>
      <c r="Q30" s="8">
        <v>14.5</v>
      </c>
      <c r="R30" s="8">
        <v>8</v>
      </c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12">
        <f t="shared" si="0"/>
        <v>178</v>
      </c>
      <c r="AI30" s="12">
        <f t="shared" si="1"/>
        <v>4094</v>
      </c>
      <c r="AJ30" s="12"/>
    </row>
    <row r="31" s="3" customFormat="1" ht="36" customHeight="1" spans="1:36">
      <c r="A31" s="12">
        <v>29</v>
      </c>
      <c r="B31" s="9" t="s">
        <v>98</v>
      </c>
      <c r="C31" s="8"/>
      <c r="D31" s="8"/>
      <c r="E31" s="8"/>
      <c r="F31" s="8">
        <v>11.5</v>
      </c>
      <c r="G31" s="8">
        <v>13</v>
      </c>
      <c r="H31" s="8">
        <v>10.5</v>
      </c>
      <c r="I31" s="8">
        <v>11</v>
      </c>
      <c r="J31" s="8">
        <v>11.5</v>
      </c>
      <c r="K31" s="8">
        <v>13.5</v>
      </c>
      <c r="L31" s="8">
        <v>12.5</v>
      </c>
      <c r="M31" s="8">
        <v>13</v>
      </c>
      <c r="N31" s="8"/>
      <c r="O31" s="8">
        <v>13</v>
      </c>
      <c r="P31" s="8">
        <v>12.5</v>
      </c>
      <c r="Q31" s="8">
        <v>14.5</v>
      </c>
      <c r="R31" s="8">
        <v>11.5</v>
      </c>
      <c r="S31" s="8">
        <v>14</v>
      </c>
      <c r="T31" s="8">
        <v>14</v>
      </c>
      <c r="U31" s="8">
        <v>13.5</v>
      </c>
      <c r="V31" s="8">
        <v>8</v>
      </c>
      <c r="W31" s="8">
        <v>10</v>
      </c>
      <c r="X31" s="8">
        <v>10</v>
      </c>
      <c r="Y31" s="8">
        <v>14</v>
      </c>
      <c r="Z31" s="8">
        <v>13.5</v>
      </c>
      <c r="AA31" s="8">
        <v>14</v>
      </c>
      <c r="AB31" s="8">
        <v>12</v>
      </c>
      <c r="AC31" s="8">
        <v>14.5</v>
      </c>
      <c r="AD31" s="8"/>
      <c r="AE31" s="8"/>
      <c r="AF31" s="8">
        <v>9.5</v>
      </c>
      <c r="AG31" s="8">
        <v>12.5</v>
      </c>
      <c r="AH31" s="12">
        <f t="shared" si="0"/>
        <v>307.5</v>
      </c>
      <c r="AI31" s="12">
        <f t="shared" si="1"/>
        <v>7072.5</v>
      </c>
      <c r="AJ31" s="12"/>
    </row>
    <row r="32" s="3" customFormat="1" ht="36" customHeight="1" spans="1:36">
      <c r="A32" s="12">
        <v>30</v>
      </c>
      <c r="B32" s="9" t="s">
        <v>99</v>
      </c>
      <c r="C32" s="8"/>
      <c r="D32" s="8"/>
      <c r="E32" s="8"/>
      <c r="F32" s="8">
        <v>11.5</v>
      </c>
      <c r="G32" s="8">
        <v>13</v>
      </c>
      <c r="H32" s="8">
        <v>14</v>
      </c>
      <c r="I32" s="8">
        <v>11</v>
      </c>
      <c r="J32" s="8">
        <v>11.5</v>
      </c>
      <c r="K32" s="8">
        <v>13.5</v>
      </c>
      <c r="L32" s="8">
        <v>12.5</v>
      </c>
      <c r="M32" s="8">
        <v>13</v>
      </c>
      <c r="N32" s="8"/>
      <c r="O32" s="8">
        <v>13</v>
      </c>
      <c r="P32" s="8">
        <v>14</v>
      </c>
      <c r="Q32" s="8">
        <v>14.5</v>
      </c>
      <c r="R32" s="8">
        <v>12</v>
      </c>
      <c r="S32" s="8">
        <v>17.5</v>
      </c>
      <c r="T32" s="8">
        <v>8.5</v>
      </c>
      <c r="U32" s="8">
        <v>13.5</v>
      </c>
      <c r="V32" s="8">
        <v>8</v>
      </c>
      <c r="W32" s="8">
        <v>10</v>
      </c>
      <c r="X32" s="8">
        <v>13.5</v>
      </c>
      <c r="Y32" s="8">
        <v>14</v>
      </c>
      <c r="Z32" s="8">
        <v>13.5</v>
      </c>
      <c r="AA32" s="8">
        <v>14</v>
      </c>
      <c r="AB32" s="8">
        <v>12</v>
      </c>
      <c r="AC32" s="8">
        <v>14.5</v>
      </c>
      <c r="AD32" s="8">
        <v>14</v>
      </c>
      <c r="AE32" s="8"/>
      <c r="AF32" s="8">
        <v>9.5</v>
      </c>
      <c r="AG32" s="8">
        <v>12.5</v>
      </c>
      <c r="AH32" s="12">
        <f t="shared" si="0"/>
        <v>328.5</v>
      </c>
      <c r="AI32" s="12">
        <f t="shared" si="1"/>
        <v>7555.5</v>
      </c>
      <c r="AJ32" s="12"/>
    </row>
    <row r="33" s="3" customFormat="1" ht="36" customHeight="1" spans="1:36">
      <c r="A33" s="12">
        <v>31</v>
      </c>
      <c r="B33" s="9" t="s">
        <v>100</v>
      </c>
      <c r="C33" s="8"/>
      <c r="D33" s="8"/>
      <c r="E33" s="8"/>
      <c r="F33" s="8">
        <v>11.5</v>
      </c>
      <c r="G33" s="8">
        <v>13</v>
      </c>
      <c r="H33" s="8">
        <v>14</v>
      </c>
      <c r="I33" s="8">
        <v>11</v>
      </c>
      <c r="J33" s="8">
        <v>11.5</v>
      </c>
      <c r="K33" s="8">
        <v>13.5</v>
      </c>
      <c r="L33" s="8">
        <v>12.5</v>
      </c>
      <c r="M33" s="8">
        <v>13</v>
      </c>
      <c r="N33" s="8"/>
      <c r="O33" s="8">
        <v>13</v>
      </c>
      <c r="P33" s="8">
        <v>14</v>
      </c>
      <c r="Q33" s="8">
        <v>14.5</v>
      </c>
      <c r="R33" s="8">
        <v>12</v>
      </c>
      <c r="S33" s="8">
        <v>17.5</v>
      </c>
      <c r="T33" s="8">
        <v>14</v>
      </c>
      <c r="U33" s="8">
        <v>13.5</v>
      </c>
      <c r="V33" s="8">
        <v>8</v>
      </c>
      <c r="W33" s="8">
        <v>10</v>
      </c>
      <c r="X33" s="8">
        <v>13.5</v>
      </c>
      <c r="Y33" s="8">
        <v>14</v>
      </c>
      <c r="Z33" s="8">
        <v>13.5</v>
      </c>
      <c r="AA33" s="8">
        <v>14</v>
      </c>
      <c r="AB33" s="8">
        <v>12</v>
      </c>
      <c r="AC33" s="8">
        <v>14</v>
      </c>
      <c r="AD33" s="8">
        <v>14</v>
      </c>
      <c r="AE33" s="8">
        <v>8</v>
      </c>
      <c r="AF33" s="8">
        <v>9.5</v>
      </c>
      <c r="AG33" s="8">
        <v>12.5</v>
      </c>
      <c r="AH33" s="12">
        <f t="shared" si="0"/>
        <v>341.5</v>
      </c>
      <c r="AI33" s="12">
        <f t="shared" si="1"/>
        <v>7854.5</v>
      </c>
      <c r="AJ33" s="12"/>
    </row>
    <row r="34" s="3" customFormat="1" ht="36" customHeight="1" spans="1:36">
      <c r="A34" s="12">
        <v>32</v>
      </c>
      <c r="B34" s="9" t="s">
        <v>101</v>
      </c>
      <c r="C34" s="8"/>
      <c r="D34" s="8"/>
      <c r="E34" s="8"/>
      <c r="F34" s="8">
        <v>11.5</v>
      </c>
      <c r="G34" s="8">
        <v>12</v>
      </c>
      <c r="H34" s="8">
        <v>12</v>
      </c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12">
        <f t="shared" si="0"/>
        <v>35.5</v>
      </c>
      <c r="AI34" s="12">
        <f t="shared" si="1"/>
        <v>816.5</v>
      </c>
      <c r="AJ34" s="12"/>
    </row>
    <row r="35" s="3" customFormat="1" ht="36" customHeight="1" spans="1:36">
      <c r="A35" s="12">
        <v>33</v>
      </c>
      <c r="B35" s="9" t="s">
        <v>102</v>
      </c>
      <c r="C35" s="8"/>
      <c r="D35" s="8"/>
      <c r="E35" s="8"/>
      <c r="F35" s="8"/>
      <c r="G35" s="8"/>
      <c r="H35" s="8"/>
      <c r="I35" s="8"/>
      <c r="J35" s="8"/>
      <c r="K35" s="8">
        <v>12</v>
      </c>
      <c r="L35" s="8">
        <v>11.5</v>
      </c>
      <c r="M35" s="8">
        <v>13</v>
      </c>
      <c r="N35" s="8"/>
      <c r="O35" s="8">
        <v>13</v>
      </c>
      <c r="P35" s="8">
        <v>14</v>
      </c>
      <c r="Q35" s="8">
        <v>14.5</v>
      </c>
      <c r="R35" s="8">
        <v>8</v>
      </c>
      <c r="S35" s="8">
        <v>17.5</v>
      </c>
      <c r="T35" s="8">
        <v>6</v>
      </c>
      <c r="U35" s="8">
        <v>13.5</v>
      </c>
      <c r="V35" s="8">
        <v>8</v>
      </c>
      <c r="W35" s="8">
        <v>10</v>
      </c>
      <c r="X35" s="8">
        <v>13.5</v>
      </c>
      <c r="Y35" s="8">
        <v>14</v>
      </c>
      <c r="Z35" s="8">
        <v>13.5</v>
      </c>
      <c r="AA35" s="8">
        <v>14</v>
      </c>
      <c r="AB35" s="8">
        <v>12</v>
      </c>
      <c r="AC35" s="8"/>
      <c r="AD35" s="8"/>
      <c r="AE35" s="8"/>
      <c r="AF35" s="8"/>
      <c r="AG35" s="8"/>
      <c r="AH35" s="12">
        <f t="shared" si="0"/>
        <v>208</v>
      </c>
      <c r="AI35" s="12">
        <f t="shared" si="1"/>
        <v>4784</v>
      </c>
      <c r="AJ35" s="12"/>
    </row>
    <row r="36" s="3" customFormat="1" ht="36" customHeight="1" spans="1:36">
      <c r="A36" s="12">
        <v>34</v>
      </c>
      <c r="B36" s="9" t="s">
        <v>103</v>
      </c>
      <c r="C36" s="8"/>
      <c r="D36" s="8"/>
      <c r="E36" s="8"/>
      <c r="F36" s="8"/>
      <c r="G36" s="8"/>
      <c r="H36" s="8"/>
      <c r="I36" s="8"/>
      <c r="J36" s="8"/>
      <c r="K36" s="8"/>
      <c r="L36" s="8">
        <v>12.5</v>
      </c>
      <c r="M36" s="8">
        <v>13</v>
      </c>
      <c r="N36" s="8"/>
      <c r="O36" s="8">
        <v>13</v>
      </c>
      <c r="P36" s="8">
        <v>14</v>
      </c>
      <c r="Q36" s="8">
        <v>14.5</v>
      </c>
      <c r="R36" s="8">
        <v>12</v>
      </c>
      <c r="S36" s="8">
        <v>14</v>
      </c>
      <c r="T36" s="8">
        <v>14</v>
      </c>
      <c r="U36" s="8">
        <v>13.5</v>
      </c>
      <c r="V36" s="8">
        <v>8</v>
      </c>
      <c r="W36" s="8">
        <v>10</v>
      </c>
      <c r="X36" s="8">
        <v>13.5</v>
      </c>
      <c r="Y36" s="8">
        <v>14</v>
      </c>
      <c r="Z36" s="8">
        <v>13.5</v>
      </c>
      <c r="AA36" s="8">
        <v>14</v>
      </c>
      <c r="AB36" s="8">
        <v>12</v>
      </c>
      <c r="AC36" s="8">
        <v>14.5</v>
      </c>
      <c r="AD36" s="8">
        <v>14</v>
      </c>
      <c r="AE36" s="8">
        <v>8</v>
      </c>
      <c r="AF36" s="8">
        <v>9.5</v>
      </c>
      <c r="AG36" s="8">
        <v>12.5</v>
      </c>
      <c r="AH36" s="12">
        <f t="shared" si="0"/>
        <v>264</v>
      </c>
      <c r="AI36" s="12">
        <f t="shared" ref="AI36:AI62" si="2">AH36*23</f>
        <v>6072</v>
      </c>
      <c r="AJ36" s="12"/>
    </row>
    <row r="37" s="3" customFormat="1" ht="36" customHeight="1" spans="1:36">
      <c r="A37" s="12">
        <v>35</v>
      </c>
      <c r="B37" s="9" t="s">
        <v>104</v>
      </c>
      <c r="C37" s="8"/>
      <c r="D37" s="8"/>
      <c r="E37" s="8"/>
      <c r="F37" s="8"/>
      <c r="G37" s="8"/>
      <c r="H37" s="8"/>
      <c r="I37" s="8"/>
      <c r="J37" s="8"/>
      <c r="K37" s="8"/>
      <c r="L37" s="8">
        <v>11.5</v>
      </c>
      <c r="M37" s="8">
        <v>13</v>
      </c>
      <c r="N37" s="8"/>
      <c r="O37" s="8">
        <v>13</v>
      </c>
      <c r="P37" s="8">
        <v>14</v>
      </c>
      <c r="Q37" s="8">
        <v>14.5</v>
      </c>
      <c r="R37" s="8">
        <v>12</v>
      </c>
      <c r="S37" s="8">
        <v>17.5</v>
      </c>
      <c r="T37" s="8">
        <v>14</v>
      </c>
      <c r="U37" s="8">
        <v>13.5</v>
      </c>
      <c r="V37" s="8">
        <v>8</v>
      </c>
      <c r="W37" s="8">
        <v>10</v>
      </c>
      <c r="X37" s="8">
        <v>13.5</v>
      </c>
      <c r="Y37" s="8">
        <v>14</v>
      </c>
      <c r="Z37" s="8">
        <v>13.5</v>
      </c>
      <c r="AA37" s="8">
        <v>14</v>
      </c>
      <c r="AB37" s="8">
        <v>12</v>
      </c>
      <c r="AC37" s="8">
        <v>14.5</v>
      </c>
      <c r="AD37" s="8">
        <v>14</v>
      </c>
      <c r="AE37" s="8">
        <v>8</v>
      </c>
      <c r="AF37" s="8"/>
      <c r="AG37" s="8">
        <v>12.5</v>
      </c>
      <c r="AH37" s="12">
        <f t="shared" si="0"/>
        <v>257</v>
      </c>
      <c r="AI37" s="12">
        <f t="shared" si="2"/>
        <v>5911</v>
      </c>
      <c r="AJ37" s="12"/>
    </row>
    <row r="38" s="3" customFormat="1" ht="36" customHeight="1" spans="1:36">
      <c r="A38" s="12">
        <v>36</v>
      </c>
      <c r="B38" s="9" t="s">
        <v>105</v>
      </c>
      <c r="C38" s="8"/>
      <c r="D38" s="8"/>
      <c r="E38" s="8"/>
      <c r="F38" s="8"/>
      <c r="G38" s="8"/>
      <c r="H38" s="8"/>
      <c r="I38" s="8"/>
      <c r="J38" s="8"/>
      <c r="K38" s="8"/>
      <c r="L38" s="8">
        <v>11.5</v>
      </c>
      <c r="M38" s="8">
        <v>13</v>
      </c>
      <c r="N38" s="8"/>
      <c r="O38" s="8">
        <v>13</v>
      </c>
      <c r="P38" s="8">
        <v>14</v>
      </c>
      <c r="Q38" s="8">
        <v>14.5</v>
      </c>
      <c r="R38" s="8">
        <v>8</v>
      </c>
      <c r="S38" s="8">
        <v>17.5</v>
      </c>
      <c r="T38" s="8">
        <v>14</v>
      </c>
      <c r="U38" s="8">
        <v>13.5</v>
      </c>
      <c r="V38" s="8">
        <v>8</v>
      </c>
      <c r="W38" s="8">
        <v>10</v>
      </c>
      <c r="X38" s="8">
        <v>13.5</v>
      </c>
      <c r="Y38" s="8">
        <v>14</v>
      </c>
      <c r="Z38" s="8">
        <v>13.5</v>
      </c>
      <c r="AA38" s="8">
        <v>14</v>
      </c>
      <c r="AB38" s="8">
        <v>12</v>
      </c>
      <c r="AC38" s="8">
        <v>14.5</v>
      </c>
      <c r="AD38" s="8">
        <v>14</v>
      </c>
      <c r="AE38" s="8">
        <v>8</v>
      </c>
      <c r="AF38" s="8">
        <v>9.5</v>
      </c>
      <c r="AG38" s="8">
        <v>12.5</v>
      </c>
      <c r="AH38" s="12">
        <f t="shared" ref="AH38:AH62" si="3">SUM(C38:AG38)</f>
        <v>262.5</v>
      </c>
      <c r="AI38" s="12">
        <f t="shared" si="2"/>
        <v>6037.5</v>
      </c>
      <c r="AJ38" s="12"/>
    </row>
    <row r="39" s="3" customFormat="1" ht="36" customHeight="1" spans="1:36">
      <c r="A39" s="12">
        <v>37</v>
      </c>
      <c r="B39" s="9" t="s">
        <v>106</v>
      </c>
      <c r="C39" s="8"/>
      <c r="D39" s="8"/>
      <c r="E39" s="8"/>
      <c r="F39" s="8"/>
      <c r="G39" s="8"/>
      <c r="H39" s="8"/>
      <c r="I39" s="8"/>
      <c r="J39" s="8"/>
      <c r="K39" s="8"/>
      <c r="L39" s="8">
        <v>11.5</v>
      </c>
      <c r="M39" s="8">
        <v>13</v>
      </c>
      <c r="N39" s="8"/>
      <c r="O39" s="8">
        <v>13</v>
      </c>
      <c r="P39" s="8">
        <v>14</v>
      </c>
      <c r="Q39" s="8">
        <v>14.5</v>
      </c>
      <c r="R39" s="8">
        <v>12</v>
      </c>
      <c r="S39" s="8">
        <v>17.5</v>
      </c>
      <c r="T39" s="8">
        <v>14</v>
      </c>
      <c r="U39" s="8">
        <v>13.5</v>
      </c>
      <c r="V39" s="8">
        <v>8</v>
      </c>
      <c r="W39" s="8">
        <v>10</v>
      </c>
      <c r="X39" s="8">
        <v>13.5</v>
      </c>
      <c r="Y39" s="8">
        <v>14</v>
      </c>
      <c r="Z39" s="8">
        <v>13.5</v>
      </c>
      <c r="AA39" s="8">
        <v>14</v>
      </c>
      <c r="AB39" s="8">
        <v>12</v>
      </c>
      <c r="AC39" s="8">
        <v>14.5</v>
      </c>
      <c r="AD39" s="8">
        <v>14</v>
      </c>
      <c r="AE39" s="8">
        <v>8</v>
      </c>
      <c r="AF39" s="8">
        <v>9.5</v>
      </c>
      <c r="AG39" s="8">
        <v>12.5</v>
      </c>
      <c r="AH39" s="12">
        <f t="shared" si="3"/>
        <v>266.5</v>
      </c>
      <c r="AI39" s="12">
        <f t="shared" si="2"/>
        <v>6129.5</v>
      </c>
      <c r="AJ39" s="12"/>
    </row>
    <row r="40" s="3" customFormat="1" ht="36" customHeight="1" spans="1:36">
      <c r="A40" s="12">
        <v>38</v>
      </c>
      <c r="B40" s="9" t="s">
        <v>107</v>
      </c>
      <c r="C40" s="8"/>
      <c r="D40" s="8"/>
      <c r="E40" s="8"/>
      <c r="F40" s="8"/>
      <c r="G40" s="8"/>
      <c r="H40" s="8"/>
      <c r="I40" s="8"/>
      <c r="J40" s="8"/>
      <c r="K40" s="8"/>
      <c r="L40" s="8">
        <v>11.5</v>
      </c>
      <c r="M40" s="8">
        <v>13</v>
      </c>
      <c r="N40" s="8"/>
      <c r="O40" s="8">
        <v>13</v>
      </c>
      <c r="P40" s="8">
        <v>14</v>
      </c>
      <c r="Q40" s="8">
        <v>14.5</v>
      </c>
      <c r="R40" s="8">
        <v>12</v>
      </c>
      <c r="S40" s="8">
        <v>17.5</v>
      </c>
      <c r="T40" s="8">
        <v>14</v>
      </c>
      <c r="U40" s="8">
        <v>13.5</v>
      </c>
      <c r="V40" s="8">
        <v>8</v>
      </c>
      <c r="W40" s="8">
        <v>10</v>
      </c>
      <c r="X40" s="8">
        <v>13.5</v>
      </c>
      <c r="Y40" s="8">
        <v>14</v>
      </c>
      <c r="Z40" s="8">
        <v>13.5</v>
      </c>
      <c r="AA40" s="8"/>
      <c r="AB40" s="8"/>
      <c r="AC40" s="8"/>
      <c r="AD40" s="8"/>
      <c r="AE40" s="8"/>
      <c r="AF40" s="8"/>
      <c r="AG40" s="8"/>
      <c r="AH40" s="12">
        <f t="shared" si="3"/>
        <v>182</v>
      </c>
      <c r="AI40" s="12">
        <f t="shared" si="2"/>
        <v>4186</v>
      </c>
      <c r="AJ40" s="12"/>
    </row>
    <row r="41" s="3" customFormat="1" ht="36" customHeight="1" spans="1:36">
      <c r="A41" s="12">
        <v>39</v>
      </c>
      <c r="B41" s="9" t="s">
        <v>17</v>
      </c>
      <c r="C41" s="8"/>
      <c r="D41" s="8"/>
      <c r="E41" s="8"/>
      <c r="F41" s="8"/>
      <c r="G41" s="8"/>
      <c r="H41" s="8"/>
      <c r="I41" s="8"/>
      <c r="J41" s="8"/>
      <c r="K41" s="8"/>
      <c r="L41" s="8">
        <v>11.5</v>
      </c>
      <c r="M41" s="8">
        <v>13</v>
      </c>
      <c r="N41" s="8"/>
      <c r="O41" s="8">
        <v>13</v>
      </c>
      <c r="P41" s="8">
        <v>14</v>
      </c>
      <c r="Q41" s="8">
        <v>14.5</v>
      </c>
      <c r="R41" s="8">
        <v>12</v>
      </c>
      <c r="S41" s="8">
        <v>17.5</v>
      </c>
      <c r="T41" s="8">
        <v>14</v>
      </c>
      <c r="U41" s="8">
        <v>13.5</v>
      </c>
      <c r="V41" s="8">
        <v>8</v>
      </c>
      <c r="W41" s="8">
        <v>10</v>
      </c>
      <c r="X41" s="8">
        <v>13.5</v>
      </c>
      <c r="Y41" s="8">
        <v>14</v>
      </c>
      <c r="Z41" s="8">
        <v>13.5</v>
      </c>
      <c r="AA41" s="8">
        <v>10.5</v>
      </c>
      <c r="AB41" s="8">
        <v>12</v>
      </c>
      <c r="AC41" s="8">
        <v>7.5</v>
      </c>
      <c r="AD41" s="8">
        <v>14</v>
      </c>
      <c r="AE41" s="8">
        <v>8</v>
      </c>
      <c r="AF41" s="8">
        <v>9.5</v>
      </c>
      <c r="AG41" s="8">
        <v>12.5</v>
      </c>
      <c r="AH41" s="12">
        <f t="shared" si="3"/>
        <v>256</v>
      </c>
      <c r="AI41" s="12">
        <f t="shared" si="2"/>
        <v>5888</v>
      </c>
      <c r="AJ41" s="12"/>
    </row>
    <row r="42" s="3" customFormat="1" ht="36" customHeight="1" spans="1:36">
      <c r="A42" s="12">
        <v>40</v>
      </c>
      <c r="B42" s="9" t="s">
        <v>108</v>
      </c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>
        <v>10</v>
      </c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12">
        <f t="shared" si="3"/>
        <v>10</v>
      </c>
      <c r="AI42" s="12">
        <f t="shared" si="2"/>
        <v>230</v>
      </c>
      <c r="AJ42" s="12"/>
    </row>
    <row r="43" s="3" customFormat="1" ht="36" customHeight="1" spans="1:36">
      <c r="A43" s="12">
        <v>41</v>
      </c>
      <c r="B43" s="9" t="s">
        <v>109</v>
      </c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>
        <v>10</v>
      </c>
      <c r="X43" s="8">
        <v>13.5</v>
      </c>
      <c r="Y43" s="8">
        <v>13.5</v>
      </c>
      <c r="Z43" s="8"/>
      <c r="AA43" s="8"/>
      <c r="AB43" s="8"/>
      <c r="AC43" s="8"/>
      <c r="AD43" s="8"/>
      <c r="AE43" s="8"/>
      <c r="AF43" s="8"/>
      <c r="AG43" s="8"/>
      <c r="AH43" s="12">
        <f t="shared" si="3"/>
        <v>37</v>
      </c>
      <c r="AI43" s="12">
        <f t="shared" si="2"/>
        <v>851</v>
      </c>
      <c r="AJ43" s="12"/>
    </row>
    <row r="44" s="3" customFormat="1" ht="36" customHeight="1" spans="1:36">
      <c r="A44" s="12">
        <v>42</v>
      </c>
      <c r="B44" s="9" t="s">
        <v>110</v>
      </c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>
        <v>13.5</v>
      </c>
      <c r="Y44" s="8">
        <v>14</v>
      </c>
      <c r="Z44" s="8">
        <v>13.5</v>
      </c>
      <c r="AA44" s="8">
        <v>14</v>
      </c>
      <c r="AB44" s="8"/>
      <c r="AC44" s="8">
        <v>14.5</v>
      </c>
      <c r="AD44" s="8">
        <v>14</v>
      </c>
      <c r="AE44" s="8">
        <v>8</v>
      </c>
      <c r="AF44" s="8">
        <v>9.5</v>
      </c>
      <c r="AG44" s="8"/>
      <c r="AH44" s="12">
        <f t="shared" si="3"/>
        <v>101</v>
      </c>
      <c r="AI44" s="12">
        <f t="shared" si="2"/>
        <v>2323</v>
      </c>
      <c r="AJ44" s="12"/>
    </row>
    <row r="45" s="3" customFormat="1" ht="36" customHeight="1" spans="1:36">
      <c r="A45" s="12">
        <v>43</v>
      </c>
      <c r="B45" s="9" t="s">
        <v>111</v>
      </c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>
        <v>13.5</v>
      </c>
      <c r="Y45" s="8">
        <v>14</v>
      </c>
      <c r="Z45" s="8">
        <v>13.5</v>
      </c>
      <c r="AA45" s="8">
        <v>14</v>
      </c>
      <c r="AB45" s="8">
        <v>12</v>
      </c>
      <c r="AC45" s="8">
        <v>7.5</v>
      </c>
      <c r="AD45" s="8"/>
      <c r="AE45" s="8">
        <v>8</v>
      </c>
      <c r="AF45" s="8">
        <v>9.5</v>
      </c>
      <c r="AG45" s="8">
        <v>12.5</v>
      </c>
      <c r="AH45" s="12">
        <f t="shared" si="3"/>
        <v>104.5</v>
      </c>
      <c r="AI45" s="12">
        <f t="shared" si="2"/>
        <v>2403.5</v>
      </c>
      <c r="AJ45" s="12"/>
    </row>
    <row r="46" s="3" customFormat="1" ht="36" customHeight="1" spans="1:36">
      <c r="A46" s="12">
        <v>44</v>
      </c>
      <c r="B46" s="9" t="s">
        <v>112</v>
      </c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>
        <v>11</v>
      </c>
      <c r="Y46" s="8">
        <v>13.5</v>
      </c>
      <c r="Z46" s="8">
        <v>13.5</v>
      </c>
      <c r="AA46" s="8">
        <v>14</v>
      </c>
      <c r="AB46" s="8">
        <v>12</v>
      </c>
      <c r="AC46" s="8">
        <v>7</v>
      </c>
      <c r="AD46" s="8">
        <v>14</v>
      </c>
      <c r="AE46" s="8">
        <v>8</v>
      </c>
      <c r="AF46" s="8">
        <v>9.5</v>
      </c>
      <c r="AG46" s="8">
        <v>8</v>
      </c>
      <c r="AH46" s="12">
        <f t="shared" si="3"/>
        <v>110.5</v>
      </c>
      <c r="AI46" s="12">
        <f t="shared" si="2"/>
        <v>2541.5</v>
      </c>
      <c r="AJ46" s="12"/>
    </row>
    <row r="47" s="3" customFormat="1" ht="36" customHeight="1" spans="1:36">
      <c r="A47" s="12">
        <v>45</v>
      </c>
      <c r="B47" s="9" t="s">
        <v>113</v>
      </c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>
        <v>13.5</v>
      </c>
      <c r="AA47" s="8">
        <v>14</v>
      </c>
      <c r="AB47" s="8">
        <v>12</v>
      </c>
      <c r="AC47" s="8">
        <v>14.5</v>
      </c>
      <c r="AD47" s="8"/>
      <c r="AE47" s="8">
        <v>11</v>
      </c>
      <c r="AF47" s="8">
        <v>11</v>
      </c>
      <c r="AG47" s="8">
        <v>12.5</v>
      </c>
      <c r="AH47" s="12">
        <f t="shared" si="3"/>
        <v>88.5</v>
      </c>
      <c r="AI47" s="12">
        <f t="shared" si="2"/>
        <v>2035.5</v>
      </c>
      <c r="AJ47" s="12"/>
    </row>
    <row r="48" s="3" customFormat="1" ht="36" customHeight="1" spans="1:36">
      <c r="A48" s="12">
        <v>46</v>
      </c>
      <c r="B48" s="9" t="s">
        <v>114</v>
      </c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>
        <v>13.5</v>
      </c>
      <c r="AA48" s="8">
        <v>14</v>
      </c>
      <c r="AB48" s="8">
        <v>12</v>
      </c>
      <c r="AC48" s="8">
        <v>14.5</v>
      </c>
      <c r="AD48" s="8"/>
      <c r="AE48" s="8"/>
      <c r="AF48" s="8"/>
      <c r="AG48" s="8"/>
      <c r="AH48" s="12">
        <f t="shared" si="3"/>
        <v>54</v>
      </c>
      <c r="AI48" s="12">
        <f t="shared" si="2"/>
        <v>1242</v>
      </c>
      <c r="AJ48" s="12"/>
    </row>
    <row r="49" s="3" customFormat="1" ht="36" customHeight="1" spans="1:36">
      <c r="A49" s="12">
        <v>47</v>
      </c>
      <c r="B49" s="9" t="s">
        <v>45</v>
      </c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>
        <v>13.5</v>
      </c>
      <c r="AA49" s="8">
        <v>14</v>
      </c>
      <c r="AB49" s="8">
        <v>12</v>
      </c>
      <c r="AC49" s="8">
        <v>14.5</v>
      </c>
      <c r="AD49" s="8"/>
      <c r="AE49" s="8"/>
      <c r="AF49" s="8"/>
      <c r="AG49" s="8"/>
      <c r="AH49" s="12">
        <f t="shared" si="3"/>
        <v>54</v>
      </c>
      <c r="AI49" s="12">
        <f t="shared" si="2"/>
        <v>1242</v>
      </c>
      <c r="AJ49" s="12"/>
    </row>
    <row r="50" s="3" customFormat="1" ht="36" customHeight="1" spans="1:36">
      <c r="A50" s="12">
        <v>48</v>
      </c>
      <c r="B50" s="9" t="s">
        <v>115</v>
      </c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>
        <v>13.5</v>
      </c>
      <c r="AA50" s="8">
        <v>14</v>
      </c>
      <c r="AB50" s="8">
        <v>12</v>
      </c>
      <c r="AC50" s="8">
        <v>14.5</v>
      </c>
      <c r="AD50" s="8">
        <v>10.5</v>
      </c>
      <c r="AE50" s="8"/>
      <c r="AF50" s="8"/>
      <c r="AG50" s="8"/>
      <c r="AH50" s="12">
        <f t="shared" si="3"/>
        <v>64.5</v>
      </c>
      <c r="AI50" s="12">
        <f t="shared" si="2"/>
        <v>1483.5</v>
      </c>
      <c r="AJ50" s="12"/>
    </row>
    <row r="51" s="3" customFormat="1" ht="36" customHeight="1" spans="1:36">
      <c r="A51" s="12">
        <v>49</v>
      </c>
      <c r="B51" s="9" t="s">
        <v>116</v>
      </c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>
        <v>13.5</v>
      </c>
      <c r="AA51" s="8">
        <v>14</v>
      </c>
      <c r="AB51" s="8">
        <v>12</v>
      </c>
      <c r="AC51" s="8">
        <v>14.5</v>
      </c>
      <c r="AD51" s="8">
        <v>14</v>
      </c>
      <c r="AE51" s="8">
        <v>7</v>
      </c>
      <c r="AF51" s="8">
        <v>9.5</v>
      </c>
      <c r="AG51" s="8">
        <v>12.5</v>
      </c>
      <c r="AH51" s="12">
        <f t="shared" si="3"/>
        <v>97</v>
      </c>
      <c r="AI51" s="12">
        <f t="shared" si="2"/>
        <v>2231</v>
      </c>
      <c r="AJ51" s="12"/>
    </row>
    <row r="52" s="3" customFormat="1" ht="36" customHeight="1" spans="1:36">
      <c r="A52" s="12">
        <v>50</v>
      </c>
      <c r="B52" s="9" t="s">
        <v>117</v>
      </c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>
        <v>14</v>
      </c>
      <c r="AB52" s="8">
        <v>12</v>
      </c>
      <c r="AC52" s="8">
        <v>14.5</v>
      </c>
      <c r="AD52" s="8">
        <v>14</v>
      </c>
      <c r="AE52" s="8"/>
      <c r="AF52" s="8">
        <v>9.5</v>
      </c>
      <c r="AG52" s="8">
        <v>12.5</v>
      </c>
      <c r="AH52" s="12">
        <f t="shared" si="3"/>
        <v>76.5</v>
      </c>
      <c r="AI52" s="12">
        <f t="shared" si="2"/>
        <v>1759.5</v>
      </c>
      <c r="AJ52" s="12"/>
    </row>
    <row r="53" s="3" customFormat="1" ht="36" customHeight="1" spans="1:36">
      <c r="A53" s="12">
        <v>51</v>
      </c>
      <c r="B53" s="9" t="s">
        <v>118</v>
      </c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>
        <v>14.5</v>
      </c>
      <c r="AG53" s="8">
        <v>12.5</v>
      </c>
      <c r="AH53" s="12">
        <f t="shared" si="3"/>
        <v>27</v>
      </c>
      <c r="AI53" s="12">
        <f t="shared" si="2"/>
        <v>621</v>
      </c>
      <c r="AJ53" s="12"/>
    </row>
    <row r="54" s="3" customFormat="1" ht="36" customHeight="1" spans="1:36">
      <c r="A54" s="12">
        <v>52</v>
      </c>
      <c r="B54" s="9" t="s">
        <v>119</v>
      </c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>
        <v>14.5</v>
      </c>
      <c r="AG54" s="8">
        <v>12.5</v>
      </c>
      <c r="AH54" s="12">
        <f t="shared" si="3"/>
        <v>27</v>
      </c>
      <c r="AI54" s="12">
        <f t="shared" si="2"/>
        <v>621</v>
      </c>
      <c r="AJ54" s="12"/>
    </row>
    <row r="55" s="3" customFormat="1" ht="36" customHeight="1" spans="1:36">
      <c r="A55" s="12">
        <v>53</v>
      </c>
      <c r="B55" s="9" t="s">
        <v>120</v>
      </c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>
        <v>12.5</v>
      </c>
      <c r="AH55" s="12">
        <f t="shared" si="3"/>
        <v>12.5</v>
      </c>
      <c r="AI55" s="12">
        <f t="shared" si="2"/>
        <v>287.5</v>
      </c>
      <c r="AJ55" s="12"/>
    </row>
    <row r="56" s="3" customFormat="1" ht="36" customHeight="1" spans="1:36">
      <c r="A56" s="12">
        <v>54</v>
      </c>
      <c r="B56" s="9" t="s">
        <v>121</v>
      </c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>
        <v>12.5</v>
      </c>
      <c r="AH56" s="12">
        <f t="shared" si="3"/>
        <v>12.5</v>
      </c>
      <c r="AI56" s="12">
        <f t="shared" si="2"/>
        <v>287.5</v>
      </c>
      <c r="AJ56" s="12"/>
    </row>
    <row r="57" s="3" customFormat="1" ht="36" customHeight="1" spans="1:36">
      <c r="A57" s="12">
        <v>55</v>
      </c>
      <c r="B57" s="9" t="s">
        <v>122</v>
      </c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>
        <v>12.5</v>
      </c>
      <c r="AH57" s="12">
        <f t="shared" si="3"/>
        <v>12.5</v>
      </c>
      <c r="AI57" s="12">
        <f t="shared" si="2"/>
        <v>287.5</v>
      </c>
      <c r="AJ57" s="12"/>
    </row>
    <row r="58" s="3" customFormat="1" ht="36" customHeight="1" spans="1:36">
      <c r="A58" s="12">
        <v>56</v>
      </c>
      <c r="B58" s="9" t="s">
        <v>123</v>
      </c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>
        <v>12.5</v>
      </c>
      <c r="AH58" s="12">
        <f t="shared" si="3"/>
        <v>12.5</v>
      </c>
      <c r="AI58" s="12">
        <f t="shared" si="2"/>
        <v>287.5</v>
      </c>
      <c r="AJ58" s="12"/>
    </row>
    <row r="59" s="3" customFormat="1" ht="36" customHeight="1" spans="1:36">
      <c r="A59" s="12">
        <v>57</v>
      </c>
      <c r="B59" s="9" t="s">
        <v>124</v>
      </c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>
        <v>12.5</v>
      </c>
      <c r="AH59" s="12">
        <f t="shared" si="3"/>
        <v>12.5</v>
      </c>
      <c r="AI59" s="12">
        <f t="shared" si="2"/>
        <v>287.5</v>
      </c>
      <c r="AJ59" s="12"/>
    </row>
    <row r="60" s="3" customFormat="1" ht="36" customHeight="1" spans="1:36">
      <c r="A60" s="12">
        <v>58</v>
      </c>
      <c r="B60" s="9" t="s">
        <v>125</v>
      </c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>
        <v>12.5</v>
      </c>
      <c r="AH60" s="12">
        <f t="shared" si="3"/>
        <v>12.5</v>
      </c>
      <c r="AI60" s="12">
        <f t="shared" si="2"/>
        <v>287.5</v>
      </c>
      <c r="AJ60" s="12"/>
    </row>
    <row r="61" s="3" customFormat="1" ht="36" customHeight="1" spans="1:36">
      <c r="A61" s="12">
        <v>59</v>
      </c>
      <c r="B61" s="9" t="s">
        <v>126</v>
      </c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>
        <v>12.5</v>
      </c>
      <c r="AH61" s="12">
        <f t="shared" si="3"/>
        <v>12.5</v>
      </c>
      <c r="AI61" s="12">
        <f t="shared" si="2"/>
        <v>287.5</v>
      </c>
      <c r="AJ61" s="12"/>
    </row>
    <row r="62" s="3" customFormat="1" ht="36" customHeight="1" spans="1:36">
      <c r="A62" s="12">
        <v>60</v>
      </c>
      <c r="B62" s="9" t="s">
        <v>127</v>
      </c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>
        <v>12.5</v>
      </c>
      <c r="AH62" s="12">
        <f t="shared" si="3"/>
        <v>12.5</v>
      </c>
      <c r="AI62" s="12">
        <f t="shared" si="2"/>
        <v>287.5</v>
      </c>
      <c r="AJ62" s="12"/>
    </row>
    <row r="63" s="3" customFormat="1" ht="32" customHeight="1" spans="1:36">
      <c r="A63" s="12" t="s">
        <v>30</v>
      </c>
      <c r="B63" s="12"/>
      <c r="C63" s="12">
        <f>SUM(C3:C62)</f>
        <v>437</v>
      </c>
      <c r="D63" s="12">
        <f t="shared" ref="D63:AJ63" si="4">SUM(D3:D62)</f>
        <v>330.5</v>
      </c>
      <c r="E63" s="12">
        <f t="shared" si="4"/>
        <v>247</v>
      </c>
      <c r="F63" s="12">
        <f t="shared" si="4"/>
        <v>318.5</v>
      </c>
      <c r="G63" s="12">
        <f t="shared" si="4"/>
        <v>324</v>
      </c>
      <c r="H63" s="12">
        <f t="shared" si="4"/>
        <v>358.5</v>
      </c>
      <c r="I63" s="12">
        <f t="shared" si="4"/>
        <v>258</v>
      </c>
      <c r="J63" s="12">
        <f t="shared" si="4"/>
        <v>261</v>
      </c>
      <c r="K63" s="12">
        <f t="shared" si="4"/>
        <v>317</v>
      </c>
      <c r="L63" s="12">
        <f t="shared" si="4"/>
        <v>393</v>
      </c>
      <c r="M63" s="12">
        <f t="shared" si="4"/>
        <v>393.5</v>
      </c>
      <c r="N63" s="12">
        <f t="shared" si="4"/>
        <v>3.5</v>
      </c>
      <c r="O63" s="12">
        <f t="shared" si="4"/>
        <v>380</v>
      </c>
      <c r="P63" s="12">
        <f t="shared" si="4"/>
        <v>439</v>
      </c>
      <c r="Q63" s="12">
        <f t="shared" si="4"/>
        <v>412</v>
      </c>
      <c r="R63" s="12">
        <f t="shared" si="4"/>
        <v>346.5</v>
      </c>
      <c r="S63" s="12">
        <f t="shared" si="4"/>
        <v>489.5</v>
      </c>
      <c r="T63" s="12">
        <f t="shared" si="4"/>
        <v>385</v>
      </c>
      <c r="U63" s="12">
        <f t="shared" si="4"/>
        <v>357.5</v>
      </c>
      <c r="V63" s="12">
        <f t="shared" si="4"/>
        <v>208</v>
      </c>
      <c r="W63" s="12">
        <f t="shared" si="4"/>
        <v>293.5</v>
      </c>
      <c r="X63" s="12">
        <f t="shared" si="4"/>
        <v>364.5</v>
      </c>
      <c r="Y63" s="12">
        <f t="shared" si="4"/>
        <v>418.5</v>
      </c>
      <c r="Z63" s="12">
        <f t="shared" si="4"/>
        <v>472.5</v>
      </c>
      <c r="AA63" s="12">
        <f t="shared" si="4"/>
        <v>450</v>
      </c>
      <c r="AB63" s="12">
        <f t="shared" si="4"/>
        <v>408</v>
      </c>
      <c r="AC63" s="12">
        <f t="shared" si="4"/>
        <v>430</v>
      </c>
      <c r="AD63" s="12">
        <f t="shared" si="4"/>
        <v>363.5</v>
      </c>
      <c r="AE63" s="12">
        <f t="shared" si="4"/>
        <v>186</v>
      </c>
      <c r="AF63" s="12">
        <f t="shared" si="4"/>
        <v>249</v>
      </c>
      <c r="AG63" s="12">
        <f t="shared" si="4"/>
        <v>416</v>
      </c>
      <c r="AH63" s="12">
        <f t="shared" si="4"/>
        <v>10710.5</v>
      </c>
      <c r="AI63" s="12">
        <f t="shared" si="4"/>
        <v>246341.5</v>
      </c>
      <c r="AJ63" s="12">
        <f t="shared" si="4"/>
        <v>0</v>
      </c>
    </row>
    <row r="64" s="3" customFormat="1" ht="32" customHeight="1" spans="1:36">
      <c r="A64" s="12" t="s">
        <v>39</v>
      </c>
      <c r="B64" s="12"/>
      <c r="C64" s="12">
        <f>AI63+AJ63</f>
        <v>246341.5</v>
      </c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</row>
    <row r="65" ht="18" customHeight="1"/>
    <row r="66" ht="18" customHeight="1"/>
    <row r="67" ht="18" customHeight="1"/>
  </sheetData>
  <mergeCells count="4">
    <mergeCell ref="A1:AI1"/>
    <mergeCell ref="A63:B63"/>
    <mergeCell ref="A64:B64"/>
    <mergeCell ref="C64:AJ64"/>
  </mergeCells>
  <pageMargins left="0.314583333333333" right="0.196527777777778" top="0.314583333333333" bottom="0.275" header="0.314583333333333" footer="0.314583333333333"/>
  <pageSetup paperSize="9" scale="69" orientation="landscape"/>
  <headerFooter/>
  <colBreaks count="1" manualBreakCount="1">
    <brk id="35" max="1048575" man="1"/>
  </col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52"/>
  <sheetViews>
    <sheetView view="pageBreakPreview" zoomScale="85" zoomScaleNormal="100" topLeftCell="A6" workbookViewId="0">
      <selection activeCell="B6" sqref="B$1:B$1048576"/>
    </sheetView>
  </sheetViews>
  <sheetFormatPr defaultColWidth="9" defaultRowHeight="12"/>
  <cols>
    <col min="1" max="1" width="5.275" style="3" customWidth="1"/>
    <col min="2" max="2" width="9" style="3"/>
    <col min="3" max="31" width="5.69166666666667" style="3" customWidth="1"/>
    <col min="32" max="33" width="5.69166666666667" style="3" hidden="1" customWidth="1"/>
    <col min="34" max="34" width="7.225" style="3" customWidth="1"/>
    <col min="35" max="35" width="9.575" style="3" customWidth="1"/>
    <col min="36" max="36" width="6.10833333333333" style="3" hidden="1" customWidth="1"/>
    <col min="37" max="16384" width="9" style="3"/>
  </cols>
  <sheetData>
    <row r="1" ht="38" customHeight="1" spans="1:35">
      <c r="A1" s="5" t="s">
        <v>128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</row>
    <row r="2" s="3" customFormat="1" ht="39" customHeight="1" spans="1:36">
      <c r="A2" s="12" t="s">
        <v>29</v>
      </c>
      <c r="B2" s="28" t="s">
        <v>52</v>
      </c>
      <c r="C2" s="33">
        <v>1</v>
      </c>
      <c r="D2" s="33">
        <v>2</v>
      </c>
      <c r="E2" s="33">
        <v>3</v>
      </c>
      <c r="F2" s="33">
        <v>4</v>
      </c>
      <c r="G2" s="33">
        <v>5</v>
      </c>
      <c r="H2" s="33">
        <v>6</v>
      </c>
      <c r="I2" s="33">
        <v>7</v>
      </c>
      <c r="J2" s="33">
        <v>8</v>
      </c>
      <c r="K2" s="33">
        <v>9</v>
      </c>
      <c r="L2" s="33">
        <v>10</v>
      </c>
      <c r="M2" s="33">
        <v>11</v>
      </c>
      <c r="N2" s="33">
        <v>12</v>
      </c>
      <c r="O2" s="33">
        <v>13</v>
      </c>
      <c r="P2" s="33">
        <v>14</v>
      </c>
      <c r="Q2" s="33">
        <v>15</v>
      </c>
      <c r="R2" s="33">
        <v>16</v>
      </c>
      <c r="S2" s="33">
        <v>17</v>
      </c>
      <c r="T2" s="33">
        <v>18</v>
      </c>
      <c r="U2" s="33">
        <v>19</v>
      </c>
      <c r="V2" s="33">
        <v>20</v>
      </c>
      <c r="W2" s="33">
        <v>21</v>
      </c>
      <c r="X2" s="33">
        <v>22</v>
      </c>
      <c r="Y2" s="33">
        <v>23</v>
      </c>
      <c r="Z2" s="33">
        <v>24</v>
      </c>
      <c r="AA2" s="33">
        <v>25</v>
      </c>
      <c r="AB2" s="33">
        <v>26</v>
      </c>
      <c r="AC2" s="33">
        <v>27</v>
      </c>
      <c r="AD2" s="33">
        <v>28</v>
      </c>
      <c r="AE2" s="33">
        <v>29</v>
      </c>
      <c r="AF2" s="33"/>
      <c r="AG2" s="33"/>
      <c r="AH2" s="17" t="s">
        <v>53</v>
      </c>
      <c r="AI2" s="12" t="s">
        <v>25</v>
      </c>
      <c r="AJ2" s="12" t="s">
        <v>54</v>
      </c>
    </row>
    <row r="3" s="3" customFormat="1" ht="36" customHeight="1" spans="1:36">
      <c r="A3" s="12">
        <v>1</v>
      </c>
      <c r="B3" s="10" t="s">
        <v>4</v>
      </c>
      <c r="C3" s="7">
        <v>12</v>
      </c>
      <c r="D3" s="7">
        <v>12</v>
      </c>
      <c r="E3" s="7">
        <v>12</v>
      </c>
      <c r="F3" s="7">
        <v>12</v>
      </c>
      <c r="G3" s="7">
        <v>13.5</v>
      </c>
      <c r="H3" s="7">
        <v>13.5</v>
      </c>
      <c r="I3" s="7">
        <v>8</v>
      </c>
      <c r="J3" s="7"/>
      <c r="K3" s="7"/>
      <c r="L3" s="7"/>
      <c r="M3" s="7"/>
      <c r="N3" s="7"/>
      <c r="O3" s="7"/>
      <c r="P3" s="7">
        <v>8</v>
      </c>
      <c r="Q3" s="7"/>
      <c r="R3" s="7"/>
      <c r="S3" s="7"/>
      <c r="T3" s="7">
        <v>8</v>
      </c>
      <c r="U3" s="7">
        <v>8.5</v>
      </c>
      <c r="V3" s="7">
        <v>8</v>
      </c>
      <c r="W3" s="7">
        <v>11</v>
      </c>
      <c r="X3" s="7">
        <v>8</v>
      </c>
      <c r="Y3" s="7">
        <v>8.5</v>
      </c>
      <c r="Z3" s="7"/>
      <c r="AA3" s="7"/>
      <c r="AB3" s="7">
        <v>8</v>
      </c>
      <c r="AC3" s="7">
        <v>10</v>
      </c>
      <c r="AD3" s="7">
        <v>10</v>
      </c>
      <c r="AE3" s="7">
        <v>9</v>
      </c>
      <c r="AF3" s="7"/>
      <c r="AG3" s="8"/>
      <c r="AH3" s="12">
        <f t="shared" ref="AH3:AH62" si="0">SUM(C3:AG3)</f>
        <v>180</v>
      </c>
      <c r="AI3" s="12">
        <f t="shared" ref="AI3:AI62" si="1">AH3*23</f>
        <v>4140</v>
      </c>
      <c r="AJ3" s="12"/>
    </row>
    <row r="4" s="3" customFormat="1" ht="36" customHeight="1" spans="1:36">
      <c r="A4" s="12">
        <v>2</v>
      </c>
      <c r="B4" s="10" t="s">
        <v>67</v>
      </c>
      <c r="C4" s="7">
        <v>12</v>
      </c>
      <c r="D4" s="7">
        <v>12</v>
      </c>
      <c r="E4" s="7">
        <v>8</v>
      </c>
      <c r="F4" s="7">
        <v>12</v>
      </c>
      <c r="G4" s="7">
        <v>13.5</v>
      </c>
      <c r="H4" s="7">
        <v>12</v>
      </c>
      <c r="I4" s="7">
        <v>6</v>
      </c>
      <c r="J4" s="7"/>
      <c r="K4" s="7"/>
      <c r="L4" s="7"/>
      <c r="M4" s="7"/>
      <c r="N4" s="7"/>
      <c r="O4" s="7"/>
      <c r="P4" s="7"/>
      <c r="Q4" s="7"/>
      <c r="R4" s="7"/>
      <c r="S4" s="7"/>
      <c r="T4" s="7">
        <v>8</v>
      </c>
      <c r="U4" s="7">
        <v>8.5</v>
      </c>
      <c r="V4" s="7">
        <v>8</v>
      </c>
      <c r="W4" s="7">
        <v>11</v>
      </c>
      <c r="X4" s="7">
        <v>10</v>
      </c>
      <c r="Y4" s="7">
        <v>8.5</v>
      </c>
      <c r="Z4" s="7"/>
      <c r="AA4" s="7"/>
      <c r="AB4" s="7">
        <v>8</v>
      </c>
      <c r="AC4" s="7">
        <v>9</v>
      </c>
      <c r="AD4" s="7">
        <v>10</v>
      </c>
      <c r="AE4" s="7">
        <v>9</v>
      </c>
      <c r="AF4" s="7"/>
      <c r="AG4" s="8"/>
      <c r="AH4" s="12">
        <f t="shared" si="0"/>
        <v>165.5</v>
      </c>
      <c r="AI4" s="12">
        <f t="shared" si="1"/>
        <v>3806.5</v>
      </c>
      <c r="AJ4" s="12"/>
    </row>
    <row r="5" s="3" customFormat="1" ht="36" customHeight="1" spans="1:36">
      <c r="A5" s="12">
        <v>3</v>
      </c>
      <c r="B5" s="10" t="s">
        <v>68</v>
      </c>
      <c r="C5" s="7">
        <v>12</v>
      </c>
      <c r="D5" s="7">
        <v>11</v>
      </c>
      <c r="E5" s="7">
        <v>12</v>
      </c>
      <c r="F5" s="7">
        <v>12</v>
      </c>
      <c r="G5" s="7">
        <v>8</v>
      </c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8"/>
      <c r="AH5" s="12">
        <f t="shared" si="0"/>
        <v>55</v>
      </c>
      <c r="AI5" s="12">
        <f t="shared" si="1"/>
        <v>1265</v>
      </c>
      <c r="AJ5" s="12"/>
    </row>
    <row r="6" s="3" customFormat="1" ht="36" customHeight="1" spans="1:36">
      <c r="A6" s="12">
        <v>4</v>
      </c>
      <c r="B6" s="10" t="s">
        <v>71</v>
      </c>
      <c r="C6" s="7">
        <v>12</v>
      </c>
      <c r="D6" s="7">
        <v>12</v>
      </c>
      <c r="E6" s="7">
        <v>12</v>
      </c>
      <c r="F6" s="7">
        <v>12</v>
      </c>
      <c r="G6" s="7">
        <v>13.5</v>
      </c>
      <c r="H6" s="7">
        <v>13.5</v>
      </c>
      <c r="I6" s="7">
        <v>6</v>
      </c>
      <c r="J6" s="7"/>
      <c r="K6" s="7"/>
      <c r="L6" s="7"/>
      <c r="M6" s="7"/>
      <c r="N6" s="7"/>
      <c r="O6" s="7"/>
      <c r="P6" s="7"/>
      <c r="Q6" s="7"/>
      <c r="R6" s="7"/>
      <c r="S6" s="7">
        <v>8</v>
      </c>
      <c r="T6" s="7">
        <v>8</v>
      </c>
      <c r="U6" s="7">
        <v>8.5</v>
      </c>
      <c r="V6" s="7">
        <v>8</v>
      </c>
      <c r="W6" s="7">
        <v>11</v>
      </c>
      <c r="X6" s="7">
        <v>8</v>
      </c>
      <c r="Y6" s="7">
        <v>8.5</v>
      </c>
      <c r="Z6" s="7"/>
      <c r="AA6" s="7"/>
      <c r="AB6" s="7">
        <v>8</v>
      </c>
      <c r="AC6" s="7">
        <v>10</v>
      </c>
      <c r="AD6" s="7">
        <v>10</v>
      </c>
      <c r="AE6" s="7">
        <v>9</v>
      </c>
      <c r="AF6" s="7"/>
      <c r="AG6" s="8"/>
      <c r="AH6" s="12">
        <f t="shared" si="0"/>
        <v>178</v>
      </c>
      <c r="AI6" s="12">
        <f t="shared" si="1"/>
        <v>4094</v>
      </c>
      <c r="AJ6" s="12"/>
    </row>
    <row r="7" s="3" customFormat="1" ht="36" customHeight="1" spans="1:36">
      <c r="A7" s="12">
        <v>5</v>
      </c>
      <c r="B7" s="10" t="s">
        <v>76</v>
      </c>
      <c r="C7" s="7">
        <v>12</v>
      </c>
      <c r="D7" s="7">
        <v>12</v>
      </c>
      <c r="E7" s="7">
        <v>12</v>
      </c>
      <c r="F7" s="7">
        <v>12</v>
      </c>
      <c r="G7" s="7">
        <v>13.5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8"/>
      <c r="AH7" s="12">
        <f t="shared" si="0"/>
        <v>61.5</v>
      </c>
      <c r="AI7" s="12">
        <f t="shared" si="1"/>
        <v>1414.5</v>
      </c>
      <c r="AJ7" s="12"/>
    </row>
    <row r="8" s="3" customFormat="1" ht="36" customHeight="1" spans="1:36">
      <c r="A8" s="12">
        <v>6</v>
      </c>
      <c r="B8" s="10" t="s">
        <v>77</v>
      </c>
      <c r="C8" s="7">
        <v>12</v>
      </c>
      <c r="D8" s="7">
        <v>2.5</v>
      </c>
      <c r="E8" s="7">
        <v>12</v>
      </c>
      <c r="F8" s="7">
        <v>12</v>
      </c>
      <c r="G8" s="7">
        <v>13.5</v>
      </c>
      <c r="H8" s="7">
        <v>13.5</v>
      </c>
      <c r="I8" s="7">
        <v>5</v>
      </c>
      <c r="J8" s="7"/>
      <c r="K8" s="7"/>
      <c r="L8" s="7"/>
      <c r="M8" s="7"/>
      <c r="N8" s="7"/>
      <c r="O8" s="7"/>
      <c r="P8" s="7"/>
      <c r="Q8" s="7"/>
      <c r="R8" s="7"/>
      <c r="S8" s="7">
        <v>8</v>
      </c>
      <c r="T8" s="7">
        <v>8</v>
      </c>
      <c r="U8" s="7">
        <v>8.5</v>
      </c>
      <c r="V8" s="7">
        <v>8</v>
      </c>
      <c r="W8" s="7"/>
      <c r="X8" s="7"/>
      <c r="Y8" s="7">
        <v>8.5</v>
      </c>
      <c r="Z8" s="7"/>
      <c r="AA8" s="7"/>
      <c r="AB8" s="7">
        <v>8</v>
      </c>
      <c r="AC8" s="7"/>
      <c r="AD8" s="7">
        <v>10</v>
      </c>
      <c r="AE8" s="7">
        <v>9</v>
      </c>
      <c r="AF8" s="7"/>
      <c r="AG8" s="8"/>
      <c r="AH8" s="12">
        <f t="shared" si="0"/>
        <v>138.5</v>
      </c>
      <c r="AI8" s="12">
        <f t="shared" si="1"/>
        <v>3185.5</v>
      </c>
      <c r="AJ8" s="12"/>
    </row>
    <row r="9" s="3" customFormat="1" ht="36" customHeight="1" spans="1:36">
      <c r="A9" s="12">
        <v>7</v>
      </c>
      <c r="B9" s="10" t="s">
        <v>82</v>
      </c>
      <c r="C9" s="7">
        <v>8</v>
      </c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8"/>
      <c r="AH9" s="12">
        <f t="shared" si="0"/>
        <v>8</v>
      </c>
      <c r="AI9" s="12">
        <f t="shared" si="1"/>
        <v>184</v>
      </c>
      <c r="AJ9" s="12"/>
    </row>
    <row r="10" s="3" customFormat="1" ht="36" customHeight="1" spans="1:36">
      <c r="A10" s="12">
        <v>8</v>
      </c>
      <c r="B10" s="10" t="s">
        <v>60</v>
      </c>
      <c r="C10" s="7">
        <v>12</v>
      </c>
      <c r="D10" s="7">
        <v>12</v>
      </c>
      <c r="E10" s="7">
        <v>12</v>
      </c>
      <c r="F10" s="7">
        <v>12</v>
      </c>
      <c r="G10" s="7">
        <v>13.5</v>
      </c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>
        <v>8</v>
      </c>
      <c r="T10" s="7">
        <v>8</v>
      </c>
      <c r="U10" s="7">
        <v>8.5</v>
      </c>
      <c r="V10" s="7">
        <v>8</v>
      </c>
      <c r="W10" s="7">
        <v>11</v>
      </c>
      <c r="X10" s="7">
        <v>10</v>
      </c>
      <c r="Y10" s="7">
        <v>8.5</v>
      </c>
      <c r="Z10" s="7"/>
      <c r="AA10" s="7"/>
      <c r="AB10" s="7">
        <v>8</v>
      </c>
      <c r="AC10" s="7">
        <v>10</v>
      </c>
      <c r="AD10" s="7">
        <v>10</v>
      </c>
      <c r="AE10" s="7">
        <v>9</v>
      </c>
      <c r="AF10" s="7"/>
      <c r="AG10" s="8"/>
      <c r="AH10" s="12">
        <f t="shared" si="0"/>
        <v>160.5</v>
      </c>
      <c r="AI10" s="12">
        <f t="shared" si="1"/>
        <v>3691.5</v>
      </c>
      <c r="AJ10" s="12"/>
    </row>
    <row r="11" s="3" customFormat="1" ht="36" customHeight="1" spans="1:36">
      <c r="A11" s="12">
        <v>9</v>
      </c>
      <c r="B11" s="10" t="s">
        <v>87</v>
      </c>
      <c r="C11" s="7"/>
      <c r="D11" s="7">
        <v>12</v>
      </c>
      <c r="E11" s="7">
        <v>12</v>
      </c>
      <c r="F11" s="7">
        <v>12</v>
      </c>
      <c r="G11" s="7">
        <v>13.5</v>
      </c>
      <c r="H11" s="7">
        <v>13.5</v>
      </c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8"/>
      <c r="AH11" s="12">
        <f t="shared" si="0"/>
        <v>63</v>
      </c>
      <c r="AI11" s="12">
        <f t="shared" si="1"/>
        <v>1449</v>
      </c>
      <c r="AJ11" s="12"/>
    </row>
    <row r="12" s="3" customFormat="1" ht="36" customHeight="1" spans="1:36">
      <c r="A12" s="12">
        <v>10</v>
      </c>
      <c r="B12" s="10" t="s">
        <v>94</v>
      </c>
      <c r="C12" s="7">
        <v>12</v>
      </c>
      <c r="D12" s="7">
        <v>8</v>
      </c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8"/>
      <c r="AH12" s="12">
        <f t="shared" si="0"/>
        <v>20</v>
      </c>
      <c r="AI12" s="12">
        <f t="shared" si="1"/>
        <v>460</v>
      </c>
      <c r="AJ12" s="12"/>
    </row>
    <row r="13" s="3" customFormat="1" ht="36" customHeight="1" spans="1:36">
      <c r="A13" s="12">
        <v>11</v>
      </c>
      <c r="B13" s="10" t="s">
        <v>98</v>
      </c>
      <c r="C13" s="7">
        <v>12</v>
      </c>
      <c r="D13" s="7">
        <v>12</v>
      </c>
      <c r="E13" s="7">
        <v>12</v>
      </c>
      <c r="F13" s="7">
        <v>12</v>
      </c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8"/>
      <c r="AH13" s="12">
        <f t="shared" si="0"/>
        <v>48</v>
      </c>
      <c r="AI13" s="12">
        <f t="shared" si="1"/>
        <v>1104</v>
      </c>
      <c r="AJ13" s="12"/>
    </row>
    <row r="14" s="3" customFormat="1" ht="36" customHeight="1" spans="1:36">
      <c r="A14" s="12">
        <v>12</v>
      </c>
      <c r="B14" s="10" t="s">
        <v>99</v>
      </c>
      <c r="C14" s="7">
        <v>12</v>
      </c>
      <c r="D14" s="7">
        <v>12</v>
      </c>
      <c r="E14" s="7">
        <v>12</v>
      </c>
      <c r="F14" s="7">
        <v>12</v>
      </c>
      <c r="G14" s="7">
        <v>13.5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8"/>
      <c r="AH14" s="12">
        <f t="shared" si="0"/>
        <v>61.5</v>
      </c>
      <c r="AI14" s="12">
        <f t="shared" si="1"/>
        <v>1414.5</v>
      </c>
      <c r="AJ14" s="12"/>
    </row>
    <row r="15" s="3" customFormat="1" ht="36" customHeight="1" spans="1:36">
      <c r="A15" s="12">
        <v>13</v>
      </c>
      <c r="B15" s="10" t="s">
        <v>103</v>
      </c>
      <c r="C15" s="7">
        <v>12</v>
      </c>
      <c r="D15" s="7">
        <v>12</v>
      </c>
      <c r="E15" s="7">
        <v>12</v>
      </c>
      <c r="F15" s="7">
        <v>12</v>
      </c>
      <c r="G15" s="7">
        <v>13.5</v>
      </c>
      <c r="H15" s="7">
        <v>11</v>
      </c>
      <c r="I15" s="7">
        <v>5</v>
      </c>
      <c r="J15" s="7"/>
      <c r="K15" s="7"/>
      <c r="L15" s="7"/>
      <c r="M15" s="7"/>
      <c r="N15" s="7"/>
      <c r="O15" s="7"/>
      <c r="P15" s="7"/>
      <c r="Q15" s="7"/>
      <c r="R15" s="7"/>
      <c r="S15" s="7">
        <v>8</v>
      </c>
      <c r="T15" s="7">
        <v>8</v>
      </c>
      <c r="U15" s="7">
        <v>8.5</v>
      </c>
      <c r="V15" s="7">
        <v>8</v>
      </c>
      <c r="W15" s="7">
        <v>11</v>
      </c>
      <c r="X15" s="7">
        <v>10</v>
      </c>
      <c r="Y15" s="7">
        <v>8.5</v>
      </c>
      <c r="Z15" s="7"/>
      <c r="AA15" s="7"/>
      <c r="AB15" s="7">
        <v>8</v>
      </c>
      <c r="AC15" s="7">
        <v>10</v>
      </c>
      <c r="AD15" s="7">
        <v>10</v>
      </c>
      <c r="AE15" s="7">
        <v>9</v>
      </c>
      <c r="AF15" s="7"/>
      <c r="AG15" s="8"/>
      <c r="AH15" s="12">
        <f t="shared" si="0"/>
        <v>176.5</v>
      </c>
      <c r="AI15" s="12">
        <f t="shared" si="1"/>
        <v>4059.5</v>
      </c>
      <c r="AJ15" s="12"/>
    </row>
    <row r="16" s="3" customFormat="1" ht="36" customHeight="1" spans="1:36">
      <c r="A16" s="12">
        <v>14</v>
      </c>
      <c r="B16" s="10" t="s">
        <v>104</v>
      </c>
      <c r="C16" s="7">
        <v>12</v>
      </c>
      <c r="D16" s="7">
        <v>12</v>
      </c>
      <c r="E16" s="7">
        <v>12</v>
      </c>
      <c r="F16" s="7">
        <v>12</v>
      </c>
      <c r="G16" s="7">
        <v>13.5</v>
      </c>
      <c r="H16" s="7">
        <v>11.5</v>
      </c>
      <c r="I16" s="7">
        <v>6</v>
      </c>
      <c r="J16" s="7"/>
      <c r="K16" s="7"/>
      <c r="L16" s="7"/>
      <c r="M16" s="7"/>
      <c r="N16" s="7"/>
      <c r="O16" s="7"/>
      <c r="P16" s="7"/>
      <c r="Q16" s="7"/>
      <c r="R16" s="7"/>
      <c r="S16" s="7">
        <v>8</v>
      </c>
      <c r="T16" s="7">
        <v>8</v>
      </c>
      <c r="U16" s="7">
        <v>8.5</v>
      </c>
      <c r="V16" s="7">
        <v>8</v>
      </c>
      <c r="W16" s="7">
        <v>11</v>
      </c>
      <c r="X16" s="7">
        <v>10</v>
      </c>
      <c r="Y16" s="7">
        <v>8.5</v>
      </c>
      <c r="Z16" s="7"/>
      <c r="AA16" s="7"/>
      <c r="AB16" s="7">
        <v>8</v>
      </c>
      <c r="AC16" s="7">
        <v>10</v>
      </c>
      <c r="AD16" s="7">
        <v>10</v>
      </c>
      <c r="AE16" s="7"/>
      <c r="AF16" s="7"/>
      <c r="AG16" s="8"/>
      <c r="AH16" s="12">
        <f t="shared" si="0"/>
        <v>169</v>
      </c>
      <c r="AI16" s="12">
        <f t="shared" si="1"/>
        <v>3887</v>
      </c>
      <c r="AJ16" s="12"/>
    </row>
    <row r="17" s="3" customFormat="1" ht="36" customHeight="1" spans="1:36">
      <c r="A17" s="12">
        <v>15</v>
      </c>
      <c r="B17" s="10" t="s">
        <v>105</v>
      </c>
      <c r="C17" s="7">
        <v>12</v>
      </c>
      <c r="D17" s="7">
        <v>12</v>
      </c>
      <c r="E17" s="7">
        <v>12</v>
      </c>
      <c r="F17" s="7">
        <v>12</v>
      </c>
      <c r="G17" s="7">
        <v>13.5</v>
      </c>
      <c r="H17" s="7">
        <v>13.5</v>
      </c>
      <c r="I17" s="7">
        <v>6</v>
      </c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8"/>
      <c r="AH17" s="12">
        <f t="shared" si="0"/>
        <v>81</v>
      </c>
      <c r="AI17" s="12">
        <f t="shared" si="1"/>
        <v>1863</v>
      </c>
      <c r="AJ17" s="12"/>
    </row>
    <row r="18" s="3" customFormat="1" ht="36" customHeight="1" spans="1:36">
      <c r="A18" s="12">
        <v>16</v>
      </c>
      <c r="B18" s="10" t="s">
        <v>106</v>
      </c>
      <c r="C18" s="7">
        <v>12</v>
      </c>
      <c r="D18" s="7">
        <v>12</v>
      </c>
      <c r="E18" s="7">
        <v>12</v>
      </c>
      <c r="F18" s="7">
        <v>12</v>
      </c>
      <c r="G18" s="7">
        <v>13.5</v>
      </c>
      <c r="H18" s="7">
        <v>13.5</v>
      </c>
      <c r="I18" s="7">
        <v>6</v>
      </c>
      <c r="J18" s="7"/>
      <c r="K18" s="7"/>
      <c r="L18" s="7"/>
      <c r="M18" s="7"/>
      <c r="N18" s="7"/>
      <c r="O18" s="7"/>
      <c r="P18" s="7"/>
      <c r="Q18" s="7"/>
      <c r="R18" s="7"/>
      <c r="S18" s="7">
        <v>8</v>
      </c>
      <c r="T18" s="7">
        <v>8</v>
      </c>
      <c r="U18" s="7">
        <v>8.5</v>
      </c>
      <c r="V18" s="7">
        <v>8</v>
      </c>
      <c r="W18" s="7">
        <v>11</v>
      </c>
      <c r="X18" s="7">
        <v>10</v>
      </c>
      <c r="Y18" s="7">
        <v>8.5</v>
      </c>
      <c r="Z18" s="7"/>
      <c r="AA18" s="7"/>
      <c r="AB18" s="7">
        <v>8</v>
      </c>
      <c r="AC18" s="7">
        <v>10</v>
      </c>
      <c r="AD18" s="7">
        <v>10</v>
      </c>
      <c r="AE18" s="7">
        <v>9</v>
      </c>
      <c r="AF18" s="7"/>
      <c r="AG18" s="8"/>
      <c r="AH18" s="12">
        <f t="shared" si="0"/>
        <v>180</v>
      </c>
      <c r="AI18" s="12">
        <f t="shared" si="1"/>
        <v>4140</v>
      </c>
      <c r="AJ18" s="12"/>
    </row>
    <row r="19" s="3" customFormat="1" ht="36" customHeight="1" spans="1:36">
      <c r="A19" s="12">
        <v>17</v>
      </c>
      <c r="B19" s="10" t="s">
        <v>17</v>
      </c>
      <c r="C19" s="7">
        <v>12</v>
      </c>
      <c r="D19" s="7">
        <v>12</v>
      </c>
      <c r="E19" s="7">
        <v>12</v>
      </c>
      <c r="F19" s="7">
        <v>12</v>
      </c>
      <c r="G19" s="7">
        <v>13.5</v>
      </c>
      <c r="H19" s="7">
        <v>13.5</v>
      </c>
      <c r="I19" s="7">
        <v>6</v>
      </c>
      <c r="J19" s="7"/>
      <c r="K19" s="7"/>
      <c r="L19" s="7"/>
      <c r="M19" s="7"/>
      <c r="N19" s="7"/>
      <c r="O19" s="7"/>
      <c r="P19" s="7"/>
      <c r="Q19" s="7"/>
      <c r="R19" s="7"/>
      <c r="S19" s="7">
        <v>8</v>
      </c>
      <c r="T19" s="7">
        <v>8</v>
      </c>
      <c r="U19" s="7">
        <v>8.5</v>
      </c>
      <c r="V19" s="7">
        <v>8</v>
      </c>
      <c r="W19" s="7">
        <v>11</v>
      </c>
      <c r="X19" s="7">
        <v>10</v>
      </c>
      <c r="Y19" s="7">
        <v>8.5</v>
      </c>
      <c r="Z19" s="7"/>
      <c r="AA19" s="7"/>
      <c r="AB19" s="7"/>
      <c r="AC19" s="7"/>
      <c r="AD19" s="7"/>
      <c r="AE19" s="7"/>
      <c r="AF19" s="7"/>
      <c r="AG19" s="8"/>
      <c r="AH19" s="12">
        <f t="shared" si="0"/>
        <v>143</v>
      </c>
      <c r="AI19" s="12">
        <f t="shared" si="1"/>
        <v>3289</v>
      </c>
      <c r="AJ19" s="12"/>
    </row>
    <row r="20" s="3" customFormat="1" ht="36" customHeight="1" spans="1:36">
      <c r="A20" s="12">
        <v>18</v>
      </c>
      <c r="B20" s="10" t="s">
        <v>110</v>
      </c>
      <c r="C20" s="7">
        <v>12</v>
      </c>
      <c r="D20" s="7">
        <v>12</v>
      </c>
      <c r="E20" s="7">
        <v>12</v>
      </c>
      <c r="F20" s="7">
        <v>12</v>
      </c>
      <c r="G20" s="7">
        <v>13.5</v>
      </c>
      <c r="H20" s="7">
        <v>13.5</v>
      </c>
      <c r="I20" s="7">
        <v>6</v>
      </c>
      <c r="J20" s="7"/>
      <c r="K20" s="7"/>
      <c r="L20" s="7"/>
      <c r="M20" s="7"/>
      <c r="N20" s="7"/>
      <c r="O20" s="7"/>
      <c r="P20" s="7"/>
      <c r="Q20" s="7"/>
      <c r="R20" s="7"/>
      <c r="S20" s="7"/>
      <c r="T20" s="7">
        <v>8</v>
      </c>
      <c r="U20" s="7">
        <v>8.5</v>
      </c>
      <c r="V20" s="7">
        <v>8</v>
      </c>
      <c r="W20" s="7"/>
      <c r="X20" s="7"/>
      <c r="Y20" s="7">
        <v>8.5</v>
      </c>
      <c r="Z20" s="7"/>
      <c r="AA20" s="7"/>
      <c r="AB20" s="7">
        <v>8</v>
      </c>
      <c r="AC20" s="7">
        <v>10</v>
      </c>
      <c r="AD20" s="7">
        <v>10</v>
      </c>
      <c r="AE20" s="7"/>
      <c r="AF20" s="7"/>
      <c r="AG20" s="8"/>
      <c r="AH20" s="12">
        <f t="shared" si="0"/>
        <v>142</v>
      </c>
      <c r="AI20" s="12">
        <f t="shared" si="1"/>
        <v>3266</v>
      </c>
      <c r="AJ20" s="12"/>
    </row>
    <row r="21" s="3" customFormat="1" ht="36" customHeight="1" spans="1:36">
      <c r="A21" s="12">
        <v>19</v>
      </c>
      <c r="B21" s="10" t="s">
        <v>111</v>
      </c>
      <c r="C21" s="7">
        <v>12</v>
      </c>
      <c r="D21" s="7"/>
      <c r="E21" s="7">
        <v>12</v>
      </c>
      <c r="F21" s="7">
        <v>12</v>
      </c>
      <c r="G21" s="7">
        <v>13.5</v>
      </c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8"/>
      <c r="AH21" s="12">
        <f t="shared" si="0"/>
        <v>49.5</v>
      </c>
      <c r="AI21" s="12">
        <f t="shared" si="1"/>
        <v>1138.5</v>
      </c>
      <c r="AJ21" s="12"/>
    </row>
    <row r="22" s="3" customFormat="1" ht="36" customHeight="1" spans="1:36">
      <c r="A22" s="12">
        <v>20</v>
      </c>
      <c r="B22" s="10" t="s">
        <v>112</v>
      </c>
      <c r="C22" s="7">
        <v>12</v>
      </c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8"/>
      <c r="AH22" s="12">
        <f t="shared" si="0"/>
        <v>12</v>
      </c>
      <c r="AI22" s="12">
        <f t="shared" si="1"/>
        <v>276</v>
      </c>
      <c r="AJ22" s="12"/>
    </row>
    <row r="23" s="3" customFormat="1" ht="36" customHeight="1" spans="1:36">
      <c r="A23" s="12">
        <v>21</v>
      </c>
      <c r="B23" s="10" t="s">
        <v>113</v>
      </c>
      <c r="C23" s="7">
        <v>12</v>
      </c>
      <c r="D23" s="7">
        <v>8</v>
      </c>
      <c r="E23" s="7"/>
      <c r="F23" s="7">
        <v>12</v>
      </c>
      <c r="G23" s="7">
        <v>13.5</v>
      </c>
      <c r="H23" s="7">
        <v>13.5</v>
      </c>
      <c r="I23" s="7">
        <v>6</v>
      </c>
      <c r="J23" s="7"/>
      <c r="K23" s="7"/>
      <c r="L23" s="7"/>
      <c r="M23" s="7"/>
      <c r="N23" s="7"/>
      <c r="O23" s="7"/>
      <c r="P23" s="7"/>
      <c r="Q23" s="7"/>
      <c r="R23" s="7"/>
      <c r="S23" s="7">
        <v>8</v>
      </c>
      <c r="T23" s="7">
        <v>8</v>
      </c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8"/>
      <c r="AH23" s="12">
        <f t="shared" si="0"/>
        <v>81</v>
      </c>
      <c r="AI23" s="12">
        <f t="shared" si="1"/>
        <v>1863</v>
      </c>
      <c r="AJ23" s="12"/>
    </row>
    <row r="24" s="3" customFormat="1" ht="36" customHeight="1" spans="1:36">
      <c r="A24" s="12">
        <v>22</v>
      </c>
      <c r="B24" s="10" t="s">
        <v>116</v>
      </c>
      <c r="C24" s="7">
        <v>12</v>
      </c>
      <c r="D24" s="7">
        <v>12</v>
      </c>
      <c r="E24" s="7">
        <v>12</v>
      </c>
      <c r="F24" s="7">
        <v>12</v>
      </c>
      <c r="G24" s="7">
        <v>13.5</v>
      </c>
      <c r="H24" s="7">
        <v>13.5</v>
      </c>
      <c r="I24" s="7">
        <v>6</v>
      </c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8"/>
      <c r="AH24" s="12">
        <f t="shared" si="0"/>
        <v>81</v>
      </c>
      <c r="AI24" s="12">
        <f t="shared" si="1"/>
        <v>1863</v>
      </c>
      <c r="AJ24" s="12"/>
    </row>
    <row r="25" s="3" customFormat="1" ht="36" customHeight="1" spans="1:36">
      <c r="A25" s="12">
        <v>23</v>
      </c>
      <c r="B25" s="10" t="s">
        <v>117</v>
      </c>
      <c r="C25" s="7">
        <v>12</v>
      </c>
      <c r="D25" s="7">
        <v>12</v>
      </c>
      <c r="E25" s="7">
        <v>12</v>
      </c>
      <c r="F25" s="7">
        <v>12</v>
      </c>
      <c r="G25" s="7">
        <v>13</v>
      </c>
      <c r="H25" s="7">
        <v>13.5</v>
      </c>
      <c r="I25" s="7">
        <v>6</v>
      </c>
      <c r="J25" s="7"/>
      <c r="K25" s="7"/>
      <c r="L25" s="7"/>
      <c r="M25" s="7"/>
      <c r="N25" s="7"/>
      <c r="O25" s="7"/>
      <c r="P25" s="7"/>
      <c r="Q25" s="7"/>
      <c r="R25" s="7"/>
      <c r="S25" s="7">
        <v>8</v>
      </c>
      <c r="T25" s="7">
        <v>8</v>
      </c>
      <c r="U25" s="7">
        <v>8.5</v>
      </c>
      <c r="V25" s="7">
        <v>8</v>
      </c>
      <c r="W25" s="7">
        <v>11</v>
      </c>
      <c r="X25" s="7">
        <v>10</v>
      </c>
      <c r="Y25" s="7">
        <v>8.5</v>
      </c>
      <c r="Z25" s="7"/>
      <c r="AA25" s="7"/>
      <c r="AB25" s="7">
        <v>8</v>
      </c>
      <c r="AC25" s="7">
        <v>10</v>
      </c>
      <c r="AD25" s="7">
        <v>10</v>
      </c>
      <c r="AE25" s="7">
        <v>9</v>
      </c>
      <c r="AF25" s="7"/>
      <c r="AG25" s="8"/>
      <c r="AH25" s="12">
        <f t="shared" si="0"/>
        <v>179.5</v>
      </c>
      <c r="AI25" s="12">
        <f t="shared" si="1"/>
        <v>4128.5</v>
      </c>
      <c r="AJ25" s="12"/>
    </row>
    <row r="26" s="3" customFormat="1" ht="36" customHeight="1" spans="1:36">
      <c r="A26" s="12">
        <v>24</v>
      </c>
      <c r="B26" s="10" t="s">
        <v>118</v>
      </c>
      <c r="C26" s="7">
        <v>12</v>
      </c>
      <c r="D26" s="7">
        <v>12</v>
      </c>
      <c r="E26" s="7">
        <v>10</v>
      </c>
      <c r="F26" s="7">
        <v>12</v>
      </c>
      <c r="G26" s="7">
        <v>13.5</v>
      </c>
      <c r="H26" s="7">
        <v>13.5</v>
      </c>
      <c r="I26" s="7">
        <v>6</v>
      </c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8"/>
      <c r="AH26" s="12">
        <f t="shared" si="0"/>
        <v>79</v>
      </c>
      <c r="AI26" s="12">
        <f t="shared" si="1"/>
        <v>1817</v>
      </c>
      <c r="AJ26" s="12"/>
    </row>
    <row r="27" s="3" customFormat="1" ht="36" customHeight="1" spans="1:36">
      <c r="A27" s="12">
        <v>25</v>
      </c>
      <c r="B27" s="10" t="s">
        <v>119</v>
      </c>
      <c r="C27" s="7">
        <v>12</v>
      </c>
      <c r="D27" s="7">
        <v>12</v>
      </c>
      <c r="E27" s="7">
        <v>12</v>
      </c>
      <c r="F27" s="7">
        <v>12</v>
      </c>
      <c r="G27" s="7">
        <v>13.5</v>
      </c>
      <c r="H27" s="7">
        <v>13.5</v>
      </c>
      <c r="I27" s="7">
        <v>6</v>
      </c>
      <c r="J27" s="7"/>
      <c r="K27" s="7"/>
      <c r="L27" s="7"/>
      <c r="M27" s="7"/>
      <c r="N27" s="7"/>
      <c r="O27" s="7"/>
      <c r="P27" s="7"/>
      <c r="Q27" s="7"/>
      <c r="R27" s="7"/>
      <c r="S27" s="7">
        <v>8</v>
      </c>
      <c r="T27" s="7">
        <v>8</v>
      </c>
      <c r="U27" s="7">
        <v>8.5</v>
      </c>
      <c r="V27" s="7">
        <v>8</v>
      </c>
      <c r="W27" s="7">
        <v>11</v>
      </c>
      <c r="X27" s="7">
        <v>10</v>
      </c>
      <c r="Y27" s="7">
        <v>8.5</v>
      </c>
      <c r="Z27" s="7"/>
      <c r="AA27" s="7"/>
      <c r="AB27" s="7">
        <v>8</v>
      </c>
      <c r="AC27" s="7">
        <v>10</v>
      </c>
      <c r="AD27" s="7">
        <v>10</v>
      </c>
      <c r="AE27" s="7">
        <v>9</v>
      </c>
      <c r="AF27" s="7"/>
      <c r="AG27" s="8"/>
      <c r="AH27" s="12">
        <f t="shared" si="0"/>
        <v>180</v>
      </c>
      <c r="AI27" s="12">
        <f t="shared" si="1"/>
        <v>4140</v>
      </c>
      <c r="AJ27" s="12"/>
    </row>
    <row r="28" s="3" customFormat="1" ht="36" customHeight="1" spans="1:36">
      <c r="A28" s="12">
        <v>26</v>
      </c>
      <c r="B28" s="7" t="s">
        <v>64</v>
      </c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>
        <v>8</v>
      </c>
      <c r="T28" s="7">
        <v>8</v>
      </c>
      <c r="U28" s="7">
        <v>8.5</v>
      </c>
      <c r="V28" s="7">
        <v>8</v>
      </c>
      <c r="W28" s="7">
        <v>11</v>
      </c>
      <c r="X28" s="7">
        <v>10</v>
      </c>
      <c r="Y28" s="7">
        <v>8.5</v>
      </c>
      <c r="Z28" s="7"/>
      <c r="AA28" s="7"/>
      <c r="AB28" s="7">
        <v>8</v>
      </c>
      <c r="AC28" s="7">
        <v>10</v>
      </c>
      <c r="AD28" s="7">
        <v>10</v>
      </c>
      <c r="AE28" s="7">
        <v>9</v>
      </c>
      <c r="AF28" s="7"/>
      <c r="AG28" s="8"/>
      <c r="AH28" s="12">
        <f t="shared" si="0"/>
        <v>99</v>
      </c>
      <c r="AI28" s="12">
        <f t="shared" si="1"/>
        <v>2277</v>
      </c>
      <c r="AJ28" s="12"/>
    </row>
    <row r="29" s="3" customFormat="1" ht="36" customHeight="1" spans="1:36">
      <c r="A29" s="12">
        <v>27</v>
      </c>
      <c r="B29" s="10" t="s">
        <v>3</v>
      </c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>
        <v>8</v>
      </c>
      <c r="T29" s="7">
        <v>8</v>
      </c>
      <c r="U29" s="7">
        <v>8.5</v>
      </c>
      <c r="V29" s="7">
        <v>8</v>
      </c>
      <c r="W29" s="7">
        <v>11</v>
      </c>
      <c r="X29" s="7">
        <v>8.5</v>
      </c>
      <c r="Y29" s="7">
        <v>8.5</v>
      </c>
      <c r="Z29" s="7"/>
      <c r="AA29" s="7"/>
      <c r="AB29" s="7">
        <v>8</v>
      </c>
      <c r="AC29" s="7">
        <v>10</v>
      </c>
      <c r="AD29" s="7">
        <v>10</v>
      </c>
      <c r="AE29" s="7">
        <v>9</v>
      </c>
      <c r="AF29" s="7"/>
      <c r="AG29" s="8"/>
      <c r="AH29" s="12">
        <f t="shared" si="0"/>
        <v>97.5</v>
      </c>
      <c r="AI29" s="12">
        <f t="shared" si="1"/>
        <v>2242.5</v>
      </c>
      <c r="AJ29" s="12"/>
    </row>
    <row r="30" s="3" customFormat="1" ht="36" customHeight="1" spans="1:36">
      <c r="A30" s="12">
        <v>28</v>
      </c>
      <c r="B30" s="10" t="s">
        <v>120</v>
      </c>
      <c r="C30" s="7">
        <v>12</v>
      </c>
      <c r="D30" s="7">
        <v>12</v>
      </c>
      <c r="E30" s="7">
        <v>12</v>
      </c>
      <c r="F30" s="7">
        <v>12</v>
      </c>
      <c r="G30" s="7">
        <v>13.5</v>
      </c>
      <c r="H30" s="7">
        <v>13.5</v>
      </c>
      <c r="I30" s="7">
        <v>5</v>
      </c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8"/>
      <c r="AH30" s="12">
        <f t="shared" si="0"/>
        <v>80</v>
      </c>
      <c r="AI30" s="12">
        <f t="shared" si="1"/>
        <v>1840</v>
      </c>
      <c r="AJ30" s="12"/>
    </row>
    <row r="31" s="3" customFormat="1" ht="36" customHeight="1" spans="1:36">
      <c r="A31" s="12">
        <v>29</v>
      </c>
      <c r="B31" s="10" t="s">
        <v>121</v>
      </c>
      <c r="C31" s="7">
        <v>12</v>
      </c>
      <c r="D31" s="7">
        <v>12</v>
      </c>
      <c r="E31" s="7">
        <v>12</v>
      </c>
      <c r="F31" s="7">
        <v>12</v>
      </c>
      <c r="G31" s="7">
        <v>13.5</v>
      </c>
      <c r="H31" s="7">
        <v>13.5</v>
      </c>
      <c r="I31" s="7">
        <v>6</v>
      </c>
      <c r="J31" s="7"/>
      <c r="K31" s="7"/>
      <c r="L31" s="7"/>
      <c r="M31" s="7"/>
      <c r="N31" s="7"/>
      <c r="O31" s="7"/>
      <c r="P31" s="7"/>
      <c r="Q31" s="7"/>
      <c r="R31" s="7"/>
      <c r="S31" s="7">
        <v>8</v>
      </c>
      <c r="T31" s="7">
        <v>8</v>
      </c>
      <c r="U31" s="7">
        <v>8.5</v>
      </c>
      <c r="V31" s="7">
        <v>8</v>
      </c>
      <c r="W31" s="7">
        <v>11</v>
      </c>
      <c r="X31" s="7">
        <v>10</v>
      </c>
      <c r="Y31" s="7">
        <v>8.5</v>
      </c>
      <c r="Z31" s="7"/>
      <c r="AA31" s="7"/>
      <c r="AB31" s="7">
        <v>8</v>
      </c>
      <c r="AC31" s="7">
        <v>10</v>
      </c>
      <c r="AD31" s="7">
        <v>10</v>
      </c>
      <c r="AE31" s="7">
        <v>9</v>
      </c>
      <c r="AF31" s="7"/>
      <c r="AG31" s="8"/>
      <c r="AH31" s="12">
        <f t="shared" si="0"/>
        <v>180</v>
      </c>
      <c r="AI31" s="12">
        <f t="shared" si="1"/>
        <v>4140</v>
      </c>
      <c r="AJ31" s="12"/>
    </row>
    <row r="32" s="3" customFormat="1" ht="36" customHeight="1" spans="1:36">
      <c r="A32" s="12">
        <v>30</v>
      </c>
      <c r="B32" s="10" t="s">
        <v>122</v>
      </c>
      <c r="C32" s="7">
        <v>12</v>
      </c>
      <c r="D32" s="7">
        <v>12</v>
      </c>
      <c r="E32" s="7">
        <v>12</v>
      </c>
      <c r="F32" s="7">
        <v>12</v>
      </c>
      <c r="G32" s="7">
        <v>13.5</v>
      </c>
      <c r="H32" s="7">
        <v>13.5</v>
      </c>
      <c r="I32" s="7">
        <v>6</v>
      </c>
      <c r="J32" s="7"/>
      <c r="K32" s="7"/>
      <c r="L32" s="7"/>
      <c r="M32" s="7"/>
      <c r="N32" s="7"/>
      <c r="O32" s="7"/>
      <c r="P32" s="7"/>
      <c r="Q32" s="7"/>
      <c r="R32" s="7"/>
      <c r="S32" s="7">
        <v>8</v>
      </c>
      <c r="T32" s="7">
        <v>8</v>
      </c>
      <c r="U32" s="7">
        <v>8.5</v>
      </c>
      <c r="V32" s="7">
        <v>8</v>
      </c>
      <c r="W32" s="7">
        <v>11</v>
      </c>
      <c r="X32" s="7">
        <v>10</v>
      </c>
      <c r="Y32" s="7"/>
      <c r="Z32" s="7"/>
      <c r="AA32" s="7"/>
      <c r="AB32" s="7">
        <v>8</v>
      </c>
      <c r="AC32" s="7">
        <v>10</v>
      </c>
      <c r="AD32" s="7">
        <v>10</v>
      </c>
      <c r="AE32" s="7">
        <v>9</v>
      </c>
      <c r="AF32" s="7"/>
      <c r="AG32" s="8"/>
      <c r="AH32" s="12">
        <f t="shared" si="0"/>
        <v>171.5</v>
      </c>
      <c r="AI32" s="12">
        <f t="shared" si="1"/>
        <v>3944.5</v>
      </c>
      <c r="AJ32" s="12"/>
    </row>
    <row r="33" s="3" customFormat="1" ht="36" customHeight="1" spans="1:36">
      <c r="A33" s="12">
        <v>31</v>
      </c>
      <c r="B33" s="10" t="s">
        <v>123</v>
      </c>
      <c r="C33" s="7">
        <v>12</v>
      </c>
      <c r="D33" s="7">
        <v>12</v>
      </c>
      <c r="E33" s="7">
        <v>7</v>
      </c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8"/>
      <c r="AH33" s="12">
        <f t="shared" si="0"/>
        <v>31</v>
      </c>
      <c r="AI33" s="12">
        <f t="shared" si="1"/>
        <v>713</v>
      </c>
      <c r="AJ33" s="12"/>
    </row>
    <row r="34" s="3" customFormat="1" ht="36" customHeight="1" spans="1:36">
      <c r="A34" s="12">
        <v>32</v>
      </c>
      <c r="B34" s="10" t="s">
        <v>124</v>
      </c>
      <c r="C34" s="7">
        <v>12</v>
      </c>
      <c r="D34" s="7">
        <v>12</v>
      </c>
      <c r="E34" s="7">
        <v>12</v>
      </c>
      <c r="F34" s="7">
        <v>12</v>
      </c>
      <c r="G34" s="7"/>
      <c r="H34" s="7">
        <v>13.5</v>
      </c>
      <c r="I34" s="7">
        <v>6</v>
      </c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8"/>
      <c r="AH34" s="12">
        <f t="shared" si="0"/>
        <v>67.5</v>
      </c>
      <c r="AI34" s="12">
        <f t="shared" si="1"/>
        <v>1552.5</v>
      </c>
      <c r="AJ34" s="12"/>
    </row>
    <row r="35" s="3" customFormat="1" ht="36" customHeight="1" spans="1:36">
      <c r="A35" s="12">
        <v>33</v>
      </c>
      <c r="B35" s="10" t="s">
        <v>125</v>
      </c>
      <c r="C35" s="7">
        <v>12</v>
      </c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8"/>
      <c r="AH35" s="12">
        <f t="shared" si="0"/>
        <v>12</v>
      </c>
      <c r="AI35" s="12">
        <f t="shared" si="1"/>
        <v>276</v>
      </c>
      <c r="AJ35" s="12"/>
    </row>
    <row r="36" s="3" customFormat="1" ht="36" customHeight="1" spans="1:36">
      <c r="A36" s="12">
        <v>34</v>
      </c>
      <c r="B36" s="10" t="s">
        <v>126</v>
      </c>
      <c r="C36" s="7">
        <v>12</v>
      </c>
      <c r="D36" s="7">
        <v>12</v>
      </c>
      <c r="E36" s="7">
        <v>10</v>
      </c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8"/>
      <c r="AH36" s="12">
        <f t="shared" si="0"/>
        <v>34</v>
      </c>
      <c r="AI36" s="12">
        <f t="shared" si="1"/>
        <v>782</v>
      </c>
      <c r="AJ36" s="12"/>
    </row>
    <row r="37" s="3" customFormat="1" ht="36" customHeight="1" spans="1:36">
      <c r="A37" s="12">
        <v>35</v>
      </c>
      <c r="B37" s="10" t="s">
        <v>127</v>
      </c>
      <c r="C37" s="7">
        <v>12</v>
      </c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8"/>
      <c r="AH37" s="12">
        <f t="shared" si="0"/>
        <v>12</v>
      </c>
      <c r="AI37" s="12">
        <f t="shared" si="1"/>
        <v>276</v>
      </c>
      <c r="AJ37" s="12"/>
    </row>
    <row r="38" s="3" customFormat="1" ht="36" customHeight="1" spans="1:36">
      <c r="A38" s="12">
        <v>36</v>
      </c>
      <c r="B38" s="10" t="s">
        <v>129</v>
      </c>
      <c r="C38" s="7">
        <v>12</v>
      </c>
      <c r="D38" s="7">
        <v>12</v>
      </c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10"/>
      <c r="AG38" s="8"/>
      <c r="AH38" s="12">
        <f t="shared" si="0"/>
        <v>24</v>
      </c>
      <c r="AI38" s="12">
        <f t="shared" si="1"/>
        <v>552</v>
      </c>
      <c r="AJ38" s="12"/>
    </row>
    <row r="39" s="3" customFormat="1" ht="36" customHeight="1" spans="1:36">
      <c r="A39" s="12">
        <v>37</v>
      </c>
      <c r="B39" s="10" t="s">
        <v>130</v>
      </c>
      <c r="C39" s="7">
        <v>12</v>
      </c>
      <c r="D39" s="7">
        <v>12</v>
      </c>
      <c r="E39" s="7">
        <v>12</v>
      </c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10"/>
      <c r="AG39" s="8"/>
      <c r="AH39" s="12">
        <f t="shared" si="0"/>
        <v>36</v>
      </c>
      <c r="AI39" s="12">
        <f t="shared" si="1"/>
        <v>828</v>
      </c>
      <c r="AJ39" s="12"/>
    </row>
    <row r="40" s="3" customFormat="1" ht="36" customHeight="1" spans="1:36">
      <c r="A40" s="12">
        <v>38</v>
      </c>
      <c r="B40" s="10" t="s">
        <v>131</v>
      </c>
      <c r="C40" s="7"/>
      <c r="D40" s="7">
        <v>12</v>
      </c>
      <c r="E40" s="7">
        <v>3.5</v>
      </c>
      <c r="F40" s="7"/>
      <c r="G40" s="7">
        <v>13.5</v>
      </c>
      <c r="H40" s="7">
        <v>13.5</v>
      </c>
      <c r="I40" s="7">
        <v>6</v>
      </c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10"/>
      <c r="AG40" s="8"/>
      <c r="AH40" s="12">
        <f t="shared" si="0"/>
        <v>48.5</v>
      </c>
      <c r="AI40" s="12">
        <f t="shared" si="1"/>
        <v>1115.5</v>
      </c>
      <c r="AJ40" s="12"/>
    </row>
    <row r="41" s="3" customFormat="1" ht="36" customHeight="1" spans="1:36">
      <c r="A41" s="12">
        <v>39</v>
      </c>
      <c r="B41" s="10" t="s">
        <v>132</v>
      </c>
      <c r="C41" s="7"/>
      <c r="D41" s="7">
        <v>12</v>
      </c>
      <c r="E41" s="7">
        <v>12</v>
      </c>
      <c r="F41" s="7">
        <v>12</v>
      </c>
      <c r="G41" s="7">
        <v>13.5</v>
      </c>
      <c r="H41" s="7">
        <v>13.5</v>
      </c>
      <c r="I41" s="7">
        <v>6</v>
      </c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10"/>
      <c r="AG41" s="8"/>
      <c r="AH41" s="12">
        <f t="shared" si="0"/>
        <v>69</v>
      </c>
      <c r="AI41" s="12">
        <f t="shared" si="1"/>
        <v>1587</v>
      </c>
      <c r="AJ41" s="12"/>
    </row>
    <row r="42" s="3" customFormat="1" ht="36" customHeight="1" spans="1:36">
      <c r="A42" s="12">
        <v>40</v>
      </c>
      <c r="B42" s="10" t="s">
        <v>133</v>
      </c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>
        <v>8</v>
      </c>
      <c r="U42" s="7">
        <v>8.5</v>
      </c>
      <c r="V42" s="7">
        <v>8</v>
      </c>
      <c r="W42" s="7">
        <v>11</v>
      </c>
      <c r="X42" s="7">
        <v>10</v>
      </c>
      <c r="Y42" s="7">
        <v>8.5</v>
      </c>
      <c r="Z42" s="7"/>
      <c r="AA42" s="7"/>
      <c r="AB42" s="7">
        <v>8</v>
      </c>
      <c r="AC42" s="7">
        <v>10</v>
      </c>
      <c r="AD42" s="7"/>
      <c r="AE42" s="7"/>
      <c r="AF42" s="10"/>
      <c r="AG42" s="8"/>
      <c r="AH42" s="12">
        <f t="shared" si="0"/>
        <v>72</v>
      </c>
      <c r="AI42" s="12">
        <f t="shared" si="1"/>
        <v>1656</v>
      </c>
      <c r="AJ42" s="12"/>
    </row>
    <row r="43" s="3" customFormat="1" ht="36" customHeight="1" spans="1:36">
      <c r="A43" s="12">
        <v>41</v>
      </c>
      <c r="B43" s="10" t="s">
        <v>66</v>
      </c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>
        <v>8</v>
      </c>
      <c r="T43" s="7">
        <v>8</v>
      </c>
      <c r="U43" s="7">
        <v>8.5</v>
      </c>
      <c r="V43" s="7">
        <v>8</v>
      </c>
      <c r="W43" s="7">
        <v>11</v>
      </c>
      <c r="X43" s="7">
        <v>10</v>
      </c>
      <c r="Y43" s="7">
        <v>8.5</v>
      </c>
      <c r="Z43" s="7"/>
      <c r="AA43" s="7"/>
      <c r="AB43" s="7">
        <v>8</v>
      </c>
      <c r="AC43" s="7">
        <v>10</v>
      </c>
      <c r="AD43" s="7">
        <v>10</v>
      </c>
      <c r="AE43" s="7">
        <v>9</v>
      </c>
      <c r="AF43" s="10"/>
      <c r="AG43" s="8"/>
      <c r="AH43" s="12">
        <f t="shared" si="0"/>
        <v>99</v>
      </c>
      <c r="AI43" s="12">
        <f t="shared" si="1"/>
        <v>2277</v>
      </c>
      <c r="AJ43" s="12"/>
    </row>
    <row r="44" s="3" customFormat="1" ht="36" customHeight="1" spans="1:36">
      <c r="A44" s="12">
        <v>42</v>
      </c>
      <c r="B44" s="10" t="s">
        <v>81</v>
      </c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>
        <v>8</v>
      </c>
      <c r="T44" s="7">
        <v>8</v>
      </c>
      <c r="U44" s="7">
        <v>8.5</v>
      </c>
      <c r="V44" s="7">
        <v>8</v>
      </c>
      <c r="W44" s="7">
        <v>11</v>
      </c>
      <c r="X44" s="7">
        <v>10</v>
      </c>
      <c r="Y44" s="7">
        <v>8.5</v>
      </c>
      <c r="Z44" s="7"/>
      <c r="AA44" s="7"/>
      <c r="AB44" s="7">
        <v>8</v>
      </c>
      <c r="AC44" s="7">
        <v>10</v>
      </c>
      <c r="AD44" s="7">
        <v>8</v>
      </c>
      <c r="AE44" s="7">
        <v>9</v>
      </c>
      <c r="AF44" s="10"/>
      <c r="AG44" s="8"/>
      <c r="AH44" s="12">
        <f t="shared" si="0"/>
        <v>97</v>
      </c>
      <c r="AI44" s="12">
        <f t="shared" si="1"/>
        <v>2231</v>
      </c>
      <c r="AJ44" s="12"/>
    </row>
    <row r="45" s="3" customFormat="1" ht="36" customHeight="1" spans="1:36">
      <c r="A45" s="12">
        <v>43</v>
      </c>
      <c r="B45" s="10" t="s">
        <v>100</v>
      </c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>
        <v>8</v>
      </c>
      <c r="T45" s="7">
        <v>8</v>
      </c>
      <c r="U45" s="7">
        <v>8.5</v>
      </c>
      <c r="V45" s="7">
        <v>8</v>
      </c>
      <c r="W45" s="7">
        <v>11</v>
      </c>
      <c r="X45" s="7">
        <v>10</v>
      </c>
      <c r="Y45" s="7"/>
      <c r="Z45" s="7"/>
      <c r="AA45" s="7"/>
      <c r="AB45" s="7">
        <v>8</v>
      </c>
      <c r="AC45" s="7">
        <v>10</v>
      </c>
      <c r="AD45" s="7">
        <v>10</v>
      </c>
      <c r="AE45" s="7">
        <v>9</v>
      </c>
      <c r="AF45" s="10"/>
      <c r="AG45" s="8"/>
      <c r="AH45" s="12">
        <f t="shared" si="0"/>
        <v>90.5</v>
      </c>
      <c r="AI45" s="12">
        <f t="shared" si="1"/>
        <v>2081.5</v>
      </c>
      <c r="AJ45" s="12"/>
    </row>
    <row r="46" s="3" customFormat="1" ht="36" customHeight="1" spans="1:36">
      <c r="A46" s="12">
        <v>44</v>
      </c>
      <c r="B46" s="10" t="s">
        <v>134</v>
      </c>
      <c r="C46" s="7">
        <v>12</v>
      </c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10"/>
      <c r="AG46" s="8"/>
      <c r="AH46" s="12">
        <f t="shared" si="0"/>
        <v>12</v>
      </c>
      <c r="AI46" s="12">
        <f t="shared" si="1"/>
        <v>276</v>
      </c>
      <c r="AJ46" s="12"/>
    </row>
    <row r="47" s="3" customFormat="1" ht="36" customHeight="1" spans="1:36">
      <c r="A47" s="12">
        <v>45</v>
      </c>
      <c r="B47" s="10" t="s">
        <v>135</v>
      </c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>
        <v>8.5</v>
      </c>
      <c r="V47" s="7">
        <v>8</v>
      </c>
      <c r="W47" s="7">
        <v>11</v>
      </c>
      <c r="X47" s="7">
        <v>10</v>
      </c>
      <c r="Y47" s="7">
        <v>8.5</v>
      </c>
      <c r="Z47" s="7"/>
      <c r="AA47" s="7"/>
      <c r="AB47" s="7">
        <v>8</v>
      </c>
      <c r="AC47" s="7">
        <v>8</v>
      </c>
      <c r="AD47" s="7"/>
      <c r="AE47" s="7"/>
      <c r="AF47" s="10"/>
      <c r="AG47" s="8"/>
      <c r="AH47" s="12">
        <f t="shared" si="0"/>
        <v>62</v>
      </c>
      <c r="AI47" s="12">
        <f t="shared" si="1"/>
        <v>1426</v>
      </c>
      <c r="AJ47" s="12"/>
    </row>
    <row r="48" s="3" customFormat="1" ht="32" customHeight="1" spans="1:36">
      <c r="A48" s="12" t="s">
        <v>30</v>
      </c>
      <c r="B48" s="12"/>
      <c r="C48" s="12">
        <f t="shared" ref="C48:AJ48" si="2">SUM(C3:C47)</f>
        <v>416</v>
      </c>
      <c r="D48" s="12">
        <f t="shared" si="2"/>
        <v>365.5</v>
      </c>
      <c r="E48" s="12">
        <f t="shared" si="2"/>
        <v>338.5</v>
      </c>
      <c r="F48" s="12">
        <f t="shared" si="2"/>
        <v>324</v>
      </c>
      <c r="G48" s="12">
        <f t="shared" si="2"/>
        <v>345</v>
      </c>
      <c r="H48" s="12">
        <f t="shared" si="2"/>
        <v>291</v>
      </c>
      <c r="I48" s="12">
        <f t="shared" si="2"/>
        <v>125</v>
      </c>
      <c r="J48" s="12">
        <f t="shared" si="2"/>
        <v>0</v>
      </c>
      <c r="K48" s="12">
        <f t="shared" si="2"/>
        <v>0</v>
      </c>
      <c r="L48" s="12">
        <f t="shared" si="2"/>
        <v>0</v>
      </c>
      <c r="M48" s="12">
        <f t="shared" si="2"/>
        <v>0</v>
      </c>
      <c r="N48" s="12">
        <f t="shared" si="2"/>
        <v>0</v>
      </c>
      <c r="O48" s="12">
        <f t="shared" si="2"/>
        <v>0</v>
      </c>
      <c r="P48" s="12">
        <f t="shared" si="2"/>
        <v>8</v>
      </c>
      <c r="Q48" s="12">
        <f t="shared" si="2"/>
        <v>0</v>
      </c>
      <c r="R48" s="12">
        <f t="shared" si="2"/>
        <v>0</v>
      </c>
      <c r="S48" s="12">
        <f t="shared" si="2"/>
        <v>136</v>
      </c>
      <c r="T48" s="12">
        <f t="shared" si="2"/>
        <v>168</v>
      </c>
      <c r="U48" s="12">
        <f t="shared" si="2"/>
        <v>178.5</v>
      </c>
      <c r="V48" s="12">
        <f t="shared" si="2"/>
        <v>168</v>
      </c>
      <c r="W48" s="12">
        <f t="shared" si="2"/>
        <v>209</v>
      </c>
      <c r="X48" s="12">
        <f t="shared" si="2"/>
        <v>184.5</v>
      </c>
      <c r="Y48" s="12">
        <f t="shared" si="2"/>
        <v>161.5</v>
      </c>
      <c r="Z48" s="12">
        <f t="shared" si="2"/>
        <v>0</v>
      </c>
      <c r="AA48" s="12">
        <f t="shared" si="2"/>
        <v>0</v>
      </c>
      <c r="AB48" s="12">
        <f t="shared" si="2"/>
        <v>160</v>
      </c>
      <c r="AC48" s="12">
        <f t="shared" si="2"/>
        <v>187</v>
      </c>
      <c r="AD48" s="12">
        <f t="shared" si="2"/>
        <v>178</v>
      </c>
      <c r="AE48" s="12">
        <f t="shared" si="2"/>
        <v>144</v>
      </c>
      <c r="AF48" s="12">
        <f t="shared" si="2"/>
        <v>0</v>
      </c>
      <c r="AG48" s="12">
        <f t="shared" si="2"/>
        <v>0</v>
      </c>
      <c r="AH48" s="12">
        <f t="shared" si="2"/>
        <v>4087.5</v>
      </c>
      <c r="AI48" s="12">
        <f t="shared" si="2"/>
        <v>94012.5</v>
      </c>
      <c r="AJ48" s="12">
        <f t="shared" si="2"/>
        <v>0</v>
      </c>
    </row>
    <row r="49" s="3" customFormat="1" ht="32" customHeight="1" spans="1:36">
      <c r="A49" s="12" t="s">
        <v>39</v>
      </c>
      <c r="B49" s="12"/>
      <c r="C49" s="12">
        <f>AI48+AJ48</f>
        <v>94012.5</v>
      </c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</row>
    <row r="50" ht="18" customHeight="1"/>
    <row r="51" ht="18" customHeight="1"/>
    <row r="52" ht="18" customHeight="1"/>
  </sheetData>
  <mergeCells count="4">
    <mergeCell ref="A1:AI1"/>
    <mergeCell ref="A48:B48"/>
    <mergeCell ref="A49:B49"/>
    <mergeCell ref="C49:AJ49"/>
  </mergeCells>
  <pageMargins left="0.314583333333333" right="0.196527777777778" top="0.314583333333333" bottom="0.275" header="0.314583333333333" footer="0.314583333333333"/>
  <pageSetup paperSize="9" scale="69" orientation="landscape"/>
  <headerFooter/>
  <colBreaks count="1" manualBreakCount="1">
    <brk id="35" max="1048575" man="1"/>
  </colBreaks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39"/>
  <sheetViews>
    <sheetView view="pageBreakPreview" zoomScale="85" zoomScaleNormal="100" topLeftCell="A22" workbookViewId="0">
      <selection activeCell="B22" sqref="B$1:B$1048576"/>
    </sheetView>
  </sheetViews>
  <sheetFormatPr defaultColWidth="9" defaultRowHeight="12"/>
  <cols>
    <col min="1" max="1" width="5.275" style="3" customWidth="1"/>
    <col min="2" max="2" width="9" style="3"/>
    <col min="3" max="33" width="5.69166666666667" style="3" customWidth="1"/>
    <col min="34" max="34" width="7.225" style="3" customWidth="1"/>
    <col min="35" max="35" width="9.575" style="3" customWidth="1"/>
    <col min="36" max="36" width="6.10833333333333" style="3" hidden="1" customWidth="1"/>
    <col min="37" max="16384" width="9" style="3"/>
  </cols>
  <sheetData>
    <row r="1" ht="38" customHeight="1" spans="1:35">
      <c r="A1" s="5" t="s">
        <v>136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</row>
    <row r="2" s="3" customFormat="1" ht="39" customHeight="1" spans="1:36">
      <c r="A2" s="12" t="s">
        <v>29</v>
      </c>
      <c r="B2" s="28" t="s">
        <v>52</v>
      </c>
      <c r="C2" s="33">
        <v>1</v>
      </c>
      <c r="D2" s="33">
        <v>2</v>
      </c>
      <c r="E2" s="33">
        <v>3</v>
      </c>
      <c r="F2" s="33">
        <v>4</v>
      </c>
      <c r="G2" s="33">
        <v>5</v>
      </c>
      <c r="H2" s="33">
        <v>6</v>
      </c>
      <c r="I2" s="33">
        <v>7</v>
      </c>
      <c r="J2" s="33">
        <v>8</v>
      </c>
      <c r="K2" s="33">
        <v>9</v>
      </c>
      <c r="L2" s="33">
        <v>10</v>
      </c>
      <c r="M2" s="33">
        <v>11</v>
      </c>
      <c r="N2" s="33">
        <v>12</v>
      </c>
      <c r="O2" s="33">
        <v>13</v>
      </c>
      <c r="P2" s="33">
        <v>14</v>
      </c>
      <c r="Q2" s="33">
        <v>15</v>
      </c>
      <c r="R2" s="33">
        <v>16</v>
      </c>
      <c r="S2" s="33">
        <v>17</v>
      </c>
      <c r="T2" s="33">
        <v>18</v>
      </c>
      <c r="U2" s="33">
        <v>19</v>
      </c>
      <c r="V2" s="33">
        <v>20</v>
      </c>
      <c r="W2" s="33">
        <v>21</v>
      </c>
      <c r="X2" s="33">
        <v>22</v>
      </c>
      <c r="Y2" s="33">
        <v>23</v>
      </c>
      <c r="Z2" s="33">
        <v>24</v>
      </c>
      <c r="AA2" s="33">
        <v>25</v>
      </c>
      <c r="AB2" s="33">
        <v>26</v>
      </c>
      <c r="AC2" s="33">
        <v>27</v>
      </c>
      <c r="AD2" s="33">
        <v>28</v>
      </c>
      <c r="AE2" s="33">
        <v>29</v>
      </c>
      <c r="AF2" s="33">
        <v>30</v>
      </c>
      <c r="AG2" s="33">
        <v>31</v>
      </c>
      <c r="AH2" s="17" t="s">
        <v>53</v>
      </c>
      <c r="AI2" s="12" t="s">
        <v>25</v>
      </c>
      <c r="AJ2" s="12" t="s">
        <v>54</v>
      </c>
    </row>
    <row r="3" s="3" customFormat="1" ht="36" customHeight="1" spans="1:36">
      <c r="A3" s="12">
        <v>1</v>
      </c>
      <c r="B3" s="10" t="s">
        <v>4</v>
      </c>
      <c r="C3" s="7">
        <v>8</v>
      </c>
      <c r="D3" s="7">
        <v>8.5</v>
      </c>
      <c r="E3" s="7"/>
      <c r="F3" s="7">
        <v>12.5</v>
      </c>
      <c r="G3" s="7">
        <v>12.5</v>
      </c>
      <c r="H3" s="7">
        <v>13</v>
      </c>
      <c r="I3" s="7">
        <v>14</v>
      </c>
      <c r="J3" s="7">
        <v>13</v>
      </c>
      <c r="K3" s="7">
        <v>12</v>
      </c>
      <c r="L3" s="7">
        <v>11.5</v>
      </c>
      <c r="M3" s="7">
        <v>14</v>
      </c>
      <c r="N3" s="7">
        <v>13</v>
      </c>
      <c r="O3" s="7">
        <v>13.5</v>
      </c>
      <c r="P3" s="7">
        <v>12</v>
      </c>
      <c r="Q3" s="7">
        <v>13</v>
      </c>
      <c r="R3" s="7">
        <v>12</v>
      </c>
      <c r="S3" s="7">
        <v>10</v>
      </c>
      <c r="T3" s="7">
        <v>13.5</v>
      </c>
      <c r="U3" s="7">
        <v>13.5</v>
      </c>
      <c r="V3" s="7">
        <v>13</v>
      </c>
      <c r="W3" s="7">
        <v>13</v>
      </c>
      <c r="X3" s="7">
        <v>8</v>
      </c>
      <c r="Y3" s="7">
        <v>12.5</v>
      </c>
      <c r="Z3" s="7">
        <v>11</v>
      </c>
      <c r="AA3" s="7">
        <v>11.5</v>
      </c>
      <c r="AB3" s="7">
        <v>11</v>
      </c>
      <c r="AC3" s="7">
        <v>8</v>
      </c>
      <c r="AD3" s="7">
        <v>8</v>
      </c>
      <c r="AE3" s="7">
        <v>11.5</v>
      </c>
      <c r="AF3" s="7">
        <v>11</v>
      </c>
      <c r="AG3" s="8">
        <v>11.5</v>
      </c>
      <c r="AH3" s="12">
        <f>SUM(C3:AG3)</f>
        <v>349.5</v>
      </c>
      <c r="AI3" s="12">
        <f t="shared" ref="AI3:AI47" si="0">AH3*23</f>
        <v>8038.5</v>
      </c>
      <c r="AJ3" s="12"/>
    </row>
    <row r="4" s="3" customFormat="1" ht="36" customHeight="1" spans="1:36">
      <c r="A4" s="12">
        <v>2</v>
      </c>
      <c r="B4" s="10" t="s">
        <v>67</v>
      </c>
      <c r="C4" s="7">
        <v>8</v>
      </c>
      <c r="D4" s="7"/>
      <c r="E4" s="7"/>
      <c r="F4" s="7">
        <v>12.5</v>
      </c>
      <c r="G4" s="7">
        <v>12.5</v>
      </c>
      <c r="H4" s="7">
        <v>13</v>
      </c>
      <c r="I4" s="7">
        <v>14</v>
      </c>
      <c r="J4" s="7">
        <v>13</v>
      </c>
      <c r="K4" s="7">
        <v>12</v>
      </c>
      <c r="L4" s="7">
        <v>11.5</v>
      </c>
      <c r="M4" s="7">
        <v>14</v>
      </c>
      <c r="N4" s="7">
        <v>13</v>
      </c>
      <c r="O4" s="7">
        <v>13.5</v>
      </c>
      <c r="P4" s="7">
        <v>12</v>
      </c>
      <c r="Q4" s="7">
        <v>13</v>
      </c>
      <c r="R4" s="7">
        <v>12</v>
      </c>
      <c r="S4" s="7">
        <v>9.5</v>
      </c>
      <c r="T4" s="7">
        <v>13.5</v>
      </c>
      <c r="U4" s="7">
        <v>13.5</v>
      </c>
      <c r="V4" s="7">
        <v>13</v>
      </c>
      <c r="W4" s="7">
        <v>13</v>
      </c>
      <c r="X4" s="7"/>
      <c r="Y4" s="7">
        <v>9.5</v>
      </c>
      <c r="Z4" s="7">
        <v>11</v>
      </c>
      <c r="AA4" s="7">
        <v>9</v>
      </c>
      <c r="AB4" s="7">
        <v>11</v>
      </c>
      <c r="AC4" s="7">
        <v>8</v>
      </c>
      <c r="AD4" s="7">
        <v>8</v>
      </c>
      <c r="AE4" s="7"/>
      <c r="AF4" s="7"/>
      <c r="AG4" s="8"/>
      <c r="AH4" s="12">
        <f t="shared" ref="AH4:AH34" si="1">SUM(C4:AG4)</f>
        <v>293</v>
      </c>
      <c r="AI4" s="12">
        <f t="shared" si="0"/>
        <v>6739</v>
      </c>
      <c r="AJ4" s="12"/>
    </row>
    <row r="5" s="3" customFormat="1" ht="36" customHeight="1" spans="1:36">
      <c r="A5" s="12">
        <v>3</v>
      </c>
      <c r="B5" s="10" t="s">
        <v>71</v>
      </c>
      <c r="C5" s="7">
        <v>8</v>
      </c>
      <c r="D5" s="7"/>
      <c r="E5" s="7"/>
      <c r="F5" s="7">
        <v>12.5</v>
      </c>
      <c r="G5" s="7">
        <v>12.5</v>
      </c>
      <c r="H5" s="7">
        <v>13</v>
      </c>
      <c r="I5" s="7">
        <v>14</v>
      </c>
      <c r="J5" s="7">
        <v>13</v>
      </c>
      <c r="K5" s="7">
        <v>12</v>
      </c>
      <c r="L5" s="7"/>
      <c r="M5" s="7">
        <v>14</v>
      </c>
      <c r="N5" s="7">
        <v>13</v>
      </c>
      <c r="O5" s="7">
        <v>13.5</v>
      </c>
      <c r="P5" s="7">
        <v>11</v>
      </c>
      <c r="Q5" s="7">
        <v>13</v>
      </c>
      <c r="R5" s="7">
        <v>12</v>
      </c>
      <c r="S5" s="7">
        <v>9.5</v>
      </c>
      <c r="T5" s="7">
        <v>13.5</v>
      </c>
      <c r="U5" s="7">
        <v>13.5</v>
      </c>
      <c r="V5" s="7">
        <v>13</v>
      </c>
      <c r="W5" s="7">
        <v>13</v>
      </c>
      <c r="X5" s="7"/>
      <c r="Y5" s="7">
        <v>12.5</v>
      </c>
      <c r="Z5" s="7">
        <v>11</v>
      </c>
      <c r="AA5" s="7">
        <v>9.5</v>
      </c>
      <c r="AB5" s="7">
        <v>10.5</v>
      </c>
      <c r="AC5" s="7">
        <v>8</v>
      </c>
      <c r="AD5" s="7">
        <v>8</v>
      </c>
      <c r="AE5" s="7"/>
      <c r="AF5" s="7"/>
      <c r="AG5" s="8"/>
      <c r="AH5" s="12">
        <f t="shared" si="1"/>
        <v>283.5</v>
      </c>
      <c r="AI5" s="12">
        <f t="shared" si="0"/>
        <v>6520.5</v>
      </c>
      <c r="AJ5" s="12"/>
    </row>
    <row r="6" s="3" customFormat="1" ht="36" customHeight="1" spans="1:36">
      <c r="A6" s="12">
        <v>4</v>
      </c>
      <c r="B6" s="10" t="s">
        <v>77</v>
      </c>
      <c r="C6" s="7">
        <v>8</v>
      </c>
      <c r="D6" s="7"/>
      <c r="E6" s="7"/>
      <c r="F6" s="7">
        <v>12.5</v>
      </c>
      <c r="G6" s="7">
        <v>12.5</v>
      </c>
      <c r="H6" s="7">
        <v>8</v>
      </c>
      <c r="I6" s="7">
        <v>3.5</v>
      </c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8"/>
      <c r="AH6" s="12">
        <f t="shared" si="1"/>
        <v>44.5</v>
      </c>
      <c r="AI6" s="12">
        <f t="shared" si="0"/>
        <v>1023.5</v>
      </c>
      <c r="AJ6" s="12"/>
    </row>
    <row r="7" s="3" customFormat="1" ht="36" customHeight="1" spans="1:36">
      <c r="A7" s="12">
        <v>5</v>
      </c>
      <c r="B7" s="10" t="s">
        <v>60</v>
      </c>
      <c r="C7" s="7">
        <v>8</v>
      </c>
      <c r="D7" s="7"/>
      <c r="E7" s="7"/>
      <c r="F7" s="7">
        <v>12.5</v>
      </c>
      <c r="G7" s="7">
        <v>12.5</v>
      </c>
      <c r="H7" s="7">
        <v>13</v>
      </c>
      <c r="I7" s="7">
        <v>14</v>
      </c>
      <c r="J7" s="7">
        <v>13</v>
      </c>
      <c r="K7" s="7">
        <v>12</v>
      </c>
      <c r="L7" s="7">
        <v>11.5</v>
      </c>
      <c r="M7" s="7">
        <v>14</v>
      </c>
      <c r="N7" s="7">
        <v>13</v>
      </c>
      <c r="O7" s="7">
        <v>13.5</v>
      </c>
      <c r="P7" s="7">
        <v>12</v>
      </c>
      <c r="Q7" s="7">
        <v>13</v>
      </c>
      <c r="R7" s="7">
        <v>12</v>
      </c>
      <c r="S7" s="7">
        <v>10</v>
      </c>
      <c r="T7" s="7">
        <v>13.5</v>
      </c>
      <c r="U7" s="7"/>
      <c r="V7" s="7">
        <v>13</v>
      </c>
      <c r="W7" s="7">
        <v>13</v>
      </c>
      <c r="X7" s="7">
        <v>8</v>
      </c>
      <c r="Y7" s="7">
        <v>12.5</v>
      </c>
      <c r="Z7" s="7">
        <v>11</v>
      </c>
      <c r="AA7" s="7">
        <v>9.5</v>
      </c>
      <c r="AB7" s="7">
        <v>10.5</v>
      </c>
      <c r="AC7" s="7">
        <v>8</v>
      </c>
      <c r="AD7" s="7">
        <v>8</v>
      </c>
      <c r="AE7" s="7">
        <v>8</v>
      </c>
      <c r="AF7" s="7"/>
      <c r="AG7" s="8">
        <v>8</v>
      </c>
      <c r="AH7" s="12">
        <f t="shared" si="1"/>
        <v>307</v>
      </c>
      <c r="AI7" s="12">
        <f t="shared" si="0"/>
        <v>7061</v>
      </c>
      <c r="AJ7" s="12"/>
    </row>
    <row r="8" s="3" customFormat="1" ht="36" customHeight="1" spans="1:36">
      <c r="A8" s="12">
        <v>6</v>
      </c>
      <c r="B8" s="10" t="s">
        <v>103</v>
      </c>
      <c r="C8" s="7">
        <v>8</v>
      </c>
      <c r="D8" s="7"/>
      <c r="E8" s="7"/>
      <c r="F8" s="7">
        <v>12.5</v>
      </c>
      <c r="G8" s="7">
        <v>12.5</v>
      </c>
      <c r="H8" s="7">
        <v>13</v>
      </c>
      <c r="I8" s="7">
        <v>14</v>
      </c>
      <c r="J8" s="7">
        <v>8</v>
      </c>
      <c r="K8" s="7">
        <v>12</v>
      </c>
      <c r="L8" s="7">
        <v>11.5</v>
      </c>
      <c r="M8" s="7"/>
      <c r="N8" s="7">
        <v>13</v>
      </c>
      <c r="O8" s="7">
        <v>13.5</v>
      </c>
      <c r="P8" s="7">
        <v>12</v>
      </c>
      <c r="Q8" s="7">
        <v>13</v>
      </c>
      <c r="R8" s="7">
        <v>12</v>
      </c>
      <c r="S8" s="7">
        <v>9.5</v>
      </c>
      <c r="T8" s="7">
        <v>13.5</v>
      </c>
      <c r="U8" s="7">
        <v>13.5</v>
      </c>
      <c r="V8" s="7">
        <v>13</v>
      </c>
      <c r="W8" s="7">
        <v>13</v>
      </c>
      <c r="X8" s="7"/>
      <c r="Y8" s="7">
        <v>12.5</v>
      </c>
      <c r="Z8" s="7">
        <v>11</v>
      </c>
      <c r="AA8" s="7">
        <v>9.5</v>
      </c>
      <c r="AB8" s="7">
        <v>10.5</v>
      </c>
      <c r="AC8" s="7">
        <v>8</v>
      </c>
      <c r="AD8" s="7">
        <v>8</v>
      </c>
      <c r="AE8" s="7"/>
      <c r="AF8" s="7"/>
      <c r="AG8" s="8"/>
      <c r="AH8" s="12">
        <f t="shared" si="1"/>
        <v>277</v>
      </c>
      <c r="AI8" s="12">
        <f t="shared" si="0"/>
        <v>6371</v>
      </c>
      <c r="AJ8" s="12"/>
    </row>
    <row r="9" s="3" customFormat="1" ht="36" customHeight="1" spans="1:36">
      <c r="A9" s="12">
        <v>7</v>
      </c>
      <c r="B9" s="10" t="s">
        <v>106</v>
      </c>
      <c r="C9" s="7">
        <v>8</v>
      </c>
      <c r="D9" s="7"/>
      <c r="E9" s="7"/>
      <c r="F9" s="7">
        <v>12.5</v>
      </c>
      <c r="G9" s="7">
        <v>12.5</v>
      </c>
      <c r="H9" s="7">
        <v>13</v>
      </c>
      <c r="I9" s="7">
        <v>14</v>
      </c>
      <c r="J9" s="7">
        <v>13</v>
      </c>
      <c r="K9" s="7">
        <v>12</v>
      </c>
      <c r="L9" s="7">
        <v>11.5</v>
      </c>
      <c r="M9" s="7">
        <v>14</v>
      </c>
      <c r="N9" s="7">
        <v>13</v>
      </c>
      <c r="O9" s="7">
        <v>13.5</v>
      </c>
      <c r="P9" s="7">
        <v>12</v>
      </c>
      <c r="Q9" s="7">
        <v>13</v>
      </c>
      <c r="R9" s="7">
        <v>12</v>
      </c>
      <c r="S9" s="7">
        <v>10</v>
      </c>
      <c r="T9" s="7">
        <v>13.5</v>
      </c>
      <c r="U9" s="7">
        <v>13.5</v>
      </c>
      <c r="V9" s="7">
        <v>13</v>
      </c>
      <c r="W9" s="7">
        <v>13</v>
      </c>
      <c r="X9" s="7">
        <v>8</v>
      </c>
      <c r="Y9" s="7">
        <v>12.5</v>
      </c>
      <c r="Z9" s="7">
        <v>11</v>
      </c>
      <c r="AA9" s="7">
        <v>9.5</v>
      </c>
      <c r="AB9" s="7">
        <v>10.5</v>
      </c>
      <c r="AC9" s="7">
        <v>8</v>
      </c>
      <c r="AD9" s="7">
        <v>8</v>
      </c>
      <c r="AE9" s="7"/>
      <c r="AF9" s="7"/>
      <c r="AG9" s="8">
        <v>8</v>
      </c>
      <c r="AH9" s="12">
        <f t="shared" si="1"/>
        <v>312.5</v>
      </c>
      <c r="AI9" s="12">
        <f t="shared" si="0"/>
        <v>7187.5</v>
      </c>
      <c r="AJ9" s="12"/>
    </row>
    <row r="10" s="3" customFormat="1" ht="36" customHeight="1" spans="1:36">
      <c r="A10" s="12">
        <v>8</v>
      </c>
      <c r="B10" s="10" t="s">
        <v>117</v>
      </c>
      <c r="C10" s="7"/>
      <c r="D10" s="7"/>
      <c r="E10" s="7"/>
      <c r="F10" s="7">
        <v>12.5</v>
      </c>
      <c r="G10" s="7">
        <v>12.5</v>
      </c>
      <c r="H10" s="7">
        <v>13</v>
      </c>
      <c r="I10" s="7">
        <v>14</v>
      </c>
      <c r="J10" s="7">
        <v>13</v>
      </c>
      <c r="K10" s="7">
        <v>12</v>
      </c>
      <c r="L10" s="7">
        <v>11.5</v>
      </c>
      <c r="M10" s="7"/>
      <c r="N10" s="7">
        <v>13</v>
      </c>
      <c r="O10" s="7">
        <v>13.5</v>
      </c>
      <c r="P10" s="7">
        <v>12</v>
      </c>
      <c r="Q10" s="7">
        <v>13</v>
      </c>
      <c r="R10" s="7">
        <v>12</v>
      </c>
      <c r="S10" s="7">
        <v>9.5</v>
      </c>
      <c r="T10" s="7">
        <v>13.5</v>
      </c>
      <c r="U10" s="7">
        <v>8</v>
      </c>
      <c r="V10" s="7">
        <v>13</v>
      </c>
      <c r="W10" s="7">
        <v>13</v>
      </c>
      <c r="X10" s="7"/>
      <c r="Y10" s="7">
        <v>12.5</v>
      </c>
      <c r="Z10" s="7">
        <v>11</v>
      </c>
      <c r="AA10" s="7">
        <v>9.5</v>
      </c>
      <c r="AB10" s="7">
        <v>10.5</v>
      </c>
      <c r="AC10" s="7">
        <v>8</v>
      </c>
      <c r="AD10" s="7"/>
      <c r="AE10" s="7"/>
      <c r="AF10" s="7"/>
      <c r="AG10" s="8"/>
      <c r="AH10" s="12">
        <f t="shared" si="1"/>
        <v>260.5</v>
      </c>
      <c r="AI10" s="12">
        <f t="shared" si="0"/>
        <v>5991.5</v>
      </c>
      <c r="AJ10" s="12"/>
    </row>
    <row r="11" s="3" customFormat="1" ht="36" customHeight="1" spans="1:36">
      <c r="A11" s="12">
        <v>9</v>
      </c>
      <c r="B11" s="10" t="s">
        <v>119</v>
      </c>
      <c r="C11" s="7"/>
      <c r="D11" s="7"/>
      <c r="E11" s="7"/>
      <c r="F11" s="7">
        <v>12.5</v>
      </c>
      <c r="G11" s="7">
        <v>12.5</v>
      </c>
      <c r="H11" s="7">
        <v>13</v>
      </c>
      <c r="I11" s="7">
        <v>14</v>
      </c>
      <c r="J11" s="7">
        <v>13</v>
      </c>
      <c r="K11" s="7">
        <v>12</v>
      </c>
      <c r="L11" s="7">
        <v>8</v>
      </c>
      <c r="M11" s="7">
        <v>14</v>
      </c>
      <c r="N11" s="7">
        <v>13</v>
      </c>
      <c r="O11" s="7">
        <v>13.5</v>
      </c>
      <c r="P11" s="7">
        <v>12</v>
      </c>
      <c r="Q11" s="7">
        <v>13</v>
      </c>
      <c r="R11" s="7">
        <v>12</v>
      </c>
      <c r="S11" s="7">
        <v>8</v>
      </c>
      <c r="T11" s="7">
        <v>13.5</v>
      </c>
      <c r="U11" s="7">
        <v>13.5</v>
      </c>
      <c r="V11" s="7">
        <v>13</v>
      </c>
      <c r="W11" s="7">
        <v>13</v>
      </c>
      <c r="X11" s="7"/>
      <c r="Y11" s="7">
        <v>12.5</v>
      </c>
      <c r="Z11" s="7">
        <v>11</v>
      </c>
      <c r="AA11" s="7">
        <v>8</v>
      </c>
      <c r="AB11" s="7"/>
      <c r="AC11" s="7"/>
      <c r="AD11" s="7"/>
      <c r="AE11" s="7"/>
      <c r="AF11" s="7"/>
      <c r="AG11" s="8"/>
      <c r="AH11" s="12">
        <f t="shared" si="1"/>
        <v>255</v>
      </c>
      <c r="AI11" s="12">
        <f t="shared" si="0"/>
        <v>5865</v>
      </c>
      <c r="AJ11" s="12"/>
    </row>
    <row r="12" s="3" customFormat="1" ht="36" customHeight="1" spans="1:36">
      <c r="A12" s="12">
        <v>10</v>
      </c>
      <c r="B12" s="10" t="s">
        <v>64</v>
      </c>
      <c r="C12" s="7">
        <v>8</v>
      </c>
      <c r="D12" s="7">
        <v>8</v>
      </c>
      <c r="E12" s="7"/>
      <c r="F12" s="7">
        <v>12.5</v>
      </c>
      <c r="G12" s="7">
        <v>12.5</v>
      </c>
      <c r="H12" s="7">
        <v>13</v>
      </c>
      <c r="I12" s="7">
        <v>14</v>
      </c>
      <c r="J12" s="7">
        <v>11</v>
      </c>
      <c r="K12" s="7">
        <v>12</v>
      </c>
      <c r="L12" s="7">
        <v>11.5</v>
      </c>
      <c r="M12" s="7">
        <v>14</v>
      </c>
      <c r="N12" s="7">
        <v>13</v>
      </c>
      <c r="O12" s="7">
        <v>13.5</v>
      </c>
      <c r="P12" s="7">
        <v>12</v>
      </c>
      <c r="Q12" s="7">
        <v>13</v>
      </c>
      <c r="R12" s="7">
        <v>12</v>
      </c>
      <c r="S12" s="7"/>
      <c r="T12" s="7">
        <v>13.5</v>
      </c>
      <c r="U12" s="7">
        <v>13</v>
      </c>
      <c r="V12" s="7">
        <v>13</v>
      </c>
      <c r="W12" s="7">
        <v>13</v>
      </c>
      <c r="X12" s="7"/>
      <c r="Y12" s="7">
        <v>5</v>
      </c>
      <c r="Z12" s="7">
        <v>11</v>
      </c>
      <c r="AA12" s="7">
        <v>9.5</v>
      </c>
      <c r="AB12" s="7">
        <v>10.5</v>
      </c>
      <c r="AC12" s="7">
        <v>8</v>
      </c>
      <c r="AD12" s="7">
        <v>8</v>
      </c>
      <c r="AE12" s="7"/>
      <c r="AF12" s="7"/>
      <c r="AG12" s="8"/>
      <c r="AH12" s="12">
        <f t="shared" si="1"/>
        <v>284.5</v>
      </c>
      <c r="AI12" s="12">
        <f t="shared" si="0"/>
        <v>6543.5</v>
      </c>
      <c r="AJ12" s="12"/>
    </row>
    <row r="13" s="3" customFormat="1" ht="36" customHeight="1" spans="1:36">
      <c r="A13" s="12">
        <v>11</v>
      </c>
      <c r="B13" s="10" t="s">
        <v>3</v>
      </c>
      <c r="C13" s="7">
        <v>8</v>
      </c>
      <c r="D13" s="7">
        <v>8.5</v>
      </c>
      <c r="E13" s="7"/>
      <c r="F13" s="7">
        <v>12.5</v>
      </c>
      <c r="G13" s="7">
        <v>12.5</v>
      </c>
      <c r="H13" s="7">
        <v>7.5</v>
      </c>
      <c r="I13" s="7">
        <v>14</v>
      </c>
      <c r="J13" s="7"/>
      <c r="K13" s="7">
        <v>3.5</v>
      </c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8"/>
      <c r="AH13" s="12">
        <f t="shared" si="1"/>
        <v>66.5</v>
      </c>
      <c r="AI13" s="12">
        <f t="shared" si="0"/>
        <v>1529.5</v>
      </c>
      <c r="AJ13" s="12"/>
    </row>
    <row r="14" s="3" customFormat="1" ht="36" customHeight="1" spans="1:36">
      <c r="A14" s="12">
        <v>12</v>
      </c>
      <c r="B14" s="10" t="s">
        <v>121</v>
      </c>
      <c r="C14" s="7">
        <v>8</v>
      </c>
      <c r="D14" s="7"/>
      <c r="E14" s="7"/>
      <c r="F14" s="7">
        <v>12.5</v>
      </c>
      <c r="G14" s="7">
        <v>12.5</v>
      </c>
      <c r="H14" s="7">
        <v>13</v>
      </c>
      <c r="I14" s="7">
        <v>14</v>
      </c>
      <c r="J14" s="7">
        <v>13</v>
      </c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8"/>
      <c r="AH14" s="12">
        <f t="shared" si="1"/>
        <v>73</v>
      </c>
      <c r="AI14" s="12">
        <f t="shared" si="0"/>
        <v>1679</v>
      </c>
      <c r="AJ14" s="12"/>
    </row>
    <row r="15" s="3" customFormat="1" ht="36" customHeight="1" spans="1:36">
      <c r="A15" s="12">
        <v>13</v>
      </c>
      <c r="B15" s="10" t="s">
        <v>122</v>
      </c>
      <c r="C15" s="7">
        <v>8</v>
      </c>
      <c r="D15" s="7"/>
      <c r="E15" s="7"/>
      <c r="F15" s="7">
        <v>12.5</v>
      </c>
      <c r="G15" s="7">
        <v>12.5</v>
      </c>
      <c r="H15" s="7">
        <v>13</v>
      </c>
      <c r="I15" s="7">
        <v>14</v>
      </c>
      <c r="J15" s="7">
        <v>13</v>
      </c>
      <c r="K15" s="7">
        <v>12</v>
      </c>
      <c r="L15" s="7">
        <v>11.5</v>
      </c>
      <c r="M15" s="7">
        <v>14</v>
      </c>
      <c r="N15" s="7">
        <v>13</v>
      </c>
      <c r="O15" s="7">
        <v>13.5</v>
      </c>
      <c r="P15" s="7">
        <v>12</v>
      </c>
      <c r="Q15" s="7">
        <v>13</v>
      </c>
      <c r="R15" s="7">
        <v>12</v>
      </c>
      <c r="S15" s="7">
        <v>10</v>
      </c>
      <c r="T15" s="7">
        <v>13.5</v>
      </c>
      <c r="U15" s="7">
        <v>13.5</v>
      </c>
      <c r="V15" s="7">
        <v>13</v>
      </c>
      <c r="W15" s="7">
        <v>13</v>
      </c>
      <c r="X15" s="7"/>
      <c r="Y15" s="7">
        <v>12.5</v>
      </c>
      <c r="Z15" s="7">
        <v>11</v>
      </c>
      <c r="AA15" s="7">
        <v>9.5</v>
      </c>
      <c r="AB15" s="7">
        <v>10.5</v>
      </c>
      <c r="AC15" s="7">
        <v>8</v>
      </c>
      <c r="AD15" s="7">
        <v>8</v>
      </c>
      <c r="AE15" s="7"/>
      <c r="AF15" s="7"/>
      <c r="AG15" s="8"/>
      <c r="AH15" s="12">
        <f t="shared" si="1"/>
        <v>296.5</v>
      </c>
      <c r="AI15" s="12">
        <f t="shared" si="0"/>
        <v>6819.5</v>
      </c>
      <c r="AJ15" s="12"/>
    </row>
    <row r="16" s="3" customFormat="1" ht="36" customHeight="1" spans="1:36">
      <c r="A16" s="12">
        <v>14</v>
      </c>
      <c r="B16" s="10" t="s">
        <v>66</v>
      </c>
      <c r="C16" s="7">
        <v>8</v>
      </c>
      <c r="D16" s="7"/>
      <c r="E16" s="7"/>
      <c r="F16" s="7">
        <v>12.5</v>
      </c>
      <c r="G16" s="7">
        <v>12.5</v>
      </c>
      <c r="H16" s="7">
        <v>13</v>
      </c>
      <c r="I16" s="7">
        <v>14</v>
      </c>
      <c r="J16" s="7">
        <v>13</v>
      </c>
      <c r="K16" s="7">
        <v>12</v>
      </c>
      <c r="L16" s="7"/>
      <c r="M16" s="7">
        <v>14</v>
      </c>
      <c r="N16" s="7">
        <v>13</v>
      </c>
      <c r="O16" s="7">
        <v>4</v>
      </c>
      <c r="P16" s="7">
        <v>12</v>
      </c>
      <c r="Q16" s="7">
        <v>13</v>
      </c>
      <c r="R16" s="7">
        <v>12</v>
      </c>
      <c r="S16" s="7">
        <v>10</v>
      </c>
      <c r="T16" s="7"/>
      <c r="U16" s="7">
        <v>13.5</v>
      </c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8"/>
      <c r="AH16" s="12">
        <f t="shared" si="1"/>
        <v>176.5</v>
      </c>
      <c r="AI16" s="12">
        <f t="shared" si="0"/>
        <v>4059.5</v>
      </c>
      <c r="AJ16" s="12"/>
    </row>
    <row r="17" s="3" customFormat="1" ht="36" customHeight="1" spans="1:36">
      <c r="A17" s="12">
        <v>15</v>
      </c>
      <c r="B17" s="10" t="s">
        <v>81</v>
      </c>
      <c r="C17" s="7"/>
      <c r="D17" s="7"/>
      <c r="E17" s="7"/>
      <c r="F17" s="7">
        <v>12.5</v>
      </c>
      <c r="G17" s="7">
        <v>12.5</v>
      </c>
      <c r="H17" s="7">
        <v>13</v>
      </c>
      <c r="I17" s="7">
        <v>14</v>
      </c>
      <c r="J17" s="7">
        <v>13</v>
      </c>
      <c r="K17" s="7">
        <v>12</v>
      </c>
      <c r="L17" s="7">
        <v>11.5</v>
      </c>
      <c r="M17" s="7">
        <v>14</v>
      </c>
      <c r="N17" s="7">
        <v>13</v>
      </c>
      <c r="O17" s="7"/>
      <c r="P17" s="7">
        <v>12</v>
      </c>
      <c r="Q17" s="7">
        <v>13</v>
      </c>
      <c r="R17" s="7">
        <v>12</v>
      </c>
      <c r="S17" s="7">
        <v>10</v>
      </c>
      <c r="T17" s="7">
        <v>13.5</v>
      </c>
      <c r="U17" s="7">
        <v>13.5</v>
      </c>
      <c r="V17" s="7">
        <v>11.5</v>
      </c>
      <c r="W17" s="7">
        <v>13</v>
      </c>
      <c r="X17" s="7">
        <v>8</v>
      </c>
      <c r="Y17" s="7">
        <v>12.5</v>
      </c>
      <c r="Z17" s="7">
        <v>11</v>
      </c>
      <c r="AA17" s="7">
        <v>9.5</v>
      </c>
      <c r="AB17" s="7"/>
      <c r="AC17" s="7">
        <v>8</v>
      </c>
      <c r="AD17" s="7">
        <v>8</v>
      </c>
      <c r="AE17" s="7"/>
      <c r="AF17" s="7"/>
      <c r="AG17" s="8"/>
      <c r="AH17" s="12">
        <f t="shared" si="1"/>
        <v>271</v>
      </c>
      <c r="AI17" s="12">
        <f t="shared" si="0"/>
        <v>6233</v>
      </c>
      <c r="AJ17" s="12"/>
    </row>
    <row r="18" s="3" customFormat="1" ht="36" customHeight="1" spans="1:36">
      <c r="A18" s="12">
        <v>16</v>
      </c>
      <c r="B18" s="10" t="s">
        <v>100</v>
      </c>
      <c r="C18" s="7">
        <v>8</v>
      </c>
      <c r="D18" s="7"/>
      <c r="E18" s="7"/>
      <c r="F18" s="7">
        <v>12.5</v>
      </c>
      <c r="G18" s="7">
        <v>12.5</v>
      </c>
      <c r="H18" s="7">
        <v>13</v>
      </c>
      <c r="I18" s="7">
        <v>14</v>
      </c>
      <c r="J18" s="7">
        <v>13</v>
      </c>
      <c r="K18" s="7">
        <v>12</v>
      </c>
      <c r="L18" s="7">
        <v>11.5</v>
      </c>
      <c r="M18" s="7">
        <v>14</v>
      </c>
      <c r="N18" s="7">
        <v>13</v>
      </c>
      <c r="O18" s="7">
        <v>13.5</v>
      </c>
      <c r="P18" s="7">
        <v>12</v>
      </c>
      <c r="Q18" s="7">
        <v>13</v>
      </c>
      <c r="R18" s="7">
        <v>12</v>
      </c>
      <c r="S18" s="7">
        <v>10</v>
      </c>
      <c r="T18" s="7">
        <v>13.5</v>
      </c>
      <c r="U18" s="7">
        <v>13.5</v>
      </c>
      <c r="V18" s="7">
        <v>13</v>
      </c>
      <c r="W18" s="7">
        <v>13</v>
      </c>
      <c r="X18" s="7"/>
      <c r="Y18" s="7">
        <v>12.5</v>
      </c>
      <c r="Z18" s="7">
        <v>11</v>
      </c>
      <c r="AA18" s="7">
        <v>9.5</v>
      </c>
      <c r="AB18" s="7">
        <v>10.5</v>
      </c>
      <c r="AC18" s="7">
        <v>8</v>
      </c>
      <c r="AD18" s="7">
        <v>8</v>
      </c>
      <c r="AE18" s="7"/>
      <c r="AF18" s="7"/>
      <c r="AG18" s="8"/>
      <c r="AH18" s="12">
        <f t="shared" si="1"/>
        <v>296.5</v>
      </c>
      <c r="AI18" s="12">
        <f t="shared" si="0"/>
        <v>6819.5</v>
      </c>
      <c r="AJ18" s="12"/>
    </row>
    <row r="19" s="3" customFormat="1" ht="36" customHeight="1" spans="1:36">
      <c r="A19" s="12">
        <v>17</v>
      </c>
      <c r="B19" s="10" t="s">
        <v>82</v>
      </c>
      <c r="C19" s="7"/>
      <c r="D19" s="7"/>
      <c r="E19" s="7"/>
      <c r="F19" s="7"/>
      <c r="G19" s="7"/>
      <c r="H19" s="7"/>
      <c r="I19" s="7"/>
      <c r="J19" s="7">
        <v>13</v>
      </c>
      <c r="K19" s="7">
        <v>12</v>
      </c>
      <c r="L19" s="7">
        <v>11.5</v>
      </c>
      <c r="M19" s="7">
        <v>14</v>
      </c>
      <c r="N19" s="7">
        <v>13</v>
      </c>
      <c r="O19" s="7">
        <v>12</v>
      </c>
      <c r="P19" s="7">
        <v>12</v>
      </c>
      <c r="Q19" s="7">
        <v>13</v>
      </c>
      <c r="R19" s="7">
        <v>12</v>
      </c>
      <c r="S19" s="7">
        <v>9.5</v>
      </c>
      <c r="T19" s="7">
        <v>13.5</v>
      </c>
      <c r="U19" s="7">
        <v>8</v>
      </c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8"/>
      <c r="AH19" s="12">
        <f t="shared" si="1"/>
        <v>143.5</v>
      </c>
      <c r="AI19" s="12">
        <f t="shared" si="0"/>
        <v>3300.5</v>
      </c>
      <c r="AJ19" s="12"/>
    </row>
    <row r="20" s="3" customFormat="1" ht="36" customHeight="1" spans="1:36">
      <c r="A20" s="12">
        <v>18</v>
      </c>
      <c r="B20" s="10" t="s">
        <v>89</v>
      </c>
      <c r="C20" s="7"/>
      <c r="D20" s="7"/>
      <c r="E20" s="7"/>
      <c r="F20" s="7"/>
      <c r="G20" s="7"/>
      <c r="H20" s="7"/>
      <c r="I20" s="7"/>
      <c r="J20" s="7">
        <v>13</v>
      </c>
      <c r="K20" s="7">
        <v>12</v>
      </c>
      <c r="L20" s="7">
        <v>11.5</v>
      </c>
      <c r="M20" s="7">
        <v>14</v>
      </c>
      <c r="N20" s="7">
        <v>13</v>
      </c>
      <c r="O20" s="7">
        <v>8</v>
      </c>
      <c r="P20" s="7">
        <v>12</v>
      </c>
      <c r="Q20" s="7">
        <v>13</v>
      </c>
      <c r="R20" s="7">
        <v>12</v>
      </c>
      <c r="S20" s="7">
        <v>9.5</v>
      </c>
      <c r="T20" s="7">
        <v>13.5</v>
      </c>
      <c r="U20" s="7">
        <v>8</v>
      </c>
      <c r="V20" s="7">
        <v>8</v>
      </c>
      <c r="W20" s="7"/>
      <c r="X20" s="7"/>
      <c r="Y20" s="7"/>
      <c r="Z20" s="7"/>
      <c r="AA20" s="7"/>
      <c r="AB20" s="7"/>
      <c r="AC20" s="7"/>
      <c r="AD20" s="7"/>
      <c r="AE20" s="7"/>
      <c r="AF20" s="7"/>
      <c r="AG20" s="8"/>
      <c r="AH20" s="12">
        <f t="shared" si="1"/>
        <v>147.5</v>
      </c>
      <c r="AI20" s="12">
        <f t="shared" si="0"/>
        <v>3392.5</v>
      </c>
      <c r="AJ20" s="12"/>
    </row>
    <row r="21" s="3" customFormat="1" ht="36" customHeight="1" spans="1:36">
      <c r="A21" s="12">
        <v>19</v>
      </c>
      <c r="B21" s="10" t="s">
        <v>137</v>
      </c>
      <c r="C21" s="7"/>
      <c r="D21" s="7"/>
      <c r="E21" s="7"/>
      <c r="F21" s="7"/>
      <c r="G21" s="7"/>
      <c r="H21" s="7"/>
      <c r="I21" s="7"/>
      <c r="J21" s="7">
        <v>13</v>
      </c>
      <c r="K21" s="7">
        <v>12</v>
      </c>
      <c r="L21" s="7">
        <v>11.5</v>
      </c>
      <c r="M21" s="7">
        <v>14</v>
      </c>
      <c r="N21" s="7">
        <v>13</v>
      </c>
      <c r="O21" s="7">
        <v>13.5</v>
      </c>
      <c r="P21" s="7">
        <v>12</v>
      </c>
      <c r="Q21" s="7">
        <v>13</v>
      </c>
      <c r="R21" s="7">
        <v>12</v>
      </c>
      <c r="S21" s="7">
        <v>10</v>
      </c>
      <c r="T21" s="7">
        <v>13.5</v>
      </c>
      <c r="U21" s="7">
        <v>13.5</v>
      </c>
      <c r="V21" s="7">
        <v>13</v>
      </c>
      <c r="W21" s="7">
        <v>13</v>
      </c>
      <c r="X21" s="7"/>
      <c r="Y21" s="7">
        <v>12.5</v>
      </c>
      <c r="Z21" s="7">
        <v>11</v>
      </c>
      <c r="AA21" s="7">
        <v>9.5</v>
      </c>
      <c r="AB21" s="7">
        <v>10.5</v>
      </c>
      <c r="AC21" s="7">
        <v>8</v>
      </c>
      <c r="AD21" s="7">
        <v>8</v>
      </c>
      <c r="AE21" s="7"/>
      <c r="AF21" s="7"/>
      <c r="AG21" s="8">
        <v>8</v>
      </c>
      <c r="AH21" s="12">
        <f t="shared" si="1"/>
        <v>244.5</v>
      </c>
      <c r="AI21" s="12">
        <f t="shared" si="0"/>
        <v>5623.5</v>
      </c>
      <c r="AJ21" s="12"/>
    </row>
    <row r="22" s="3" customFormat="1" ht="36" customHeight="1" spans="1:36">
      <c r="A22" s="12">
        <v>20</v>
      </c>
      <c r="B22" s="10" t="s">
        <v>31</v>
      </c>
      <c r="C22" s="7"/>
      <c r="D22" s="7"/>
      <c r="E22" s="7"/>
      <c r="F22" s="7"/>
      <c r="G22" s="7"/>
      <c r="H22" s="7"/>
      <c r="I22" s="7"/>
      <c r="J22" s="7"/>
      <c r="K22" s="7">
        <v>12</v>
      </c>
      <c r="L22" s="7">
        <v>11.5</v>
      </c>
      <c r="M22" s="7">
        <v>14</v>
      </c>
      <c r="N22" s="7">
        <v>13</v>
      </c>
      <c r="O22" s="7">
        <v>13.5</v>
      </c>
      <c r="P22" s="7">
        <v>12</v>
      </c>
      <c r="Q22" s="7">
        <v>13</v>
      </c>
      <c r="R22" s="7">
        <v>3.5</v>
      </c>
      <c r="S22" s="7">
        <v>9.5</v>
      </c>
      <c r="T22" s="7">
        <v>13.5</v>
      </c>
      <c r="U22" s="7">
        <v>13.5</v>
      </c>
      <c r="V22" s="7">
        <v>9.5</v>
      </c>
      <c r="W22" s="7"/>
      <c r="X22" s="7"/>
      <c r="Y22" s="7">
        <v>2</v>
      </c>
      <c r="Z22" s="7"/>
      <c r="AA22" s="7"/>
      <c r="AB22" s="7"/>
      <c r="AC22" s="7"/>
      <c r="AD22" s="7"/>
      <c r="AE22" s="7"/>
      <c r="AF22" s="7"/>
      <c r="AG22" s="8"/>
      <c r="AH22" s="12">
        <f t="shared" si="1"/>
        <v>140.5</v>
      </c>
      <c r="AI22" s="12">
        <f t="shared" si="0"/>
        <v>3231.5</v>
      </c>
      <c r="AJ22" s="12"/>
    </row>
    <row r="23" s="3" customFormat="1" ht="36" customHeight="1" spans="1:36">
      <c r="A23" s="12">
        <v>21</v>
      </c>
      <c r="B23" s="10" t="s">
        <v>138</v>
      </c>
      <c r="C23" s="7"/>
      <c r="D23" s="7"/>
      <c r="E23" s="7"/>
      <c r="F23" s="7"/>
      <c r="G23" s="7"/>
      <c r="H23" s="7"/>
      <c r="I23" s="7"/>
      <c r="J23" s="7"/>
      <c r="K23" s="7"/>
      <c r="L23" s="7">
        <v>11.5</v>
      </c>
      <c r="M23" s="7">
        <v>14</v>
      </c>
      <c r="N23" s="7">
        <v>13</v>
      </c>
      <c r="O23" s="7">
        <v>13.5</v>
      </c>
      <c r="P23" s="7">
        <v>12</v>
      </c>
      <c r="Q23" s="7">
        <v>13</v>
      </c>
      <c r="R23" s="7">
        <v>12</v>
      </c>
      <c r="S23" s="7">
        <v>9.5</v>
      </c>
      <c r="T23" s="7">
        <v>13.5</v>
      </c>
      <c r="U23" s="7">
        <v>13.5</v>
      </c>
      <c r="V23" s="7">
        <v>13</v>
      </c>
      <c r="W23" s="7">
        <v>13</v>
      </c>
      <c r="X23" s="7"/>
      <c r="Y23" s="7">
        <v>12.5</v>
      </c>
      <c r="Z23" s="7">
        <v>11</v>
      </c>
      <c r="AA23" s="7">
        <v>9.5</v>
      </c>
      <c r="AB23" s="7">
        <v>10.5</v>
      </c>
      <c r="AC23" s="7">
        <v>8</v>
      </c>
      <c r="AD23" s="7">
        <v>8</v>
      </c>
      <c r="AE23" s="7"/>
      <c r="AF23" s="7"/>
      <c r="AG23" s="8"/>
      <c r="AH23" s="12">
        <f t="shared" si="1"/>
        <v>211</v>
      </c>
      <c r="AI23" s="12">
        <f t="shared" si="0"/>
        <v>4853</v>
      </c>
      <c r="AJ23" s="12"/>
    </row>
    <row r="24" s="3" customFormat="1" ht="36" customHeight="1" spans="1:36">
      <c r="A24" s="12">
        <v>22</v>
      </c>
      <c r="B24" s="10" t="s">
        <v>139</v>
      </c>
      <c r="C24" s="7"/>
      <c r="D24" s="7"/>
      <c r="E24" s="7"/>
      <c r="F24" s="7"/>
      <c r="G24" s="7"/>
      <c r="H24" s="7"/>
      <c r="I24" s="7"/>
      <c r="J24" s="7"/>
      <c r="K24" s="7"/>
      <c r="L24" s="7">
        <v>11.5</v>
      </c>
      <c r="M24" s="7">
        <v>14</v>
      </c>
      <c r="N24" s="7">
        <v>13</v>
      </c>
      <c r="O24" s="7">
        <v>13.5</v>
      </c>
      <c r="P24" s="7">
        <v>12</v>
      </c>
      <c r="Q24" s="7">
        <v>13</v>
      </c>
      <c r="R24" s="7">
        <v>12</v>
      </c>
      <c r="S24" s="7">
        <v>10</v>
      </c>
      <c r="T24" s="7">
        <v>13.5</v>
      </c>
      <c r="U24" s="7">
        <v>13.5</v>
      </c>
      <c r="V24" s="7">
        <v>13</v>
      </c>
      <c r="W24" s="7">
        <v>13</v>
      </c>
      <c r="X24" s="7"/>
      <c r="Y24" s="7">
        <v>12.5</v>
      </c>
      <c r="Z24" s="7">
        <v>11</v>
      </c>
      <c r="AA24" s="7"/>
      <c r="AB24" s="7"/>
      <c r="AC24" s="7"/>
      <c r="AD24" s="7"/>
      <c r="AE24" s="7"/>
      <c r="AF24" s="7"/>
      <c r="AG24" s="8"/>
      <c r="AH24" s="12">
        <f t="shared" si="1"/>
        <v>175.5</v>
      </c>
      <c r="AI24" s="12">
        <f t="shared" si="0"/>
        <v>4036.5</v>
      </c>
      <c r="AJ24" s="12"/>
    </row>
    <row r="25" s="3" customFormat="1" ht="36" customHeight="1" spans="1:36">
      <c r="A25" s="12">
        <v>23</v>
      </c>
      <c r="B25" s="10" t="s">
        <v>140</v>
      </c>
      <c r="C25" s="7"/>
      <c r="D25" s="7"/>
      <c r="E25" s="7"/>
      <c r="F25" s="7"/>
      <c r="G25" s="7"/>
      <c r="H25" s="7"/>
      <c r="I25" s="7"/>
      <c r="J25" s="7"/>
      <c r="K25" s="7"/>
      <c r="L25" s="7">
        <v>11.5</v>
      </c>
      <c r="M25" s="7">
        <v>14</v>
      </c>
      <c r="N25" s="7">
        <v>13</v>
      </c>
      <c r="O25" s="7"/>
      <c r="P25" s="7">
        <v>12</v>
      </c>
      <c r="Q25" s="7">
        <v>13</v>
      </c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8"/>
      <c r="AH25" s="12">
        <f t="shared" si="1"/>
        <v>63.5</v>
      </c>
      <c r="AI25" s="12">
        <f t="shared" si="0"/>
        <v>1460.5</v>
      </c>
      <c r="AJ25" s="12"/>
    </row>
    <row r="26" s="3" customFormat="1" ht="36" customHeight="1" spans="1:36">
      <c r="A26" s="12">
        <v>24</v>
      </c>
      <c r="B26" s="10" t="s">
        <v>141</v>
      </c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>
        <v>13</v>
      </c>
      <c r="O26" s="7">
        <v>13.5</v>
      </c>
      <c r="P26" s="7">
        <v>12</v>
      </c>
      <c r="Q26" s="7">
        <v>13</v>
      </c>
      <c r="R26" s="7">
        <v>12</v>
      </c>
      <c r="S26" s="7">
        <v>10</v>
      </c>
      <c r="T26" s="7">
        <v>13.5</v>
      </c>
      <c r="U26" s="7">
        <v>13.5</v>
      </c>
      <c r="V26" s="7">
        <v>13</v>
      </c>
      <c r="W26" s="7">
        <v>13</v>
      </c>
      <c r="X26" s="7"/>
      <c r="Y26" s="7">
        <v>12.5</v>
      </c>
      <c r="Z26" s="7">
        <v>11</v>
      </c>
      <c r="AA26" s="7">
        <v>9.5</v>
      </c>
      <c r="AB26" s="7">
        <v>10.5</v>
      </c>
      <c r="AC26" s="7">
        <v>8</v>
      </c>
      <c r="AD26" s="7">
        <v>8</v>
      </c>
      <c r="AE26" s="7"/>
      <c r="AF26" s="7"/>
      <c r="AG26" s="8"/>
      <c r="AH26" s="12">
        <f t="shared" si="1"/>
        <v>186</v>
      </c>
      <c r="AI26" s="12">
        <f t="shared" si="0"/>
        <v>4278</v>
      </c>
      <c r="AJ26" s="12"/>
    </row>
    <row r="27" s="3" customFormat="1" ht="36" customHeight="1" spans="1:36">
      <c r="A27" s="12">
        <v>25</v>
      </c>
      <c r="B27" s="10" t="s">
        <v>110</v>
      </c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>
        <v>8</v>
      </c>
      <c r="O27" s="7">
        <v>13.5</v>
      </c>
      <c r="P27" s="7">
        <v>12</v>
      </c>
      <c r="Q27" s="7">
        <v>13</v>
      </c>
      <c r="R27" s="7">
        <v>10.5</v>
      </c>
      <c r="S27" s="7">
        <v>2</v>
      </c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8"/>
      <c r="AH27" s="12">
        <f t="shared" si="1"/>
        <v>59</v>
      </c>
      <c r="AI27" s="12">
        <f t="shared" si="0"/>
        <v>1357</v>
      </c>
      <c r="AJ27" s="12"/>
    </row>
    <row r="28" s="3" customFormat="1" ht="36" customHeight="1" spans="1:36">
      <c r="A28" s="12">
        <v>26</v>
      </c>
      <c r="B28" s="10" t="s">
        <v>142</v>
      </c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>
        <v>12</v>
      </c>
      <c r="Q28" s="7">
        <v>13</v>
      </c>
      <c r="R28" s="7">
        <v>12</v>
      </c>
      <c r="S28" s="7">
        <v>10</v>
      </c>
      <c r="T28" s="7">
        <v>13.5</v>
      </c>
      <c r="U28" s="7">
        <v>13.5</v>
      </c>
      <c r="V28" s="7">
        <v>13</v>
      </c>
      <c r="W28" s="7">
        <v>13</v>
      </c>
      <c r="X28" s="7"/>
      <c r="Y28" s="7">
        <v>12.5</v>
      </c>
      <c r="Z28" s="7">
        <v>11</v>
      </c>
      <c r="AA28" s="7"/>
      <c r="AB28" s="7">
        <v>10.5</v>
      </c>
      <c r="AC28" s="7">
        <v>8</v>
      </c>
      <c r="AD28" s="7">
        <v>8</v>
      </c>
      <c r="AE28" s="7"/>
      <c r="AF28" s="7"/>
      <c r="AG28" s="8"/>
      <c r="AH28" s="12">
        <f t="shared" si="1"/>
        <v>150</v>
      </c>
      <c r="AI28" s="12">
        <f t="shared" si="0"/>
        <v>3450</v>
      </c>
      <c r="AJ28" s="12"/>
    </row>
    <row r="29" s="3" customFormat="1" ht="36" customHeight="1" spans="1:36">
      <c r="A29" s="12">
        <v>27</v>
      </c>
      <c r="B29" s="10" t="s">
        <v>143</v>
      </c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>
        <v>6</v>
      </c>
      <c r="R29" s="7">
        <v>12</v>
      </c>
      <c r="S29" s="7">
        <v>9.5</v>
      </c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8"/>
      <c r="AH29" s="12">
        <f t="shared" si="1"/>
        <v>27.5</v>
      </c>
      <c r="AI29" s="12">
        <f t="shared" si="0"/>
        <v>632.5</v>
      </c>
      <c r="AJ29" s="12"/>
    </row>
    <row r="30" s="3" customFormat="1" ht="36" customHeight="1" spans="1:36">
      <c r="A30" s="12">
        <v>28</v>
      </c>
      <c r="B30" s="10" t="s">
        <v>144</v>
      </c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>
        <v>13.5</v>
      </c>
      <c r="U30" s="7">
        <v>13.5</v>
      </c>
      <c r="V30" s="7">
        <v>13</v>
      </c>
      <c r="W30" s="7">
        <v>13</v>
      </c>
      <c r="X30" s="7"/>
      <c r="Y30" s="7">
        <v>12.5</v>
      </c>
      <c r="Z30" s="7">
        <v>11</v>
      </c>
      <c r="AA30" s="7">
        <v>9.5</v>
      </c>
      <c r="AB30" s="7">
        <v>10.5</v>
      </c>
      <c r="AC30" s="7">
        <v>8</v>
      </c>
      <c r="AD30" s="7">
        <v>8</v>
      </c>
      <c r="AE30" s="7"/>
      <c r="AF30" s="7"/>
      <c r="AG30" s="8"/>
      <c r="AH30" s="12">
        <f t="shared" si="1"/>
        <v>112.5</v>
      </c>
      <c r="AI30" s="12">
        <f t="shared" si="0"/>
        <v>2587.5</v>
      </c>
      <c r="AJ30" s="12"/>
    </row>
    <row r="31" s="3" customFormat="1" ht="36" customHeight="1" spans="1:36">
      <c r="A31" s="12">
        <v>29</v>
      </c>
      <c r="B31" s="10" t="s">
        <v>94</v>
      </c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v>13</v>
      </c>
      <c r="W31" s="7">
        <v>13</v>
      </c>
      <c r="X31" s="7"/>
      <c r="Y31" s="7">
        <v>12.5</v>
      </c>
      <c r="Z31" s="7">
        <v>11</v>
      </c>
      <c r="AA31" s="7">
        <v>9.5</v>
      </c>
      <c r="AB31" s="7">
        <v>10.5</v>
      </c>
      <c r="AC31" s="7">
        <v>8</v>
      </c>
      <c r="AD31" s="7">
        <v>8</v>
      </c>
      <c r="AE31" s="7">
        <v>8</v>
      </c>
      <c r="AF31" s="7"/>
      <c r="AG31" s="8"/>
      <c r="AH31" s="12">
        <f t="shared" si="1"/>
        <v>93.5</v>
      </c>
      <c r="AI31" s="12">
        <f t="shared" si="0"/>
        <v>2150.5</v>
      </c>
      <c r="AJ31" s="12"/>
    </row>
    <row r="32" s="3" customFormat="1" ht="36" customHeight="1" spans="1:36">
      <c r="A32" s="12">
        <v>30</v>
      </c>
      <c r="B32" s="10" t="s">
        <v>145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>
        <v>13</v>
      </c>
      <c r="W32" s="7">
        <v>13</v>
      </c>
      <c r="X32" s="7"/>
      <c r="Y32" s="7">
        <v>12.5</v>
      </c>
      <c r="Z32" s="7">
        <v>11</v>
      </c>
      <c r="AA32" s="7">
        <v>9.5</v>
      </c>
      <c r="AB32" s="7">
        <v>10.5</v>
      </c>
      <c r="AC32" s="7">
        <v>8</v>
      </c>
      <c r="AD32" s="7">
        <v>8</v>
      </c>
      <c r="AE32" s="7"/>
      <c r="AF32" s="7"/>
      <c r="AG32" s="8"/>
      <c r="AH32" s="12">
        <f t="shared" si="1"/>
        <v>85.5</v>
      </c>
      <c r="AI32" s="12">
        <f t="shared" si="0"/>
        <v>1966.5</v>
      </c>
      <c r="AJ32" s="12"/>
    </row>
    <row r="33" s="3" customFormat="1" ht="36" customHeight="1" spans="1:36">
      <c r="A33" s="12">
        <v>31</v>
      </c>
      <c r="B33" s="10" t="s">
        <v>146</v>
      </c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>
        <v>8</v>
      </c>
      <c r="AC33" s="7">
        <v>8</v>
      </c>
      <c r="AD33" s="7">
        <v>8</v>
      </c>
      <c r="AE33" s="7"/>
      <c r="AF33" s="7"/>
      <c r="AG33" s="8"/>
      <c r="AH33" s="12">
        <f t="shared" si="1"/>
        <v>24</v>
      </c>
      <c r="AI33" s="12">
        <f t="shared" si="0"/>
        <v>552</v>
      </c>
      <c r="AJ33" s="12"/>
    </row>
    <row r="34" s="3" customFormat="1" ht="36" customHeight="1" spans="1:36">
      <c r="A34" s="12">
        <v>32</v>
      </c>
      <c r="B34" s="10" t="s">
        <v>147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>
        <v>8</v>
      </c>
      <c r="AD34" s="7">
        <v>8</v>
      </c>
      <c r="AE34" s="7"/>
      <c r="AF34" s="7"/>
      <c r="AG34" s="8"/>
      <c r="AH34" s="12">
        <f t="shared" si="1"/>
        <v>16</v>
      </c>
      <c r="AI34" s="12">
        <f t="shared" si="0"/>
        <v>368</v>
      </c>
      <c r="AJ34" s="12"/>
    </row>
    <row r="35" s="3" customFormat="1" ht="32" customHeight="1" spans="1:36">
      <c r="A35" s="12" t="s">
        <v>30</v>
      </c>
      <c r="B35" s="12"/>
      <c r="C35" s="12">
        <f t="shared" ref="C35:AJ35" si="2">SUM(C3:C34)</f>
        <v>104</v>
      </c>
      <c r="D35" s="12">
        <f t="shared" si="2"/>
        <v>25</v>
      </c>
      <c r="E35" s="12">
        <f t="shared" si="2"/>
        <v>0</v>
      </c>
      <c r="F35" s="12">
        <f t="shared" si="2"/>
        <v>200</v>
      </c>
      <c r="G35" s="12">
        <f t="shared" si="2"/>
        <v>200</v>
      </c>
      <c r="H35" s="12">
        <f t="shared" si="2"/>
        <v>197.5</v>
      </c>
      <c r="I35" s="12">
        <f t="shared" si="2"/>
        <v>213.5</v>
      </c>
      <c r="J35" s="12">
        <f t="shared" si="2"/>
        <v>214</v>
      </c>
      <c r="K35" s="12">
        <f t="shared" si="2"/>
        <v>207.5</v>
      </c>
      <c r="L35" s="12">
        <f t="shared" si="2"/>
        <v>203.5</v>
      </c>
      <c r="M35" s="12">
        <f t="shared" si="2"/>
        <v>252</v>
      </c>
      <c r="N35" s="12">
        <f t="shared" si="2"/>
        <v>281</v>
      </c>
      <c r="O35" s="12">
        <f t="shared" si="2"/>
        <v>253.5</v>
      </c>
      <c r="P35" s="12">
        <f t="shared" si="2"/>
        <v>275</v>
      </c>
      <c r="Q35" s="12">
        <f t="shared" si="2"/>
        <v>305</v>
      </c>
      <c r="R35" s="12">
        <f t="shared" si="2"/>
        <v>266</v>
      </c>
      <c r="S35" s="12">
        <f t="shared" si="2"/>
        <v>205.5</v>
      </c>
      <c r="T35" s="12">
        <f t="shared" si="2"/>
        <v>283.5</v>
      </c>
      <c r="U35" s="12">
        <f t="shared" si="2"/>
        <v>266.5</v>
      </c>
      <c r="V35" s="12">
        <f t="shared" si="2"/>
        <v>276</v>
      </c>
      <c r="W35" s="12">
        <f t="shared" si="2"/>
        <v>260</v>
      </c>
      <c r="X35" s="12">
        <f t="shared" si="2"/>
        <v>32</v>
      </c>
      <c r="Y35" s="12">
        <f t="shared" si="2"/>
        <v>241.5</v>
      </c>
      <c r="Z35" s="12">
        <f t="shared" si="2"/>
        <v>220</v>
      </c>
      <c r="AA35" s="12">
        <f t="shared" si="2"/>
        <v>171</v>
      </c>
      <c r="AB35" s="12">
        <f t="shared" si="2"/>
        <v>187.5</v>
      </c>
      <c r="AC35" s="12">
        <f t="shared" si="2"/>
        <v>160</v>
      </c>
      <c r="AD35" s="12">
        <f t="shared" si="2"/>
        <v>152</v>
      </c>
      <c r="AE35" s="12">
        <f t="shared" si="2"/>
        <v>27.5</v>
      </c>
      <c r="AF35" s="12">
        <f t="shared" si="2"/>
        <v>11</v>
      </c>
      <c r="AG35" s="12">
        <f t="shared" si="2"/>
        <v>35.5</v>
      </c>
      <c r="AH35" s="12">
        <f t="shared" si="2"/>
        <v>5727</v>
      </c>
      <c r="AI35" s="12">
        <f t="shared" si="2"/>
        <v>131721</v>
      </c>
      <c r="AJ35" s="12">
        <f t="shared" si="2"/>
        <v>0</v>
      </c>
    </row>
    <row r="36" s="3" customFormat="1" ht="32" customHeight="1" spans="1:36">
      <c r="A36" s="12" t="s">
        <v>39</v>
      </c>
      <c r="B36" s="12"/>
      <c r="C36" s="12">
        <f>AI35+AJ35</f>
        <v>131721</v>
      </c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</row>
    <row r="37" ht="18" customHeight="1"/>
    <row r="38" ht="18" customHeight="1"/>
    <row r="39" ht="18" customHeight="1"/>
  </sheetData>
  <mergeCells count="4">
    <mergeCell ref="A1:AI1"/>
    <mergeCell ref="A35:B35"/>
    <mergeCell ref="A36:B36"/>
    <mergeCell ref="C36:AJ36"/>
  </mergeCells>
  <pageMargins left="0.314583333333333" right="0.196527777777778" top="0.314583333333333" bottom="0.275" header="0.314583333333333" footer="0.314583333333333"/>
  <pageSetup paperSize="9" scale="69" orientation="landscape"/>
  <headerFooter/>
  <colBreaks count="1" manualBreakCount="1">
    <brk id="35" max="1048575" man="1"/>
  </colBreak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28"/>
  <sheetViews>
    <sheetView view="pageBreakPreview" zoomScale="85" zoomScaleNormal="100" workbookViewId="0">
      <selection activeCell="B2" sqref="B$1:B$1048576"/>
    </sheetView>
  </sheetViews>
  <sheetFormatPr defaultColWidth="9" defaultRowHeight="12"/>
  <cols>
    <col min="1" max="1" width="7.35" style="3" customWidth="1"/>
    <col min="2" max="2" width="10.1416666666667" style="3" customWidth="1"/>
    <col min="3" max="34" width="6.90833333333333" style="3" customWidth="1"/>
    <col min="35" max="35" width="9.575" style="3" customWidth="1"/>
    <col min="36" max="36" width="6.10833333333333" style="3" hidden="1" customWidth="1"/>
    <col min="37" max="16384" width="9" style="3"/>
  </cols>
  <sheetData>
    <row r="1" ht="38" customHeight="1" spans="1:35">
      <c r="A1" s="5" t="s">
        <v>148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</row>
    <row r="2" s="3" customFormat="1" ht="39" customHeight="1" spans="1:36">
      <c r="A2" s="12" t="s">
        <v>29</v>
      </c>
      <c r="B2" s="28" t="s">
        <v>52</v>
      </c>
      <c r="C2" s="33">
        <v>1</v>
      </c>
      <c r="D2" s="33">
        <v>2</v>
      </c>
      <c r="E2" s="33">
        <v>3</v>
      </c>
      <c r="F2" s="33">
        <v>4</v>
      </c>
      <c r="G2" s="33">
        <v>5</v>
      </c>
      <c r="H2" s="33">
        <v>6</v>
      </c>
      <c r="I2" s="33">
        <v>7</v>
      </c>
      <c r="J2" s="33">
        <v>8</v>
      </c>
      <c r="K2" s="33">
        <v>9</v>
      </c>
      <c r="L2" s="33">
        <v>10</v>
      </c>
      <c r="M2" s="33">
        <v>11</v>
      </c>
      <c r="N2" s="33">
        <v>12</v>
      </c>
      <c r="O2" s="33">
        <v>13</v>
      </c>
      <c r="P2" s="33">
        <v>14</v>
      </c>
      <c r="Q2" s="33">
        <v>15</v>
      </c>
      <c r="R2" s="33">
        <v>16</v>
      </c>
      <c r="S2" s="33">
        <v>17</v>
      </c>
      <c r="T2" s="33">
        <v>18</v>
      </c>
      <c r="U2" s="33">
        <v>19</v>
      </c>
      <c r="V2" s="33">
        <v>20</v>
      </c>
      <c r="W2" s="33">
        <v>21</v>
      </c>
      <c r="X2" s="33">
        <v>22</v>
      </c>
      <c r="Y2" s="33">
        <v>23</v>
      </c>
      <c r="Z2" s="33">
        <v>24</v>
      </c>
      <c r="AA2" s="33">
        <v>25</v>
      </c>
      <c r="AB2" s="33">
        <v>26</v>
      </c>
      <c r="AC2" s="33">
        <v>27</v>
      </c>
      <c r="AD2" s="33">
        <v>28</v>
      </c>
      <c r="AE2" s="33">
        <v>29</v>
      </c>
      <c r="AF2" s="33">
        <v>30</v>
      </c>
      <c r="AG2" s="33">
        <v>31</v>
      </c>
      <c r="AH2" s="17" t="s">
        <v>53</v>
      </c>
      <c r="AI2" s="12" t="s">
        <v>25</v>
      </c>
      <c r="AJ2" s="12" t="s">
        <v>54</v>
      </c>
    </row>
    <row r="3" s="3" customFormat="1" ht="36" customHeight="1" spans="1:36">
      <c r="A3" s="12">
        <v>1</v>
      </c>
      <c r="B3" s="7" t="s">
        <v>4</v>
      </c>
      <c r="C3" s="8">
        <v>10</v>
      </c>
      <c r="D3" s="8">
        <v>8</v>
      </c>
      <c r="E3" s="8"/>
      <c r="F3" s="8"/>
      <c r="G3" s="8"/>
      <c r="H3" s="8"/>
      <c r="I3" s="8">
        <v>10.5</v>
      </c>
      <c r="J3" s="8">
        <v>11.5</v>
      </c>
      <c r="K3" s="8">
        <v>13</v>
      </c>
      <c r="L3" s="8">
        <v>11.5</v>
      </c>
      <c r="M3" s="8">
        <v>12</v>
      </c>
      <c r="N3" s="8">
        <v>11</v>
      </c>
      <c r="O3" s="8">
        <v>8</v>
      </c>
      <c r="P3" s="8"/>
      <c r="Q3" s="8">
        <v>12</v>
      </c>
      <c r="R3" s="8">
        <v>8</v>
      </c>
      <c r="S3" s="8">
        <v>12</v>
      </c>
      <c r="T3" s="8">
        <v>11.5</v>
      </c>
      <c r="U3" s="8">
        <v>12.5</v>
      </c>
      <c r="V3" s="8">
        <v>9</v>
      </c>
      <c r="W3" s="8">
        <v>10.5</v>
      </c>
      <c r="X3" s="8">
        <v>11</v>
      </c>
      <c r="Y3" s="8">
        <v>11</v>
      </c>
      <c r="Z3" s="8">
        <v>12</v>
      </c>
      <c r="AA3" s="8">
        <v>10</v>
      </c>
      <c r="AB3" s="8">
        <v>11</v>
      </c>
      <c r="AC3" s="8">
        <v>10</v>
      </c>
      <c r="AD3" s="8">
        <v>10</v>
      </c>
      <c r="AE3" s="8">
        <v>8</v>
      </c>
      <c r="AF3" s="8">
        <v>9</v>
      </c>
      <c r="AG3" s="8"/>
      <c r="AH3" s="12">
        <f t="shared" ref="AH3:AH34" si="0">SUM(C3:AG3)</f>
        <v>263</v>
      </c>
      <c r="AI3" s="12">
        <f t="shared" ref="AI3:AI34" si="1">AH3*23</f>
        <v>6049</v>
      </c>
      <c r="AJ3" s="12"/>
    </row>
    <row r="4" s="3" customFormat="1" ht="36" customHeight="1" spans="1:36">
      <c r="A4" s="12">
        <v>2</v>
      </c>
      <c r="B4" s="7" t="s">
        <v>67</v>
      </c>
      <c r="C4" s="8"/>
      <c r="D4" s="8">
        <v>8</v>
      </c>
      <c r="E4" s="8"/>
      <c r="F4" s="8"/>
      <c r="G4" s="8"/>
      <c r="H4" s="8"/>
      <c r="I4" s="8">
        <v>10.5</v>
      </c>
      <c r="J4" s="8">
        <v>11</v>
      </c>
      <c r="K4" s="8">
        <v>13</v>
      </c>
      <c r="L4" s="8">
        <v>11.5</v>
      </c>
      <c r="M4" s="8">
        <v>11</v>
      </c>
      <c r="N4" s="8">
        <v>11</v>
      </c>
      <c r="O4" s="8"/>
      <c r="P4" s="8"/>
      <c r="Q4" s="8">
        <v>11</v>
      </c>
      <c r="R4" s="8">
        <v>13.5</v>
      </c>
      <c r="S4" s="8">
        <v>12</v>
      </c>
      <c r="T4" s="8">
        <v>11</v>
      </c>
      <c r="U4" s="8">
        <v>12.5</v>
      </c>
      <c r="V4" s="8">
        <v>9</v>
      </c>
      <c r="W4" s="8">
        <v>3.5</v>
      </c>
      <c r="X4" s="8">
        <v>11</v>
      </c>
      <c r="Y4" s="8">
        <v>9.5</v>
      </c>
      <c r="Z4" s="8">
        <v>12</v>
      </c>
      <c r="AA4" s="8">
        <v>8.5</v>
      </c>
      <c r="AB4" s="8">
        <v>10.5</v>
      </c>
      <c r="AC4" s="8"/>
      <c r="AD4" s="8">
        <v>10</v>
      </c>
      <c r="AE4" s="8"/>
      <c r="AF4" s="8"/>
      <c r="AG4" s="8"/>
      <c r="AH4" s="12">
        <f t="shared" si="0"/>
        <v>210</v>
      </c>
      <c r="AI4" s="12">
        <f t="shared" si="1"/>
        <v>4830</v>
      </c>
      <c r="AJ4" s="12"/>
    </row>
    <row r="5" s="3" customFormat="1" ht="36" customHeight="1" spans="1:36">
      <c r="A5" s="12">
        <v>3</v>
      </c>
      <c r="B5" s="7" t="s">
        <v>71</v>
      </c>
      <c r="C5" s="8">
        <v>8</v>
      </c>
      <c r="D5" s="8">
        <v>8</v>
      </c>
      <c r="E5" s="8"/>
      <c r="F5" s="8"/>
      <c r="G5" s="8"/>
      <c r="H5" s="8"/>
      <c r="I5" s="8">
        <v>10.5</v>
      </c>
      <c r="J5" s="8">
        <v>11</v>
      </c>
      <c r="K5" s="8">
        <v>13</v>
      </c>
      <c r="L5" s="8">
        <v>11.5</v>
      </c>
      <c r="M5" s="8">
        <v>11</v>
      </c>
      <c r="N5" s="8">
        <v>11</v>
      </c>
      <c r="O5" s="8"/>
      <c r="P5" s="8"/>
      <c r="Q5" s="8">
        <v>11</v>
      </c>
      <c r="R5" s="8">
        <v>13.5</v>
      </c>
      <c r="S5" s="8">
        <v>12</v>
      </c>
      <c r="T5" s="8">
        <v>11</v>
      </c>
      <c r="U5" s="8">
        <v>12.5</v>
      </c>
      <c r="V5" s="8">
        <v>9</v>
      </c>
      <c r="W5" s="8"/>
      <c r="X5" s="8">
        <v>11</v>
      </c>
      <c r="Y5" s="8">
        <v>9.5</v>
      </c>
      <c r="Z5" s="8">
        <v>12</v>
      </c>
      <c r="AA5" s="8">
        <v>8</v>
      </c>
      <c r="AB5" s="8">
        <v>8</v>
      </c>
      <c r="AC5" s="8"/>
      <c r="AD5" s="8">
        <v>10</v>
      </c>
      <c r="AE5" s="8">
        <v>6</v>
      </c>
      <c r="AF5" s="8"/>
      <c r="AG5" s="8"/>
      <c r="AH5" s="12">
        <f t="shared" si="0"/>
        <v>217.5</v>
      </c>
      <c r="AI5" s="12">
        <f t="shared" si="1"/>
        <v>5002.5</v>
      </c>
      <c r="AJ5" s="12"/>
    </row>
    <row r="6" s="3" customFormat="1" ht="36" customHeight="1" spans="1:36">
      <c r="A6" s="12">
        <v>4</v>
      </c>
      <c r="B6" s="7" t="s">
        <v>60</v>
      </c>
      <c r="C6" s="8">
        <v>8</v>
      </c>
      <c r="D6" s="8">
        <v>8</v>
      </c>
      <c r="E6" s="8"/>
      <c r="F6" s="8"/>
      <c r="G6" s="8"/>
      <c r="H6" s="8"/>
      <c r="I6" s="8">
        <v>10.5</v>
      </c>
      <c r="J6" s="8">
        <v>11</v>
      </c>
      <c r="K6" s="8">
        <v>13</v>
      </c>
      <c r="L6" s="8">
        <v>11.5</v>
      </c>
      <c r="M6" s="8">
        <v>11</v>
      </c>
      <c r="N6" s="8">
        <v>11</v>
      </c>
      <c r="O6" s="8">
        <v>8</v>
      </c>
      <c r="P6" s="8"/>
      <c r="Q6" s="8">
        <v>11</v>
      </c>
      <c r="R6" s="8">
        <v>13.5</v>
      </c>
      <c r="S6" s="8">
        <v>12</v>
      </c>
      <c r="T6" s="8">
        <v>11</v>
      </c>
      <c r="U6" s="8">
        <v>12.5</v>
      </c>
      <c r="V6" s="8">
        <v>9</v>
      </c>
      <c r="W6" s="8"/>
      <c r="X6" s="8">
        <v>11</v>
      </c>
      <c r="Y6" s="8">
        <v>9.5</v>
      </c>
      <c r="Z6" s="8">
        <v>12</v>
      </c>
      <c r="AA6" s="8">
        <v>8</v>
      </c>
      <c r="AB6" s="8">
        <v>10.5</v>
      </c>
      <c r="AC6" s="8"/>
      <c r="AD6" s="8">
        <v>10</v>
      </c>
      <c r="AE6" s="8">
        <v>6</v>
      </c>
      <c r="AF6" s="8"/>
      <c r="AG6" s="8"/>
      <c r="AH6" s="12">
        <f t="shared" si="0"/>
        <v>228</v>
      </c>
      <c r="AI6" s="12">
        <f t="shared" si="1"/>
        <v>5244</v>
      </c>
      <c r="AJ6" s="12"/>
    </row>
    <row r="7" s="3" customFormat="1" ht="36" customHeight="1" spans="1:36">
      <c r="A7" s="12">
        <v>5</v>
      </c>
      <c r="B7" s="7" t="s">
        <v>106</v>
      </c>
      <c r="C7" s="8">
        <v>8</v>
      </c>
      <c r="D7" s="8">
        <v>8</v>
      </c>
      <c r="E7" s="8"/>
      <c r="F7" s="8"/>
      <c r="G7" s="8"/>
      <c r="H7" s="8"/>
      <c r="I7" s="8">
        <v>10.5</v>
      </c>
      <c r="J7" s="8">
        <v>11</v>
      </c>
      <c r="K7" s="8">
        <v>13</v>
      </c>
      <c r="L7" s="8">
        <v>11.5</v>
      </c>
      <c r="M7" s="8">
        <v>11</v>
      </c>
      <c r="N7" s="8">
        <v>11</v>
      </c>
      <c r="O7" s="8">
        <v>8</v>
      </c>
      <c r="P7" s="8"/>
      <c r="Q7" s="8">
        <v>11</v>
      </c>
      <c r="R7" s="8">
        <v>13.5</v>
      </c>
      <c r="S7" s="8">
        <v>12</v>
      </c>
      <c r="T7" s="8">
        <v>11</v>
      </c>
      <c r="U7" s="8">
        <v>12.5</v>
      </c>
      <c r="V7" s="8">
        <v>9</v>
      </c>
      <c r="W7" s="8">
        <v>8</v>
      </c>
      <c r="X7" s="8">
        <v>11</v>
      </c>
      <c r="Y7" s="8">
        <v>9.5</v>
      </c>
      <c r="Z7" s="8">
        <v>12</v>
      </c>
      <c r="AA7" s="8">
        <v>8</v>
      </c>
      <c r="AB7" s="8">
        <v>10.5</v>
      </c>
      <c r="AC7" s="8"/>
      <c r="AD7" s="8">
        <v>10</v>
      </c>
      <c r="AE7" s="8">
        <v>6</v>
      </c>
      <c r="AF7" s="8"/>
      <c r="AG7" s="8"/>
      <c r="AH7" s="12">
        <f t="shared" si="0"/>
        <v>236</v>
      </c>
      <c r="AI7" s="12">
        <f t="shared" si="1"/>
        <v>5428</v>
      </c>
      <c r="AJ7" s="12"/>
    </row>
    <row r="8" s="3" customFormat="1" ht="36" customHeight="1" spans="1:36">
      <c r="A8" s="12">
        <v>6</v>
      </c>
      <c r="B8" s="7" t="s">
        <v>64</v>
      </c>
      <c r="C8" s="8">
        <v>8</v>
      </c>
      <c r="D8" s="8">
        <v>8</v>
      </c>
      <c r="E8" s="8"/>
      <c r="F8" s="8"/>
      <c r="G8" s="8"/>
      <c r="H8" s="8"/>
      <c r="I8" s="8">
        <v>10.5</v>
      </c>
      <c r="J8" s="8">
        <v>11</v>
      </c>
      <c r="K8" s="8">
        <v>13</v>
      </c>
      <c r="L8" s="8">
        <v>11.5</v>
      </c>
      <c r="M8" s="8">
        <v>11</v>
      </c>
      <c r="N8" s="8">
        <v>11</v>
      </c>
      <c r="O8" s="8">
        <v>7</v>
      </c>
      <c r="P8" s="8"/>
      <c r="Q8" s="8">
        <v>11</v>
      </c>
      <c r="R8" s="8">
        <v>13.5</v>
      </c>
      <c r="S8" s="8">
        <v>12</v>
      </c>
      <c r="T8" s="8">
        <v>2</v>
      </c>
      <c r="U8" s="8">
        <v>12.5</v>
      </c>
      <c r="V8" s="8">
        <v>9</v>
      </c>
      <c r="W8" s="8">
        <v>8</v>
      </c>
      <c r="X8" s="8">
        <v>11</v>
      </c>
      <c r="Y8" s="8">
        <v>9.5</v>
      </c>
      <c r="Z8" s="8">
        <v>12</v>
      </c>
      <c r="AA8" s="8">
        <v>8</v>
      </c>
      <c r="AB8" s="8">
        <v>10.5</v>
      </c>
      <c r="AC8" s="8"/>
      <c r="AD8" s="8">
        <v>10</v>
      </c>
      <c r="AE8" s="8">
        <v>6</v>
      </c>
      <c r="AF8" s="8"/>
      <c r="AG8" s="8"/>
      <c r="AH8" s="12">
        <f t="shared" si="0"/>
        <v>226</v>
      </c>
      <c r="AI8" s="12">
        <f t="shared" si="1"/>
        <v>5198</v>
      </c>
      <c r="AJ8" s="12"/>
    </row>
    <row r="9" s="3" customFormat="1" ht="36" customHeight="1" spans="1:36">
      <c r="A9" s="12">
        <v>7</v>
      </c>
      <c r="B9" s="7" t="s">
        <v>81</v>
      </c>
      <c r="C9" s="31">
        <v>8</v>
      </c>
      <c r="D9" s="31">
        <v>8</v>
      </c>
      <c r="E9" s="31"/>
      <c r="F9" s="31"/>
      <c r="G9" s="31"/>
      <c r="H9" s="31"/>
      <c r="I9" s="31">
        <v>10.5</v>
      </c>
      <c r="J9" s="31">
        <v>11</v>
      </c>
      <c r="K9" s="31">
        <v>13</v>
      </c>
      <c r="L9" s="31">
        <v>11.5</v>
      </c>
      <c r="M9" s="31">
        <v>11</v>
      </c>
      <c r="N9" s="31">
        <v>11</v>
      </c>
      <c r="O9" s="31"/>
      <c r="P9" s="31"/>
      <c r="Q9" s="31">
        <v>11</v>
      </c>
      <c r="R9" s="31">
        <v>13.5</v>
      </c>
      <c r="S9" s="31">
        <v>12</v>
      </c>
      <c r="T9" s="31">
        <v>11</v>
      </c>
      <c r="U9" s="8">
        <v>10.5</v>
      </c>
      <c r="V9" s="31">
        <v>9</v>
      </c>
      <c r="W9" s="31"/>
      <c r="X9" s="31">
        <v>11</v>
      </c>
      <c r="Y9" s="31">
        <v>9.5</v>
      </c>
      <c r="Z9" s="31">
        <v>12</v>
      </c>
      <c r="AA9" s="31">
        <v>2</v>
      </c>
      <c r="AB9" s="31">
        <v>10.5</v>
      </c>
      <c r="AC9" s="31"/>
      <c r="AD9" s="31">
        <v>10</v>
      </c>
      <c r="AE9" s="31">
        <v>6</v>
      </c>
      <c r="AF9" s="31"/>
      <c r="AG9" s="8"/>
      <c r="AH9" s="12">
        <f t="shared" si="0"/>
        <v>212</v>
      </c>
      <c r="AI9" s="12">
        <f t="shared" si="1"/>
        <v>4876</v>
      </c>
      <c r="AJ9" s="12"/>
    </row>
    <row r="10" s="3" customFormat="1" ht="36" customHeight="1" spans="1:36">
      <c r="A10" s="12">
        <v>8</v>
      </c>
      <c r="B10" s="7" t="s">
        <v>137</v>
      </c>
      <c r="C10" s="31">
        <v>8</v>
      </c>
      <c r="D10" s="31">
        <v>8</v>
      </c>
      <c r="E10" s="31"/>
      <c r="F10" s="31"/>
      <c r="G10" s="31"/>
      <c r="H10" s="31"/>
      <c r="I10" s="31">
        <v>10.5</v>
      </c>
      <c r="J10" s="31">
        <v>11</v>
      </c>
      <c r="K10" s="31">
        <v>13</v>
      </c>
      <c r="L10" s="31">
        <v>11.5</v>
      </c>
      <c r="M10" s="31">
        <v>11</v>
      </c>
      <c r="N10" s="31">
        <v>11</v>
      </c>
      <c r="O10" s="31">
        <v>8</v>
      </c>
      <c r="P10" s="31"/>
      <c r="Q10" s="31">
        <v>11</v>
      </c>
      <c r="R10" s="31">
        <v>13.5</v>
      </c>
      <c r="S10" s="31">
        <v>12</v>
      </c>
      <c r="T10" s="31">
        <v>11</v>
      </c>
      <c r="U10" s="31">
        <v>12.5</v>
      </c>
      <c r="V10" s="31">
        <v>9</v>
      </c>
      <c r="W10" s="31">
        <v>8</v>
      </c>
      <c r="X10" s="31">
        <v>11</v>
      </c>
      <c r="Y10" s="31">
        <v>9.5</v>
      </c>
      <c r="Z10" s="31">
        <v>12</v>
      </c>
      <c r="AA10" s="31">
        <v>8</v>
      </c>
      <c r="AB10" s="31">
        <v>10.5</v>
      </c>
      <c r="AC10" s="31"/>
      <c r="AD10" s="31">
        <v>10</v>
      </c>
      <c r="AE10" s="31">
        <v>6</v>
      </c>
      <c r="AF10" s="31"/>
      <c r="AG10" s="8"/>
      <c r="AH10" s="12">
        <f t="shared" si="0"/>
        <v>236</v>
      </c>
      <c r="AI10" s="12">
        <f t="shared" si="1"/>
        <v>5428</v>
      </c>
      <c r="AJ10" s="12"/>
    </row>
    <row r="11" s="3" customFormat="1" ht="36" customHeight="1" spans="1:36">
      <c r="A11" s="12">
        <v>9</v>
      </c>
      <c r="B11" s="7" t="s">
        <v>141</v>
      </c>
      <c r="C11" s="31">
        <v>8</v>
      </c>
      <c r="D11" s="31">
        <v>8</v>
      </c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8"/>
      <c r="AH11" s="12">
        <f t="shared" si="0"/>
        <v>16</v>
      </c>
      <c r="AI11" s="12">
        <f t="shared" si="1"/>
        <v>368</v>
      </c>
      <c r="AJ11" s="12"/>
    </row>
    <row r="12" s="3" customFormat="1" ht="36" customHeight="1" spans="1:36">
      <c r="A12" s="12">
        <v>10</v>
      </c>
      <c r="B12" s="7" t="s">
        <v>147</v>
      </c>
      <c r="C12" s="31">
        <v>8</v>
      </c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8"/>
      <c r="AH12" s="12">
        <f t="shared" si="0"/>
        <v>8</v>
      </c>
      <c r="AI12" s="12">
        <f t="shared" si="1"/>
        <v>184</v>
      </c>
      <c r="AJ12" s="12"/>
    </row>
    <row r="13" s="3" customFormat="1" ht="36" customHeight="1" spans="1:36">
      <c r="A13" s="12">
        <v>11</v>
      </c>
      <c r="B13" s="7" t="s">
        <v>149</v>
      </c>
      <c r="C13" s="31"/>
      <c r="D13" s="31"/>
      <c r="E13" s="31"/>
      <c r="F13" s="31"/>
      <c r="G13" s="31"/>
      <c r="H13" s="31"/>
      <c r="I13" s="31"/>
      <c r="J13" s="31"/>
      <c r="K13" s="31">
        <v>13</v>
      </c>
      <c r="L13" s="31">
        <v>11.5</v>
      </c>
      <c r="M13" s="31">
        <v>11</v>
      </c>
      <c r="N13" s="31">
        <v>11</v>
      </c>
      <c r="O13" s="31"/>
      <c r="P13" s="31"/>
      <c r="Q13" s="31">
        <v>11</v>
      </c>
      <c r="R13" s="31">
        <v>13.5</v>
      </c>
      <c r="S13" s="31"/>
      <c r="T13" s="31">
        <v>11</v>
      </c>
      <c r="U13" s="31">
        <v>12.5</v>
      </c>
      <c r="V13" s="31">
        <v>9</v>
      </c>
      <c r="W13" s="31"/>
      <c r="X13" s="31">
        <v>11</v>
      </c>
      <c r="Y13" s="31">
        <v>9.5</v>
      </c>
      <c r="Z13" s="31">
        <v>12</v>
      </c>
      <c r="AA13" s="31">
        <v>8</v>
      </c>
      <c r="AB13" s="31">
        <v>10.5</v>
      </c>
      <c r="AC13" s="31"/>
      <c r="AD13" s="31">
        <v>10</v>
      </c>
      <c r="AE13" s="31">
        <v>6</v>
      </c>
      <c r="AF13" s="31"/>
      <c r="AG13" s="8"/>
      <c r="AH13" s="12">
        <f t="shared" si="0"/>
        <v>170.5</v>
      </c>
      <c r="AI13" s="12">
        <f t="shared" si="1"/>
        <v>3921.5</v>
      </c>
      <c r="AJ13" s="12"/>
    </row>
    <row r="14" s="3" customFormat="1" ht="36" customHeight="1" spans="1:36">
      <c r="A14" s="12">
        <v>12</v>
      </c>
      <c r="B14" s="7" t="s">
        <v>150</v>
      </c>
      <c r="C14" s="31"/>
      <c r="D14" s="31"/>
      <c r="E14" s="31"/>
      <c r="F14" s="31"/>
      <c r="G14" s="31"/>
      <c r="H14" s="31"/>
      <c r="I14" s="31"/>
      <c r="J14" s="31"/>
      <c r="K14" s="31">
        <v>10</v>
      </c>
      <c r="L14" s="31">
        <v>11.5</v>
      </c>
      <c r="M14" s="31">
        <v>11</v>
      </c>
      <c r="N14" s="31">
        <v>11</v>
      </c>
      <c r="O14" s="31"/>
      <c r="P14" s="31"/>
      <c r="Q14" s="31">
        <v>11</v>
      </c>
      <c r="R14" s="31">
        <v>13.5</v>
      </c>
      <c r="S14" s="31">
        <v>12</v>
      </c>
      <c r="T14" s="31">
        <v>11</v>
      </c>
      <c r="U14" s="31">
        <v>12.5</v>
      </c>
      <c r="V14" s="31">
        <v>9</v>
      </c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8"/>
      <c r="AH14" s="12">
        <f t="shared" si="0"/>
        <v>112.5</v>
      </c>
      <c r="AI14" s="12">
        <f t="shared" si="1"/>
        <v>2587.5</v>
      </c>
      <c r="AJ14" s="12"/>
    </row>
    <row r="15" s="3" customFormat="1" ht="36" customHeight="1" spans="1:36">
      <c r="A15" s="12">
        <v>13</v>
      </c>
      <c r="B15" s="7" t="s">
        <v>151</v>
      </c>
      <c r="C15" s="31"/>
      <c r="D15" s="31"/>
      <c r="E15" s="31"/>
      <c r="F15" s="31"/>
      <c r="G15" s="31"/>
      <c r="H15" s="31"/>
      <c r="I15" s="31"/>
      <c r="J15" s="31"/>
      <c r="K15" s="31">
        <v>10</v>
      </c>
      <c r="L15" s="31">
        <v>11.5</v>
      </c>
      <c r="M15" s="31">
        <v>11</v>
      </c>
      <c r="N15" s="31">
        <v>11</v>
      </c>
      <c r="O15" s="31"/>
      <c r="P15" s="31"/>
      <c r="Q15" s="31">
        <v>11</v>
      </c>
      <c r="R15" s="31">
        <v>13.5</v>
      </c>
      <c r="S15" s="31">
        <v>12</v>
      </c>
      <c r="T15" s="31">
        <v>11</v>
      </c>
      <c r="U15" s="31">
        <v>12.5</v>
      </c>
      <c r="V15" s="31">
        <v>9</v>
      </c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8"/>
      <c r="AH15" s="12">
        <f t="shared" si="0"/>
        <v>112.5</v>
      </c>
      <c r="AI15" s="12">
        <f t="shared" si="1"/>
        <v>2587.5</v>
      </c>
      <c r="AJ15" s="12"/>
    </row>
    <row r="16" s="3" customFormat="1" ht="36" customHeight="1" spans="1:36">
      <c r="A16" s="12">
        <v>14</v>
      </c>
      <c r="B16" s="7" t="s">
        <v>152</v>
      </c>
      <c r="C16" s="31"/>
      <c r="D16" s="31"/>
      <c r="E16" s="31"/>
      <c r="F16" s="31"/>
      <c r="G16" s="31"/>
      <c r="H16" s="31"/>
      <c r="I16" s="31"/>
      <c r="J16" s="31"/>
      <c r="K16" s="31">
        <v>13</v>
      </c>
      <c r="L16" s="31">
        <v>11.5</v>
      </c>
      <c r="M16" s="31">
        <v>11</v>
      </c>
      <c r="N16" s="31">
        <v>11</v>
      </c>
      <c r="O16" s="31"/>
      <c r="P16" s="31"/>
      <c r="Q16" s="31">
        <v>11</v>
      </c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8"/>
      <c r="AH16" s="12">
        <f t="shared" si="0"/>
        <v>57.5</v>
      </c>
      <c r="AI16" s="12">
        <f t="shared" si="1"/>
        <v>1322.5</v>
      </c>
      <c r="AJ16" s="12"/>
    </row>
    <row r="17" s="3" customFormat="1" ht="36" customHeight="1" spans="1:36">
      <c r="A17" s="12">
        <v>15</v>
      </c>
      <c r="B17" s="7" t="s">
        <v>153</v>
      </c>
      <c r="C17" s="31"/>
      <c r="D17" s="31"/>
      <c r="E17" s="31"/>
      <c r="F17" s="31"/>
      <c r="G17" s="31"/>
      <c r="H17" s="31"/>
      <c r="I17" s="31"/>
      <c r="J17" s="31"/>
      <c r="K17" s="31">
        <v>13</v>
      </c>
      <c r="L17" s="31">
        <v>11.5</v>
      </c>
      <c r="M17" s="31">
        <v>11</v>
      </c>
      <c r="N17" s="31">
        <v>11</v>
      </c>
      <c r="O17" s="31"/>
      <c r="P17" s="31"/>
      <c r="Q17" s="31">
        <v>11</v>
      </c>
      <c r="R17" s="31">
        <v>13.5</v>
      </c>
      <c r="S17" s="31">
        <v>12</v>
      </c>
      <c r="T17" s="31">
        <v>11</v>
      </c>
      <c r="U17" s="31">
        <v>12.5</v>
      </c>
      <c r="V17" s="31">
        <v>9</v>
      </c>
      <c r="W17" s="31"/>
      <c r="X17" s="31">
        <v>11</v>
      </c>
      <c r="Y17" s="31">
        <v>9.5</v>
      </c>
      <c r="Z17" s="31">
        <v>12</v>
      </c>
      <c r="AA17" s="31">
        <v>8</v>
      </c>
      <c r="AB17" s="31">
        <v>10.5</v>
      </c>
      <c r="AC17" s="31"/>
      <c r="AD17" s="31">
        <v>10</v>
      </c>
      <c r="AE17" s="31">
        <v>6</v>
      </c>
      <c r="AF17" s="31"/>
      <c r="AG17" s="8"/>
      <c r="AH17" s="12">
        <f t="shared" si="0"/>
        <v>182.5</v>
      </c>
      <c r="AI17" s="12">
        <f t="shared" si="1"/>
        <v>4197.5</v>
      </c>
      <c r="AJ17" s="12"/>
    </row>
    <row r="18" s="3" customFormat="1" ht="36" customHeight="1" spans="1:36">
      <c r="A18" s="12">
        <v>16</v>
      </c>
      <c r="B18" s="7" t="s">
        <v>154</v>
      </c>
      <c r="C18" s="31"/>
      <c r="D18" s="31"/>
      <c r="E18" s="31"/>
      <c r="F18" s="31"/>
      <c r="G18" s="31"/>
      <c r="H18" s="31"/>
      <c r="I18" s="31"/>
      <c r="J18" s="31"/>
      <c r="K18" s="31">
        <v>13</v>
      </c>
      <c r="L18" s="31">
        <v>11.5</v>
      </c>
      <c r="M18" s="31">
        <v>11</v>
      </c>
      <c r="N18" s="31">
        <v>11</v>
      </c>
      <c r="O18" s="31"/>
      <c r="P18" s="31"/>
      <c r="Q18" s="31">
        <v>11</v>
      </c>
      <c r="R18" s="31">
        <v>13.5</v>
      </c>
      <c r="S18" s="31">
        <v>12</v>
      </c>
      <c r="T18" s="31">
        <v>11</v>
      </c>
      <c r="U18" s="31">
        <v>12.5</v>
      </c>
      <c r="V18" s="31">
        <v>9</v>
      </c>
      <c r="W18" s="31"/>
      <c r="X18" s="31">
        <v>11</v>
      </c>
      <c r="Y18" s="31">
        <v>9.5</v>
      </c>
      <c r="Z18" s="31">
        <v>12</v>
      </c>
      <c r="AA18" s="31">
        <v>8</v>
      </c>
      <c r="AB18" s="31">
        <v>10.5</v>
      </c>
      <c r="AC18" s="31"/>
      <c r="AD18" s="31">
        <v>10</v>
      </c>
      <c r="AE18" s="31">
        <v>6</v>
      </c>
      <c r="AF18" s="31"/>
      <c r="AG18" s="8"/>
      <c r="AH18" s="12">
        <f t="shared" si="0"/>
        <v>182.5</v>
      </c>
      <c r="AI18" s="12">
        <f t="shared" si="1"/>
        <v>4197.5</v>
      </c>
      <c r="AJ18" s="12"/>
    </row>
    <row r="19" s="3" customFormat="1" ht="36" customHeight="1" spans="1:36">
      <c r="A19" s="12">
        <v>17</v>
      </c>
      <c r="B19" s="7" t="s">
        <v>145</v>
      </c>
      <c r="C19" s="31"/>
      <c r="D19" s="31"/>
      <c r="E19" s="31"/>
      <c r="F19" s="31"/>
      <c r="G19" s="31"/>
      <c r="H19" s="31"/>
      <c r="I19" s="31"/>
      <c r="J19" s="31"/>
      <c r="K19" s="31"/>
      <c r="L19" s="31">
        <v>11.5</v>
      </c>
      <c r="M19" s="31">
        <v>11</v>
      </c>
      <c r="N19" s="31">
        <v>11</v>
      </c>
      <c r="O19" s="31"/>
      <c r="P19" s="31"/>
      <c r="Q19" s="31">
        <v>11</v>
      </c>
      <c r="R19" s="31">
        <v>13.5</v>
      </c>
      <c r="S19" s="31">
        <v>12</v>
      </c>
      <c r="T19" s="31">
        <v>11</v>
      </c>
      <c r="U19" s="31">
        <v>12.5</v>
      </c>
      <c r="V19" s="31">
        <v>9</v>
      </c>
      <c r="W19" s="31">
        <v>8</v>
      </c>
      <c r="X19" s="31">
        <v>11</v>
      </c>
      <c r="Y19" s="31">
        <v>9.5</v>
      </c>
      <c r="Z19" s="31">
        <v>12</v>
      </c>
      <c r="AA19" s="31">
        <v>8</v>
      </c>
      <c r="AB19" s="31">
        <v>10.5</v>
      </c>
      <c r="AC19" s="31"/>
      <c r="AD19" s="31"/>
      <c r="AE19" s="31"/>
      <c r="AF19" s="31"/>
      <c r="AG19" s="8"/>
      <c r="AH19" s="12">
        <f t="shared" si="0"/>
        <v>161.5</v>
      </c>
      <c r="AI19" s="12">
        <f t="shared" si="1"/>
        <v>3714.5</v>
      </c>
      <c r="AJ19" s="12"/>
    </row>
    <row r="20" s="3" customFormat="1" ht="36" customHeight="1" spans="1:36">
      <c r="A20" s="12">
        <v>18</v>
      </c>
      <c r="B20" s="7" t="s">
        <v>94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>
        <v>11</v>
      </c>
      <c r="N20" s="31">
        <v>11</v>
      </c>
      <c r="O20" s="31">
        <v>8</v>
      </c>
      <c r="P20" s="31"/>
      <c r="Q20" s="31">
        <v>11</v>
      </c>
      <c r="R20" s="31">
        <v>13.5</v>
      </c>
      <c r="S20" s="31">
        <v>12</v>
      </c>
      <c r="T20" s="31">
        <v>11</v>
      </c>
      <c r="U20" s="31">
        <v>12.5</v>
      </c>
      <c r="V20" s="31">
        <v>9</v>
      </c>
      <c r="W20" s="31">
        <v>8</v>
      </c>
      <c r="X20" s="31">
        <v>11</v>
      </c>
      <c r="Y20" s="31">
        <v>9.5</v>
      </c>
      <c r="Z20" s="31">
        <v>12</v>
      </c>
      <c r="AA20" s="31">
        <v>8</v>
      </c>
      <c r="AB20" s="31">
        <v>10.5</v>
      </c>
      <c r="AC20" s="31"/>
      <c r="AD20" s="31">
        <v>10</v>
      </c>
      <c r="AE20" s="31">
        <v>8.5</v>
      </c>
      <c r="AF20" s="31"/>
      <c r="AG20" s="8"/>
      <c r="AH20" s="12">
        <f t="shared" si="0"/>
        <v>176.5</v>
      </c>
      <c r="AI20" s="12">
        <f t="shared" si="1"/>
        <v>4059.5</v>
      </c>
      <c r="AJ20" s="12"/>
    </row>
    <row r="21" s="3" customFormat="1" ht="36" customHeight="1" spans="1:36">
      <c r="A21" s="12">
        <v>19</v>
      </c>
      <c r="B21" s="7" t="s">
        <v>155</v>
      </c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>
        <v>11</v>
      </c>
      <c r="R21" s="31">
        <v>13.5</v>
      </c>
      <c r="S21" s="31">
        <v>12</v>
      </c>
      <c r="T21" s="31">
        <v>11</v>
      </c>
      <c r="U21" s="31">
        <v>12.5</v>
      </c>
      <c r="V21" s="31">
        <v>9</v>
      </c>
      <c r="W21" s="31"/>
      <c r="X21" s="31">
        <v>11</v>
      </c>
      <c r="Y21" s="31">
        <v>9.5</v>
      </c>
      <c r="Z21" s="31">
        <v>12</v>
      </c>
      <c r="AA21" s="31">
        <v>8</v>
      </c>
      <c r="AB21" s="31">
        <v>10.5</v>
      </c>
      <c r="AC21" s="31"/>
      <c r="AD21" s="31"/>
      <c r="AE21" s="31">
        <v>6</v>
      </c>
      <c r="AF21" s="31"/>
      <c r="AG21" s="8"/>
      <c r="AH21" s="12">
        <f t="shared" si="0"/>
        <v>126</v>
      </c>
      <c r="AI21" s="12">
        <f t="shared" si="1"/>
        <v>2898</v>
      </c>
      <c r="AJ21" s="12"/>
    </row>
    <row r="22" s="3" customFormat="1" ht="36" customHeight="1" spans="1:36">
      <c r="A22" s="12">
        <v>20</v>
      </c>
      <c r="B22" s="7" t="s">
        <v>156</v>
      </c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8"/>
      <c r="R22" s="31"/>
      <c r="S22" s="31"/>
      <c r="T22" s="31">
        <v>11</v>
      </c>
      <c r="U22" s="31">
        <v>12.5</v>
      </c>
      <c r="V22" s="31">
        <v>9</v>
      </c>
      <c r="W22" s="31"/>
      <c r="X22" s="31">
        <v>11</v>
      </c>
      <c r="Y22" s="31">
        <v>9.5</v>
      </c>
      <c r="Z22" s="31">
        <v>12</v>
      </c>
      <c r="AA22" s="31">
        <v>8</v>
      </c>
      <c r="AB22" s="31">
        <v>10.5</v>
      </c>
      <c r="AC22" s="31"/>
      <c r="AD22" s="31">
        <v>10</v>
      </c>
      <c r="AE22" s="31">
        <v>6</v>
      </c>
      <c r="AF22" s="31"/>
      <c r="AG22" s="8"/>
      <c r="AH22" s="12">
        <f t="shared" si="0"/>
        <v>99.5</v>
      </c>
      <c r="AI22" s="12">
        <f t="shared" si="1"/>
        <v>2288.5</v>
      </c>
      <c r="AJ22" s="12"/>
    </row>
    <row r="23" s="3" customFormat="1" ht="36" customHeight="1" spans="1:36">
      <c r="A23" s="12">
        <v>21</v>
      </c>
      <c r="B23" s="7" t="s">
        <v>157</v>
      </c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8"/>
      <c r="R23" s="31"/>
      <c r="S23" s="31"/>
      <c r="T23" s="31">
        <v>11</v>
      </c>
      <c r="U23" s="31">
        <v>12.5</v>
      </c>
      <c r="V23" s="31">
        <v>9</v>
      </c>
      <c r="W23" s="31"/>
      <c r="X23" s="31">
        <v>11</v>
      </c>
      <c r="Y23" s="31">
        <v>9.5</v>
      </c>
      <c r="Z23" s="31">
        <v>12</v>
      </c>
      <c r="AA23" s="31">
        <v>8</v>
      </c>
      <c r="AB23" s="31">
        <v>10</v>
      </c>
      <c r="AC23" s="31"/>
      <c r="AD23" s="31">
        <v>10</v>
      </c>
      <c r="AE23" s="31">
        <v>6</v>
      </c>
      <c r="AF23" s="31"/>
      <c r="AG23" s="8"/>
      <c r="AH23" s="12">
        <f t="shared" si="0"/>
        <v>99</v>
      </c>
      <c r="AI23" s="12">
        <f t="shared" si="1"/>
        <v>2277</v>
      </c>
      <c r="AJ23" s="12"/>
    </row>
    <row r="24" s="3" customFormat="1" ht="32" customHeight="1" spans="1:36">
      <c r="A24" s="12" t="s">
        <v>30</v>
      </c>
      <c r="B24" s="12"/>
      <c r="C24" s="12">
        <f t="shared" ref="C24:AJ24" si="2">SUM(C3:C23)</f>
        <v>74</v>
      </c>
      <c r="D24" s="12">
        <f t="shared" si="2"/>
        <v>72</v>
      </c>
      <c r="E24" s="12">
        <f t="shared" si="2"/>
        <v>0</v>
      </c>
      <c r="F24" s="12">
        <f t="shared" si="2"/>
        <v>0</v>
      </c>
      <c r="G24" s="12">
        <f t="shared" si="2"/>
        <v>0</v>
      </c>
      <c r="H24" s="12">
        <f t="shared" si="2"/>
        <v>0</v>
      </c>
      <c r="I24" s="12">
        <f t="shared" si="2"/>
        <v>84</v>
      </c>
      <c r="J24" s="12">
        <f t="shared" si="2"/>
        <v>88.5</v>
      </c>
      <c r="K24" s="12">
        <f t="shared" si="2"/>
        <v>176</v>
      </c>
      <c r="L24" s="12">
        <f t="shared" si="2"/>
        <v>172.5</v>
      </c>
      <c r="M24" s="12">
        <f t="shared" si="2"/>
        <v>177</v>
      </c>
      <c r="N24" s="12">
        <f t="shared" si="2"/>
        <v>176</v>
      </c>
      <c r="O24" s="12">
        <f t="shared" si="2"/>
        <v>47</v>
      </c>
      <c r="P24" s="12">
        <f t="shared" si="2"/>
        <v>0</v>
      </c>
      <c r="Q24" s="12">
        <f t="shared" si="2"/>
        <v>188</v>
      </c>
      <c r="R24" s="12">
        <f t="shared" si="2"/>
        <v>210.5</v>
      </c>
      <c r="S24" s="12">
        <f t="shared" si="2"/>
        <v>180</v>
      </c>
      <c r="T24" s="12">
        <f t="shared" si="2"/>
        <v>189.5</v>
      </c>
      <c r="U24" s="12">
        <f t="shared" si="2"/>
        <v>223</v>
      </c>
      <c r="V24" s="12">
        <f t="shared" si="2"/>
        <v>162</v>
      </c>
      <c r="W24" s="12">
        <f t="shared" si="2"/>
        <v>54</v>
      </c>
      <c r="X24" s="12">
        <f t="shared" si="2"/>
        <v>176</v>
      </c>
      <c r="Y24" s="12">
        <f t="shared" si="2"/>
        <v>153.5</v>
      </c>
      <c r="Z24" s="12">
        <f t="shared" si="2"/>
        <v>192</v>
      </c>
      <c r="AA24" s="12">
        <f t="shared" si="2"/>
        <v>124.5</v>
      </c>
      <c r="AB24" s="12">
        <f t="shared" si="2"/>
        <v>165.5</v>
      </c>
      <c r="AC24" s="12">
        <f t="shared" si="2"/>
        <v>10</v>
      </c>
      <c r="AD24" s="12">
        <f t="shared" si="2"/>
        <v>140</v>
      </c>
      <c r="AE24" s="12">
        <f t="shared" si="2"/>
        <v>88.5</v>
      </c>
      <c r="AF24" s="12">
        <f t="shared" si="2"/>
        <v>9</v>
      </c>
      <c r="AG24" s="12">
        <f t="shared" si="2"/>
        <v>0</v>
      </c>
      <c r="AH24" s="12">
        <f t="shared" si="2"/>
        <v>3333</v>
      </c>
      <c r="AI24" s="12">
        <f t="shared" si="2"/>
        <v>76659</v>
      </c>
      <c r="AJ24" s="12">
        <f t="shared" si="2"/>
        <v>0</v>
      </c>
    </row>
    <row r="25" s="3" customFormat="1" ht="32" customHeight="1" spans="1:36">
      <c r="A25" s="12" t="s">
        <v>39</v>
      </c>
      <c r="B25" s="12"/>
      <c r="C25" s="12">
        <f>AI24+AJ24</f>
        <v>76659</v>
      </c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</row>
    <row r="26" ht="18" customHeight="1"/>
    <row r="27" ht="18" customHeight="1"/>
    <row r="28" ht="18" customHeight="1"/>
  </sheetData>
  <mergeCells count="4">
    <mergeCell ref="A1:AI1"/>
    <mergeCell ref="A24:B24"/>
    <mergeCell ref="A25:B25"/>
    <mergeCell ref="C25:AJ25"/>
  </mergeCells>
  <pageMargins left="0.314583333333333" right="0.196527777777778" top="0.314583333333333" bottom="0.275" header="0.314583333333333" footer="0.314583333333333"/>
  <pageSetup paperSize="9" scale="58" orientation="landscape"/>
  <headerFooter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19"/>
  <sheetViews>
    <sheetView view="pageBreakPreview" zoomScale="80" zoomScaleNormal="100" topLeftCell="A5" workbookViewId="0">
      <selection activeCell="B5" sqref="B$1:B$1048576"/>
    </sheetView>
  </sheetViews>
  <sheetFormatPr defaultColWidth="9" defaultRowHeight="12"/>
  <cols>
    <col min="1" max="1" width="7.35" style="3" customWidth="1"/>
    <col min="2" max="2" width="10.1416666666667" style="3" customWidth="1"/>
    <col min="3" max="34" width="6.90833333333333" style="3" customWidth="1"/>
    <col min="35" max="35" width="9.575" style="3" customWidth="1"/>
    <col min="36" max="36" width="6.10833333333333" style="3" hidden="1" customWidth="1"/>
    <col min="37" max="16384" width="9" style="3"/>
  </cols>
  <sheetData>
    <row r="1" ht="38" customHeight="1" spans="1:35">
      <c r="A1" s="5" t="s">
        <v>158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</row>
    <row r="2" s="3" customFormat="1" ht="39" customHeight="1" spans="1:36">
      <c r="A2" s="12" t="s">
        <v>29</v>
      </c>
      <c r="B2" s="28" t="s">
        <v>52</v>
      </c>
      <c r="C2" s="16">
        <v>1</v>
      </c>
      <c r="D2" s="16">
        <v>2</v>
      </c>
      <c r="E2" s="16">
        <v>3</v>
      </c>
      <c r="F2" s="16">
        <v>4</v>
      </c>
      <c r="G2" s="16">
        <v>5</v>
      </c>
      <c r="H2" s="16">
        <v>6</v>
      </c>
      <c r="I2" s="16">
        <v>7</v>
      </c>
      <c r="J2" s="16">
        <v>8</v>
      </c>
      <c r="K2" s="16">
        <v>9</v>
      </c>
      <c r="L2" s="16">
        <v>10</v>
      </c>
      <c r="M2" s="16">
        <v>11</v>
      </c>
      <c r="N2" s="16">
        <v>12</v>
      </c>
      <c r="O2" s="16">
        <v>13</v>
      </c>
      <c r="P2" s="16">
        <v>14</v>
      </c>
      <c r="Q2" s="16">
        <v>15</v>
      </c>
      <c r="R2" s="16">
        <v>16</v>
      </c>
      <c r="S2" s="16">
        <v>17</v>
      </c>
      <c r="T2" s="16">
        <v>18</v>
      </c>
      <c r="U2" s="16">
        <v>19</v>
      </c>
      <c r="V2" s="16">
        <v>20</v>
      </c>
      <c r="W2" s="16">
        <v>21</v>
      </c>
      <c r="X2" s="16">
        <v>22</v>
      </c>
      <c r="Y2" s="16">
        <v>23</v>
      </c>
      <c r="Z2" s="16">
        <v>24</v>
      </c>
      <c r="AA2" s="16">
        <v>25</v>
      </c>
      <c r="AB2" s="16">
        <v>26</v>
      </c>
      <c r="AC2" s="16">
        <v>27</v>
      </c>
      <c r="AD2" s="16">
        <v>28</v>
      </c>
      <c r="AE2" s="16">
        <v>29</v>
      </c>
      <c r="AF2" s="16">
        <v>30</v>
      </c>
      <c r="AG2" s="16">
        <v>31</v>
      </c>
      <c r="AH2" s="17" t="s">
        <v>53</v>
      </c>
      <c r="AI2" s="12" t="s">
        <v>25</v>
      </c>
      <c r="AJ2" s="12" t="s">
        <v>54</v>
      </c>
    </row>
    <row r="3" s="3" customFormat="1" ht="36" customHeight="1" spans="1:36">
      <c r="A3" s="12">
        <v>1</v>
      </c>
      <c r="B3" s="12" t="s">
        <v>67</v>
      </c>
      <c r="C3" s="8"/>
      <c r="D3" s="8"/>
      <c r="E3" s="8"/>
      <c r="F3" s="8"/>
      <c r="G3" s="8"/>
      <c r="H3" s="8"/>
      <c r="I3" s="8">
        <v>9.5</v>
      </c>
      <c r="J3" s="8">
        <v>8</v>
      </c>
      <c r="K3" s="8">
        <v>8</v>
      </c>
      <c r="L3" s="8"/>
      <c r="M3" s="8"/>
      <c r="N3" s="8"/>
      <c r="O3" s="8">
        <v>8</v>
      </c>
      <c r="P3" s="8">
        <v>8</v>
      </c>
      <c r="Q3" s="8">
        <v>8</v>
      </c>
      <c r="R3" s="8">
        <v>8</v>
      </c>
      <c r="S3" s="8">
        <v>8</v>
      </c>
      <c r="T3" s="8"/>
      <c r="U3" s="8"/>
      <c r="V3" s="8">
        <v>8.5</v>
      </c>
      <c r="W3" s="7">
        <v>8</v>
      </c>
      <c r="X3" s="7">
        <v>8</v>
      </c>
      <c r="Y3" s="7">
        <v>8</v>
      </c>
      <c r="Z3" s="7">
        <v>8</v>
      </c>
      <c r="AA3" s="7"/>
      <c r="AB3" s="7"/>
      <c r="AC3" s="7">
        <v>8</v>
      </c>
      <c r="AD3" s="7">
        <v>8</v>
      </c>
      <c r="AE3" s="7"/>
      <c r="AF3" s="7"/>
      <c r="AG3" s="7">
        <v>8</v>
      </c>
      <c r="AH3" s="12">
        <f t="shared" ref="AH3:AH23" si="0">SUM(C3:AG3)</f>
        <v>130</v>
      </c>
      <c r="AI3" s="12">
        <f t="shared" ref="AI3:AI23" si="1">AH3*23</f>
        <v>2990</v>
      </c>
      <c r="AJ3" s="12"/>
    </row>
    <row r="4" s="3" customFormat="1" ht="36" customHeight="1" spans="1:36">
      <c r="A4" s="12">
        <v>2</v>
      </c>
      <c r="B4" s="12" t="s">
        <v>94</v>
      </c>
      <c r="C4" s="31"/>
      <c r="D4" s="31"/>
      <c r="E4" s="31"/>
      <c r="F4" s="31"/>
      <c r="G4" s="31"/>
      <c r="H4" s="31"/>
      <c r="I4" s="31">
        <v>9.5</v>
      </c>
      <c r="J4" s="31">
        <v>8</v>
      </c>
      <c r="K4" s="31">
        <v>8</v>
      </c>
      <c r="L4" s="31">
        <v>8</v>
      </c>
      <c r="M4" s="31"/>
      <c r="N4" s="31"/>
      <c r="O4" s="31">
        <v>8</v>
      </c>
      <c r="P4" s="31">
        <v>8</v>
      </c>
      <c r="Q4" s="31">
        <v>8</v>
      </c>
      <c r="R4" s="31"/>
      <c r="S4" s="31"/>
      <c r="T4" s="8"/>
      <c r="U4" s="8"/>
      <c r="V4" s="8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12">
        <f t="shared" si="0"/>
        <v>57.5</v>
      </c>
      <c r="AI4" s="12">
        <f t="shared" si="1"/>
        <v>1322.5</v>
      </c>
      <c r="AJ4" s="12"/>
    </row>
    <row r="5" s="3" customFormat="1" ht="36" customHeight="1" spans="1:36">
      <c r="A5" s="12">
        <v>3</v>
      </c>
      <c r="B5" s="12" t="s">
        <v>71</v>
      </c>
      <c r="C5" s="8"/>
      <c r="D5" s="8"/>
      <c r="E5" s="8"/>
      <c r="F5" s="8"/>
      <c r="G5" s="8"/>
      <c r="H5" s="8"/>
      <c r="I5" s="8">
        <v>9.5</v>
      </c>
      <c r="J5" s="8">
        <v>8</v>
      </c>
      <c r="K5" s="8">
        <v>3.5</v>
      </c>
      <c r="L5" s="8"/>
      <c r="M5" s="8"/>
      <c r="N5" s="8"/>
      <c r="O5" s="8">
        <v>8</v>
      </c>
      <c r="P5" s="8">
        <v>8</v>
      </c>
      <c r="Q5" s="8">
        <v>8</v>
      </c>
      <c r="R5" s="8"/>
      <c r="S5" s="8">
        <v>8</v>
      </c>
      <c r="T5" s="8"/>
      <c r="U5" s="8"/>
      <c r="V5" s="8">
        <v>8.5</v>
      </c>
      <c r="W5" s="7">
        <v>8</v>
      </c>
      <c r="X5" s="7">
        <v>8</v>
      </c>
      <c r="Y5" s="7">
        <v>8</v>
      </c>
      <c r="Z5" s="7">
        <v>8</v>
      </c>
      <c r="AA5" s="7"/>
      <c r="AB5" s="7"/>
      <c r="AC5" s="7">
        <v>8</v>
      </c>
      <c r="AD5" s="7">
        <v>4.5</v>
      </c>
      <c r="AE5" s="7">
        <v>8</v>
      </c>
      <c r="AF5" s="7">
        <v>8</v>
      </c>
      <c r="AG5" s="7">
        <v>8</v>
      </c>
      <c r="AH5" s="12">
        <f t="shared" si="0"/>
        <v>130</v>
      </c>
      <c r="AI5" s="12">
        <f t="shared" si="1"/>
        <v>2990</v>
      </c>
      <c r="AJ5" s="12"/>
    </row>
    <row r="6" s="3" customFormat="1" ht="36" customHeight="1" spans="1:36">
      <c r="A6" s="12">
        <v>4</v>
      </c>
      <c r="B6" s="12" t="s">
        <v>60</v>
      </c>
      <c r="C6" s="8"/>
      <c r="D6" s="8"/>
      <c r="E6" s="8"/>
      <c r="F6" s="8"/>
      <c r="G6" s="8"/>
      <c r="H6" s="8"/>
      <c r="I6" s="8">
        <v>9.5</v>
      </c>
      <c r="J6" s="8">
        <v>8</v>
      </c>
      <c r="K6" s="8">
        <v>8</v>
      </c>
      <c r="L6" s="8">
        <v>8</v>
      </c>
      <c r="M6" s="8"/>
      <c r="N6" s="8"/>
      <c r="O6" s="8">
        <v>8</v>
      </c>
      <c r="P6" s="8">
        <v>8</v>
      </c>
      <c r="Q6" s="8">
        <v>8</v>
      </c>
      <c r="R6" s="8">
        <v>8</v>
      </c>
      <c r="S6" s="8">
        <v>8</v>
      </c>
      <c r="T6" s="8"/>
      <c r="U6" s="8"/>
      <c r="V6" s="8">
        <v>8.5</v>
      </c>
      <c r="W6" s="7">
        <v>8</v>
      </c>
      <c r="X6" s="7">
        <v>8</v>
      </c>
      <c r="Y6" s="7">
        <v>8</v>
      </c>
      <c r="Z6" s="7">
        <v>8</v>
      </c>
      <c r="AA6" s="7">
        <v>8</v>
      </c>
      <c r="AB6" s="7"/>
      <c r="AC6" s="7">
        <v>8</v>
      </c>
      <c r="AD6" s="7">
        <v>8</v>
      </c>
      <c r="AE6" s="7">
        <v>8</v>
      </c>
      <c r="AF6" s="7">
        <v>8</v>
      </c>
      <c r="AG6" s="7">
        <v>8</v>
      </c>
      <c r="AH6" s="12">
        <f t="shared" si="0"/>
        <v>162</v>
      </c>
      <c r="AI6" s="12">
        <f t="shared" si="1"/>
        <v>3726</v>
      </c>
      <c r="AJ6" s="12"/>
    </row>
    <row r="7" s="3" customFormat="1" ht="36" customHeight="1" spans="1:36">
      <c r="A7" s="12">
        <v>5</v>
      </c>
      <c r="B7" s="12" t="s">
        <v>81</v>
      </c>
      <c r="C7" s="31"/>
      <c r="D7" s="31"/>
      <c r="E7" s="31"/>
      <c r="F7" s="31"/>
      <c r="G7" s="31"/>
      <c r="H7" s="31"/>
      <c r="I7" s="31">
        <v>9.5</v>
      </c>
      <c r="J7" s="32">
        <v>4</v>
      </c>
      <c r="K7" s="31"/>
      <c r="L7" s="31">
        <v>8</v>
      </c>
      <c r="M7" s="31"/>
      <c r="N7" s="31"/>
      <c r="O7" s="31">
        <v>8</v>
      </c>
      <c r="P7" s="31">
        <v>8</v>
      </c>
      <c r="Q7" s="31">
        <v>8</v>
      </c>
      <c r="R7" s="31">
        <v>7</v>
      </c>
      <c r="S7" s="31">
        <v>8</v>
      </c>
      <c r="T7" s="8"/>
      <c r="U7" s="8"/>
      <c r="V7" s="8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12">
        <f t="shared" si="0"/>
        <v>60.5</v>
      </c>
      <c r="AI7" s="12">
        <f t="shared" si="1"/>
        <v>1391.5</v>
      </c>
      <c r="AJ7" s="12"/>
    </row>
    <row r="8" s="3" customFormat="1" ht="36" customHeight="1" spans="1:36">
      <c r="A8" s="12">
        <v>6</v>
      </c>
      <c r="B8" s="12" t="s">
        <v>137</v>
      </c>
      <c r="C8" s="31"/>
      <c r="D8" s="31"/>
      <c r="E8" s="31"/>
      <c r="F8" s="31"/>
      <c r="G8" s="31"/>
      <c r="H8" s="31"/>
      <c r="I8" s="31">
        <v>9.5</v>
      </c>
      <c r="J8" s="31">
        <v>8</v>
      </c>
      <c r="K8" s="31">
        <v>8</v>
      </c>
      <c r="L8" s="31">
        <v>8</v>
      </c>
      <c r="M8" s="31"/>
      <c r="N8" s="31"/>
      <c r="O8" s="31">
        <v>8</v>
      </c>
      <c r="P8" s="31">
        <v>8</v>
      </c>
      <c r="Q8" s="31">
        <v>8</v>
      </c>
      <c r="R8" s="31">
        <v>8</v>
      </c>
      <c r="S8" s="31">
        <v>8</v>
      </c>
      <c r="T8" s="8"/>
      <c r="U8" s="8"/>
      <c r="V8" s="8">
        <v>8.5</v>
      </c>
      <c r="W8" s="7">
        <v>8</v>
      </c>
      <c r="X8" s="7">
        <v>8</v>
      </c>
      <c r="Y8" s="7">
        <v>8</v>
      </c>
      <c r="Z8" s="7">
        <v>8</v>
      </c>
      <c r="AA8" s="7">
        <v>8</v>
      </c>
      <c r="AB8" s="7"/>
      <c r="AC8" s="7">
        <v>7</v>
      </c>
      <c r="AD8" s="7">
        <v>8</v>
      </c>
      <c r="AE8" s="7">
        <v>8</v>
      </c>
      <c r="AF8" s="7">
        <v>6</v>
      </c>
      <c r="AG8" s="7">
        <v>6</v>
      </c>
      <c r="AH8" s="12">
        <f t="shared" si="0"/>
        <v>157</v>
      </c>
      <c r="AI8" s="12">
        <f t="shared" si="1"/>
        <v>3611</v>
      </c>
      <c r="AJ8" s="12"/>
    </row>
    <row r="9" s="3" customFormat="1" ht="36" customHeight="1" spans="1:36">
      <c r="A9" s="12">
        <v>7</v>
      </c>
      <c r="B9" s="12" t="s">
        <v>155</v>
      </c>
      <c r="C9" s="31"/>
      <c r="D9" s="31"/>
      <c r="E9" s="31"/>
      <c r="F9" s="31"/>
      <c r="G9" s="31"/>
      <c r="H9" s="31"/>
      <c r="I9" s="31">
        <v>9.5</v>
      </c>
      <c r="J9" s="31">
        <v>8</v>
      </c>
      <c r="K9" s="31">
        <v>8</v>
      </c>
      <c r="L9" s="31"/>
      <c r="M9" s="31"/>
      <c r="N9" s="31"/>
      <c r="O9" s="31">
        <v>8</v>
      </c>
      <c r="P9" s="31">
        <v>8</v>
      </c>
      <c r="Q9" s="31"/>
      <c r="R9" s="31">
        <v>8</v>
      </c>
      <c r="S9" s="31">
        <v>8</v>
      </c>
      <c r="T9" s="8"/>
      <c r="U9" s="8"/>
      <c r="V9" s="8">
        <v>8.5</v>
      </c>
      <c r="W9" s="7">
        <v>8</v>
      </c>
      <c r="X9" s="7">
        <v>8</v>
      </c>
      <c r="Y9" s="7">
        <v>8</v>
      </c>
      <c r="Z9" s="7">
        <v>8</v>
      </c>
      <c r="AA9" s="7"/>
      <c r="AB9" s="7"/>
      <c r="AC9" s="7">
        <v>8</v>
      </c>
      <c r="AD9" s="7">
        <v>8</v>
      </c>
      <c r="AE9" s="7">
        <v>8</v>
      </c>
      <c r="AF9" s="7"/>
      <c r="AG9" s="7">
        <v>8</v>
      </c>
      <c r="AH9" s="12">
        <f t="shared" si="0"/>
        <v>130</v>
      </c>
      <c r="AI9" s="12">
        <f t="shared" si="1"/>
        <v>2990</v>
      </c>
      <c r="AJ9" s="12"/>
    </row>
    <row r="10" s="3" customFormat="1" ht="36" customHeight="1" spans="1:36">
      <c r="A10" s="12">
        <v>8</v>
      </c>
      <c r="B10" s="12" t="s">
        <v>106</v>
      </c>
      <c r="C10" s="8"/>
      <c r="D10" s="8"/>
      <c r="E10" s="8"/>
      <c r="F10" s="8"/>
      <c r="G10" s="8"/>
      <c r="H10" s="8"/>
      <c r="I10" s="8">
        <v>9.5</v>
      </c>
      <c r="J10" s="8">
        <v>8</v>
      </c>
      <c r="K10" s="8">
        <v>6</v>
      </c>
      <c r="L10" s="8"/>
      <c r="M10" s="8"/>
      <c r="N10" s="8"/>
      <c r="O10" s="8">
        <v>8</v>
      </c>
      <c r="P10" s="8"/>
      <c r="Q10" s="8">
        <v>8</v>
      </c>
      <c r="R10" s="8">
        <v>8</v>
      </c>
      <c r="S10" s="8">
        <v>8</v>
      </c>
      <c r="T10" s="8"/>
      <c r="U10" s="8"/>
      <c r="V10" s="8">
        <v>8.5</v>
      </c>
      <c r="W10" s="7">
        <v>8</v>
      </c>
      <c r="X10" s="7">
        <v>8</v>
      </c>
      <c r="Y10" s="7">
        <v>8</v>
      </c>
      <c r="Z10" s="7">
        <v>3.5</v>
      </c>
      <c r="AA10" s="7"/>
      <c r="AB10" s="7"/>
      <c r="AC10" s="7"/>
      <c r="AD10" s="7">
        <v>8</v>
      </c>
      <c r="AE10" s="7">
        <v>8</v>
      </c>
      <c r="AF10" s="7">
        <v>8</v>
      </c>
      <c r="AG10" s="7">
        <v>8</v>
      </c>
      <c r="AH10" s="12">
        <f t="shared" si="0"/>
        <v>123.5</v>
      </c>
      <c r="AI10" s="12">
        <f t="shared" si="1"/>
        <v>2840.5</v>
      </c>
      <c r="AJ10" s="12"/>
    </row>
    <row r="11" s="3" customFormat="1" ht="36" customHeight="1" spans="1:36">
      <c r="A11" s="12">
        <v>9</v>
      </c>
      <c r="B11" s="12" t="s">
        <v>157</v>
      </c>
      <c r="C11" s="31"/>
      <c r="D11" s="31"/>
      <c r="E11" s="31"/>
      <c r="F11" s="31"/>
      <c r="G11" s="31"/>
      <c r="H11" s="31"/>
      <c r="I11" s="31">
        <v>9.5</v>
      </c>
      <c r="J11" s="31">
        <v>8</v>
      </c>
      <c r="K11" s="31">
        <v>8</v>
      </c>
      <c r="L11" s="31">
        <v>8</v>
      </c>
      <c r="M11" s="31"/>
      <c r="N11" s="31"/>
      <c r="O11" s="31">
        <v>8</v>
      </c>
      <c r="P11" s="31">
        <v>8</v>
      </c>
      <c r="Q11" s="8">
        <v>8</v>
      </c>
      <c r="R11" s="31">
        <v>8</v>
      </c>
      <c r="S11" s="31"/>
      <c r="T11" s="8"/>
      <c r="U11" s="8"/>
      <c r="V11" s="8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12">
        <f t="shared" si="0"/>
        <v>65.5</v>
      </c>
      <c r="AI11" s="12">
        <f t="shared" si="1"/>
        <v>1506.5</v>
      </c>
      <c r="AJ11" s="12"/>
    </row>
    <row r="12" s="3" customFormat="1" ht="36" customHeight="1" spans="1:36">
      <c r="A12" s="12">
        <v>10</v>
      </c>
      <c r="B12" s="12" t="s">
        <v>4</v>
      </c>
      <c r="C12" s="8"/>
      <c r="D12" s="8"/>
      <c r="E12" s="8"/>
      <c r="F12" s="8"/>
      <c r="G12" s="8">
        <v>8</v>
      </c>
      <c r="H12" s="8">
        <v>8</v>
      </c>
      <c r="I12" s="8">
        <v>9.5</v>
      </c>
      <c r="J12" s="8">
        <v>8</v>
      </c>
      <c r="K12" s="8">
        <v>8</v>
      </c>
      <c r="L12" s="8">
        <v>8</v>
      </c>
      <c r="M12" s="8">
        <v>8</v>
      </c>
      <c r="N12" s="8"/>
      <c r="O12" s="8">
        <v>10</v>
      </c>
      <c r="P12" s="8">
        <v>10</v>
      </c>
      <c r="Q12" s="8">
        <v>9</v>
      </c>
      <c r="R12" s="8">
        <v>6.5</v>
      </c>
      <c r="S12" s="8">
        <v>9</v>
      </c>
      <c r="T12" s="8">
        <v>8</v>
      </c>
      <c r="U12" s="8"/>
      <c r="V12" s="8">
        <v>8.5</v>
      </c>
      <c r="W12" s="7">
        <v>10</v>
      </c>
      <c r="X12" s="7">
        <v>10.5</v>
      </c>
      <c r="Y12" s="7">
        <v>8</v>
      </c>
      <c r="Z12" s="7">
        <v>10</v>
      </c>
      <c r="AA12" s="7"/>
      <c r="AB12" s="7"/>
      <c r="AC12" s="7">
        <v>10</v>
      </c>
      <c r="AD12" s="7">
        <v>8</v>
      </c>
      <c r="AE12" s="7">
        <v>8</v>
      </c>
      <c r="AF12" s="7">
        <v>10</v>
      </c>
      <c r="AG12" s="7">
        <v>1.5</v>
      </c>
      <c r="AH12" s="12">
        <f t="shared" si="0"/>
        <v>194.5</v>
      </c>
      <c r="AI12" s="12">
        <f t="shared" si="1"/>
        <v>4473.5</v>
      </c>
      <c r="AJ12" s="12"/>
    </row>
    <row r="13" s="3" customFormat="1" ht="36" customHeight="1" spans="1:36">
      <c r="A13" s="12">
        <v>11</v>
      </c>
      <c r="B13" s="12" t="s">
        <v>64</v>
      </c>
      <c r="C13" s="8"/>
      <c r="D13" s="8"/>
      <c r="E13" s="8"/>
      <c r="F13" s="8"/>
      <c r="G13" s="8"/>
      <c r="H13" s="8"/>
      <c r="I13" s="8">
        <v>9.5</v>
      </c>
      <c r="J13" s="8">
        <v>8</v>
      </c>
      <c r="K13" s="8">
        <v>8</v>
      </c>
      <c r="L13" s="8">
        <v>8</v>
      </c>
      <c r="M13" s="8"/>
      <c r="N13" s="8"/>
      <c r="O13" s="8">
        <v>8</v>
      </c>
      <c r="P13" s="8">
        <v>8</v>
      </c>
      <c r="Q13" s="8">
        <v>8</v>
      </c>
      <c r="R13" s="8">
        <v>8</v>
      </c>
      <c r="S13" s="8">
        <v>8</v>
      </c>
      <c r="T13" s="8"/>
      <c r="U13" s="8"/>
      <c r="V13" s="8">
        <v>8.5</v>
      </c>
      <c r="W13" s="7">
        <v>8</v>
      </c>
      <c r="X13" s="7">
        <v>8</v>
      </c>
      <c r="Y13" s="7">
        <v>8</v>
      </c>
      <c r="Z13" s="7">
        <v>8</v>
      </c>
      <c r="AA13" s="7"/>
      <c r="AB13" s="7"/>
      <c r="AC13" s="7">
        <v>8</v>
      </c>
      <c r="AD13" s="7">
        <v>8</v>
      </c>
      <c r="AE13" s="7">
        <v>8</v>
      </c>
      <c r="AF13" s="7">
        <v>8</v>
      </c>
      <c r="AG13" s="7">
        <v>8</v>
      </c>
      <c r="AH13" s="12">
        <f t="shared" si="0"/>
        <v>154</v>
      </c>
      <c r="AI13" s="12">
        <f t="shared" si="1"/>
        <v>3542</v>
      </c>
      <c r="AJ13" s="12"/>
    </row>
    <row r="14" s="3" customFormat="1" ht="36" customHeight="1" spans="1:36">
      <c r="A14" s="12">
        <v>12</v>
      </c>
      <c r="B14" s="12" t="s">
        <v>149</v>
      </c>
      <c r="C14" s="31"/>
      <c r="D14" s="31"/>
      <c r="E14" s="31"/>
      <c r="F14" s="31"/>
      <c r="G14" s="31"/>
      <c r="H14" s="31"/>
      <c r="I14" s="31">
        <v>9.5</v>
      </c>
      <c r="J14" s="31">
        <v>8</v>
      </c>
      <c r="K14" s="31"/>
      <c r="L14" s="31"/>
      <c r="M14" s="31"/>
      <c r="N14" s="31"/>
      <c r="O14" s="31"/>
      <c r="P14" s="31"/>
      <c r="Q14" s="31"/>
      <c r="R14" s="31"/>
      <c r="S14" s="31"/>
      <c r="T14" s="8"/>
      <c r="U14" s="8"/>
      <c r="V14" s="8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12">
        <f t="shared" si="0"/>
        <v>17.5</v>
      </c>
      <c r="AI14" s="12">
        <f t="shared" si="1"/>
        <v>402.5</v>
      </c>
      <c r="AJ14" s="12"/>
    </row>
    <row r="15" s="3" customFormat="1" ht="32" customHeight="1" spans="1:36">
      <c r="A15" s="12" t="s">
        <v>30</v>
      </c>
      <c r="B15" s="12"/>
      <c r="C15" s="12">
        <f t="shared" ref="C15:AJ15" si="2">SUM(C3:C14)</f>
        <v>0</v>
      </c>
      <c r="D15" s="12">
        <f t="shared" si="2"/>
        <v>0</v>
      </c>
      <c r="E15" s="12">
        <f t="shared" si="2"/>
        <v>0</v>
      </c>
      <c r="F15" s="12">
        <f t="shared" si="2"/>
        <v>0</v>
      </c>
      <c r="G15" s="12">
        <f t="shared" si="2"/>
        <v>8</v>
      </c>
      <c r="H15" s="12">
        <f t="shared" si="2"/>
        <v>8</v>
      </c>
      <c r="I15" s="12">
        <f t="shared" si="2"/>
        <v>114</v>
      </c>
      <c r="J15" s="12">
        <f t="shared" si="2"/>
        <v>92</v>
      </c>
      <c r="K15" s="12">
        <f t="shared" si="2"/>
        <v>73.5</v>
      </c>
      <c r="L15" s="12">
        <f t="shared" si="2"/>
        <v>56</v>
      </c>
      <c r="M15" s="12">
        <f t="shared" si="2"/>
        <v>8</v>
      </c>
      <c r="N15" s="12">
        <f t="shared" si="2"/>
        <v>0</v>
      </c>
      <c r="O15" s="12">
        <f t="shared" si="2"/>
        <v>90</v>
      </c>
      <c r="P15" s="12">
        <f t="shared" si="2"/>
        <v>82</v>
      </c>
      <c r="Q15" s="12">
        <f t="shared" si="2"/>
        <v>81</v>
      </c>
      <c r="R15" s="12">
        <f t="shared" si="2"/>
        <v>69.5</v>
      </c>
      <c r="S15" s="12">
        <f t="shared" si="2"/>
        <v>73</v>
      </c>
      <c r="T15" s="12">
        <f t="shared" si="2"/>
        <v>8</v>
      </c>
      <c r="U15" s="12">
        <f t="shared" si="2"/>
        <v>0</v>
      </c>
      <c r="V15" s="12">
        <f t="shared" si="2"/>
        <v>68</v>
      </c>
      <c r="W15" s="12">
        <f t="shared" si="2"/>
        <v>66</v>
      </c>
      <c r="X15" s="12">
        <f t="shared" si="2"/>
        <v>66.5</v>
      </c>
      <c r="Y15" s="12">
        <f t="shared" si="2"/>
        <v>64</v>
      </c>
      <c r="Z15" s="12">
        <f t="shared" si="2"/>
        <v>61.5</v>
      </c>
      <c r="AA15" s="12">
        <f t="shared" si="2"/>
        <v>16</v>
      </c>
      <c r="AB15" s="12">
        <f t="shared" si="2"/>
        <v>0</v>
      </c>
      <c r="AC15" s="12">
        <f t="shared" si="2"/>
        <v>57</v>
      </c>
      <c r="AD15" s="12">
        <f t="shared" si="2"/>
        <v>60.5</v>
      </c>
      <c r="AE15" s="12">
        <f t="shared" si="2"/>
        <v>56</v>
      </c>
      <c r="AF15" s="12">
        <f t="shared" si="2"/>
        <v>48</v>
      </c>
      <c r="AG15" s="12">
        <f t="shared" si="2"/>
        <v>55.5</v>
      </c>
      <c r="AH15" s="12">
        <f t="shared" si="2"/>
        <v>1382</v>
      </c>
      <c r="AI15" s="12">
        <f t="shared" si="2"/>
        <v>31786</v>
      </c>
      <c r="AJ15" s="12">
        <f t="shared" si="2"/>
        <v>0</v>
      </c>
    </row>
    <row r="16" s="3" customFormat="1" ht="32" customHeight="1" spans="1:36">
      <c r="A16" s="12" t="s">
        <v>39</v>
      </c>
      <c r="B16" s="12"/>
      <c r="C16" s="12">
        <f>AI15+AJ15</f>
        <v>31786</v>
      </c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</row>
    <row r="17" ht="18" customHeight="1"/>
    <row r="18" ht="18" customHeight="1"/>
    <row r="19" ht="18" customHeight="1"/>
  </sheetData>
  <mergeCells count="4">
    <mergeCell ref="A1:AI1"/>
    <mergeCell ref="A15:B15"/>
    <mergeCell ref="A16:B16"/>
    <mergeCell ref="C16:AJ16"/>
  </mergeCells>
  <pageMargins left="0.314583333333333" right="0.196527777777778" top="0.314583333333333" bottom="0.275" header="0.314583333333333" footer="0.314583333333333"/>
  <pageSetup paperSize="9" scale="58" orientation="landscape"/>
  <headerFooter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19"/>
  <sheetViews>
    <sheetView view="pageBreakPreview" zoomScale="80" zoomScaleNormal="100" topLeftCell="A2" workbookViewId="0">
      <selection activeCell="B2" sqref="B$1:B$1048576"/>
    </sheetView>
  </sheetViews>
  <sheetFormatPr defaultColWidth="9" defaultRowHeight="12"/>
  <cols>
    <col min="1" max="1" width="7.35" style="3" customWidth="1"/>
    <col min="2" max="2" width="10.1416666666667" style="3" customWidth="1"/>
    <col min="3" max="33" width="6.90833333333333" style="3" customWidth="1"/>
    <col min="34" max="34" width="8.28333333333333" style="3" customWidth="1"/>
    <col min="35" max="35" width="10.15" style="3" customWidth="1"/>
    <col min="36" max="36" width="6.10833333333333" style="3" hidden="1" customWidth="1"/>
    <col min="37" max="16384" width="9" style="3"/>
  </cols>
  <sheetData>
    <row r="1" ht="38" customHeight="1" spans="1:35">
      <c r="A1" s="5" t="s">
        <v>159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</row>
    <row r="2" s="3" customFormat="1" ht="39" customHeight="1" spans="1:36">
      <c r="A2" s="12" t="s">
        <v>29</v>
      </c>
      <c r="B2" s="28" t="s">
        <v>52</v>
      </c>
      <c r="C2" s="16">
        <v>1</v>
      </c>
      <c r="D2" s="16">
        <v>2</v>
      </c>
      <c r="E2" s="16">
        <v>3</v>
      </c>
      <c r="F2" s="16">
        <v>4</v>
      </c>
      <c r="G2" s="16">
        <v>5</v>
      </c>
      <c r="H2" s="16">
        <v>6</v>
      </c>
      <c r="I2" s="16">
        <v>7</v>
      </c>
      <c r="J2" s="16">
        <v>8</v>
      </c>
      <c r="K2" s="16">
        <v>9</v>
      </c>
      <c r="L2" s="16">
        <v>10</v>
      </c>
      <c r="M2" s="16">
        <v>11</v>
      </c>
      <c r="N2" s="16">
        <v>12</v>
      </c>
      <c r="O2" s="16">
        <v>13</v>
      </c>
      <c r="P2" s="16">
        <v>14</v>
      </c>
      <c r="Q2" s="16">
        <v>15</v>
      </c>
      <c r="R2" s="16">
        <v>16</v>
      </c>
      <c r="S2" s="16">
        <v>17</v>
      </c>
      <c r="T2" s="16">
        <v>18</v>
      </c>
      <c r="U2" s="16">
        <v>19</v>
      </c>
      <c r="V2" s="16">
        <v>20</v>
      </c>
      <c r="W2" s="16">
        <v>21</v>
      </c>
      <c r="X2" s="16">
        <v>22</v>
      </c>
      <c r="Y2" s="16">
        <v>23</v>
      </c>
      <c r="Z2" s="16">
        <v>24</v>
      </c>
      <c r="AA2" s="16">
        <v>25</v>
      </c>
      <c r="AB2" s="16">
        <v>26</v>
      </c>
      <c r="AC2" s="16">
        <v>27</v>
      </c>
      <c r="AD2" s="16">
        <v>28</v>
      </c>
      <c r="AE2" s="16">
        <v>29</v>
      </c>
      <c r="AF2" s="16">
        <v>30</v>
      </c>
      <c r="AG2" s="16">
        <v>31</v>
      </c>
      <c r="AH2" s="17" t="s">
        <v>53</v>
      </c>
      <c r="AI2" s="12" t="s">
        <v>25</v>
      </c>
      <c r="AJ2" s="12" t="s">
        <v>54</v>
      </c>
    </row>
    <row r="3" s="3" customFormat="1" ht="36" customHeight="1" spans="1:36">
      <c r="A3" s="11">
        <v>1</v>
      </c>
      <c r="B3" s="8" t="s">
        <v>67</v>
      </c>
      <c r="C3" s="7"/>
      <c r="D3" s="7"/>
      <c r="E3" s="7">
        <v>7</v>
      </c>
      <c r="F3" s="7"/>
      <c r="G3" s="7">
        <v>8</v>
      </c>
      <c r="H3" s="7">
        <v>8.5</v>
      </c>
      <c r="I3" s="7">
        <v>7</v>
      </c>
      <c r="J3" s="7"/>
      <c r="K3" s="7"/>
      <c r="L3" s="7"/>
      <c r="M3" s="7">
        <v>10</v>
      </c>
      <c r="N3" s="7">
        <v>11</v>
      </c>
      <c r="O3" s="8">
        <v>11</v>
      </c>
      <c r="P3" s="8">
        <v>11</v>
      </c>
      <c r="Q3" s="8">
        <v>8.5</v>
      </c>
      <c r="R3" s="8">
        <v>8</v>
      </c>
      <c r="S3" s="8">
        <v>11</v>
      </c>
      <c r="T3" s="8">
        <v>11</v>
      </c>
      <c r="U3" s="8">
        <v>11</v>
      </c>
      <c r="V3" s="8">
        <v>11</v>
      </c>
      <c r="W3" s="7">
        <v>12</v>
      </c>
      <c r="X3" s="7">
        <v>10.5</v>
      </c>
      <c r="Y3" s="7">
        <v>11</v>
      </c>
      <c r="Z3" s="7">
        <v>11</v>
      </c>
      <c r="AA3" s="7">
        <v>10</v>
      </c>
      <c r="AB3" s="7">
        <v>8</v>
      </c>
      <c r="AC3" s="7">
        <v>8</v>
      </c>
      <c r="AD3" s="7">
        <v>8</v>
      </c>
      <c r="AE3" s="7"/>
      <c r="AF3" s="7"/>
      <c r="AG3" s="7"/>
      <c r="AH3" s="11">
        <f t="shared" ref="AH3:AH14" si="0">SUM(C3:AG3)</f>
        <v>212.5</v>
      </c>
      <c r="AI3" s="11">
        <f t="shared" ref="AI3:AI14" si="1">AH3*23</f>
        <v>4887.5</v>
      </c>
      <c r="AJ3" s="12"/>
    </row>
    <row r="4" s="3" customFormat="1" ht="36" customHeight="1" spans="1:36">
      <c r="A4" s="11">
        <v>2</v>
      </c>
      <c r="B4" s="8" t="s">
        <v>71</v>
      </c>
      <c r="C4" s="7"/>
      <c r="D4" s="7"/>
      <c r="E4" s="7">
        <v>7</v>
      </c>
      <c r="F4" s="7"/>
      <c r="G4" s="7">
        <v>8</v>
      </c>
      <c r="H4" s="7">
        <v>8.5</v>
      </c>
      <c r="I4" s="7">
        <v>8</v>
      </c>
      <c r="J4" s="7"/>
      <c r="K4" s="7"/>
      <c r="L4" s="7"/>
      <c r="M4" s="7">
        <v>10</v>
      </c>
      <c r="N4" s="7">
        <v>11</v>
      </c>
      <c r="O4" s="8">
        <v>11</v>
      </c>
      <c r="P4" s="8">
        <v>11</v>
      </c>
      <c r="Q4" s="8">
        <v>8.5</v>
      </c>
      <c r="R4" s="8">
        <v>8</v>
      </c>
      <c r="S4" s="8">
        <v>11</v>
      </c>
      <c r="T4" s="8">
        <v>11</v>
      </c>
      <c r="U4" s="8">
        <v>11</v>
      </c>
      <c r="V4" s="8">
        <v>11</v>
      </c>
      <c r="W4" s="7">
        <v>12</v>
      </c>
      <c r="X4" s="7">
        <v>10.5</v>
      </c>
      <c r="Y4" s="7">
        <v>11</v>
      </c>
      <c r="Z4" s="7">
        <v>11</v>
      </c>
      <c r="AA4" s="7">
        <v>10</v>
      </c>
      <c r="AB4" s="7">
        <v>8</v>
      </c>
      <c r="AC4" s="7">
        <v>8</v>
      </c>
      <c r="AD4" s="7">
        <v>8</v>
      </c>
      <c r="AE4" s="7"/>
      <c r="AF4" s="7"/>
      <c r="AG4" s="7"/>
      <c r="AH4" s="11">
        <f t="shared" si="0"/>
        <v>213.5</v>
      </c>
      <c r="AI4" s="11">
        <f t="shared" si="1"/>
        <v>4910.5</v>
      </c>
      <c r="AJ4" s="12"/>
    </row>
    <row r="5" s="3" customFormat="1" ht="36" customHeight="1" spans="1:36">
      <c r="A5" s="11">
        <v>3</v>
      </c>
      <c r="B5" s="8" t="s">
        <v>60</v>
      </c>
      <c r="C5" s="7"/>
      <c r="D5" s="7"/>
      <c r="E5" s="7">
        <v>7</v>
      </c>
      <c r="F5" s="7"/>
      <c r="G5" s="7">
        <v>8</v>
      </c>
      <c r="H5" s="7">
        <v>8.5</v>
      </c>
      <c r="I5" s="7">
        <v>8</v>
      </c>
      <c r="J5" s="7"/>
      <c r="K5" s="7"/>
      <c r="L5" s="7"/>
      <c r="M5" s="7">
        <v>10</v>
      </c>
      <c r="N5" s="7">
        <v>7.5</v>
      </c>
      <c r="O5" s="8">
        <v>11</v>
      </c>
      <c r="P5" s="8">
        <v>11</v>
      </c>
      <c r="Q5" s="8">
        <v>8.5</v>
      </c>
      <c r="R5" s="8">
        <v>8</v>
      </c>
      <c r="S5" s="8">
        <v>11</v>
      </c>
      <c r="T5" s="8">
        <v>11</v>
      </c>
      <c r="U5" s="8">
        <v>11</v>
      </c>
      <c r="V5" s="8">
        <v>11</v>
      </c>
      <c r="W5" s="7">
        <v>12</v>
      </c>
      <c r="X5" s="7">
        <v>10.5</v>
      </c>
      <c r="Y5" s="7">
        <v>11</v>
      </c>
      <c r="Z5" s="7">
        <v>11</v>
      </c>
      <c r="AA5" s="7">
        <v>10</v>
      </c>
      <c r="AB5" s="7">
        <v>8</v>
      </c>
      <c r="AC5" s="7">
        <v>8</v>
      </c>
      <c r="AD5" s="7">
        <v>8</v>
      </c>
      <c r="AE5" s="7"/>
      <c r="AF5" s="7"/>
      <c r="AG5" s="7"/>
      <c r="AH5" s="11">
        <f t="shared" si="0"/>
        <v>210</v>
      </c>
      <c r="AI5" s="11">
        <f t="shared" si="1"/>
        <v>4830</v>
      </c>
      <c r="AJ5" s="12"/>
    </row>
    <row r="6" s="3" customFormat="1" ht="36" customHeight="1" spans="1:36">
      <c r="A6" s="11">
        <v>4</v>
      </c>
      <c r="B6" s="8" t="s">
        <v>160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8"/>
      <c r="P6" s="8"/>
      <c r="Q6" s="8">
        <v>7.5</v>
      </c>
      <c r="R6" s="8">
        <v>8</v>
      </c>
      <c r="S6" s="8">
        <v>11</v>
      </c>
      <c r="T6" s="8">
        <v>11</v>
      </c>
      <c r="U6" s="8"/>
      <c r="V6" s="8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11">
        <f t="shared" si="0"/>
        <v>37.5</v>
      </c>
      <c r="AI6" s="11">
        <f t="shared" si="1"/>
        <v>862.5</v>
      </c>
      <c r="AJ6" s="12"/>
    </row>
    <row r="7" s="3" customFormat="1" ht="36" customHeight="1" spans="1:36">
      <c r="A7" s="11">
        <v>5</v>
      </c>
      <c r="B7" s="8" t="s">
        <v>137</v>
      </c>
      <c r="C7" s="7"/>
      <c r="D7" s="7"/>
      <c r="E7" s="7">
        <v>7</v>
      </c>
      <c r="F7" s="7"/>
      <c r="G7" s="7">
        <v>8</v>
      </c>
      <c r="H7" s="7">
        <v>8.5</v>
      </c>
      <c r="I7" s="7">
        <v>8</v>
      </c>
      <c r="J7" s="7"/>
      <c r="K7" s="7"/>
      <c r="L7" s="7"/>
      <c r="M7" s="7">
        <v>10</v>
      </c>
      <c r="N7" s="7">
        <v>11</v>
      </c>
      <c r="O7" s="8">
        <v>11</v>
      </c>
      <c r="P7" s="8">
        <v>11</v>
      </c>
      <c r="Q7" s="8">
        <v>8.5</v>
      </c>
      <c r="R7" s="8">
        <v>8</v>
      </c>
      <c r="S7" s="8">
        <v>11</v>
      </c>
      <c r="T7" s="8">
        <v>11</v>
      </c>
      <c r="U7" s="8">
        <v>11</v>
      </c>
      <c r="V7" s="8">
        <v>11</v>
      </c>
      <c r="W7" s="7">
        <v>12</v>
      </c>
      <c r="X7" s="7">
        <v>10.5</v>
      </c>
      <c r="Y7" s="7">
        <v>11</v>
      </c>
      <c r="Z7" s="7">
        <v>11</v>
      </c>
      <c r="AA7" s="7">
        <v>10</v>
      </c>
      <c r="AB7" s="7">
        <v>8</v>
      </c>
      <c r="AC7" s="7">
        <v>8</v>
      </c>
      <c r="AD7" s="7">
        <v>8</v>
      </c>
      <c r="AE7" s="7"/>
      <c r="AF7" s="7"/>
      <c r="AG7" s="7"/>
      <c r="AH7" s="11">
        <f t="shared" si="0"/>
        <v>213.5</v>
      </c>
      <c r="AI7" s="11">
        <f t="shared" si="1"/>
        <v>4910.5</v>
      </c>
      <c r="AJ7" s="12"/>
    </row>
    <row r="8" s="3" customFormat="1" ht="36" customHeight="1" spans="1:36">
      <c r="A8" s="11">
        <v>6</v>
      </c>
      <c r="B8" s="8" t="s">
        <v>161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8"/>
      <c r="P8" s="8"/>
      <c r="Q8" s="8">
        <v>8.5</v>
      </c>
      <c r="R8" s="8">
        <v>8</v>
      </c>
      <c r="S8" s="8">
        <v>11</v>
      </c>
      <c r="T8" s="8">
        <v>11</v>
      </c>
      <c r="U8" s="8">
        <v>11</v>
      </c>
      <c r="V8" s="8">
        <v>11</v>
      </c>
      <c r="W8" s="7">
        <v>12</v>
      </c>
      <c r="X8" s="7">
        <v>8.5</v>
      </c>
      <c r="Y8" s="7">
        <v>11</v>
      </c>
      <c r="Z8" s="7">
        <v>11</v>
      </c>
      <c r="AA8" s="7">
        <v>10</v>
      </c>
      <c r="AB8" s="7">
        <v>8</v>
      </c>
      <c r="AC8" s="7">
        <v>8</v>
      </c>
      <c r="AD8" s="7">
        <v>8</v>
      </c>
      <c r="AE8" s="7"/>
      <c r="AF8" s="7"/>
      <c r="AG8" s="7"/>
      <c r="AH8" s="11">
        <f t="shared" si="0"/>
        <v>137</v>
      </c>
      <c r="AI8" s="11">
        <f t="shared" si="1"/>
        <v>3151</v>
      </c>
      <c r="AJ8" s="12"/>
    </row>
    <row r="9" s="3" customFormat="1" ht="36" customHeight="1" spans="1:36">
      <c r="A9" s="11">
        <v>7</v>
      </c>
      <c r="B9" s="8" t="s">
        <v>106</v>
      </c>
      <c r="C9" s="7"/>
      <c r="D9" s="7"/>
      <c r="E9" s="7">
        <v>1.5</v>
      </c>
      <c r="F9" s="7"/>
      <c r="G9" s="7">
        <v>8</v>
      </c>
      <c r="H9" s="7">
        <v>8.5</v>
      </c>
      <c r="I9" s="7">
        <v>8</v>
      </c>
      <c r="J9" s="7"/>
      <c r="K9" s="7"/>
      <c r="L9" s="7"/>
      <c r="M9" s="7">
        <v>10</v>
      </c>
      <c r="N9" s="7">
        <v>11</v>
      </c>
      <c r="O9" s="8">
        <v>11</v>
      </c>
      <c r="P9" s="8">
        <v>11</v>
      </c>
      <c r="Q9" s="8">
        <v>8.5</v>
      </c>
      <c r="R9" s="8">
        <v>8</v>
      </c>
      <c r="S9" s="8">
        <v>11</v>
      </c>
      <c r="T9" s="8">
        <v>11</v>
      </c>
      <c r="U9" s="8">
        <v>11</v>
      </c>
      <c r="V9" s="8">
        <v>11</v>
      </c>
      <c r="W9" s="7"/>
      <c r="X9" s="7">
        <v>10.5</v>
      </c>
      <c r="Y9" s="7">
        <v>11</v>
      </c>
      <c r="Z9" s="7">
        <v>11</v>
      </c>
      <c r="AA9" s="7">
        <v>10</v>
      </c>
      <c r="AB9" s="7">
        <v>8</v>
      </c>
      <c r="AC9" s="7">
        <v>8</v>
      </c>
      <c r="AD9" s="7">
        <v>8</v>
      </c>
      <c r="AE9" s="7"/>
      <c r="AF9" s="7"/>
      <c r="AG9" s="7"/>
      <c r="AH9" s="11">
        <f t="shared" si="0"/>
        <v>196</v>
      </c>
      <c r="AI9" s="11">
        <f t="shared" si="1"/>
        <v>4508</v>
      </c>
      <c r="AJ9" s="12"/>
    </row>
    <row r="10" s="3" customFormat="1" ht="36" customHeight="1" spans="1:36">
      <c r="A10" s="11">
        <v>8</v>
      </c>
      <c r="B10" s="8" t="s">
        <v>155</v>
      </c>
      <c r="C10" s="7"/>
      <c r="D10" s="7"/>
      <c r="E10" s="7">
        <v>7</v>
      </c>
      <c r="F10" s="7"/>
      <c r="G10" s="7">
        <v>8</v>
      </c>
      <c r="H10" s="7">
        <v>6.5</v>
      </c>
      <c r="I10" s="7"/>
      <c r="J10" s="7"/>
      <c r="K10" s="7"/>
      <c r="L10" s="7"/>
      <c r="M10" s="7">
        <v>10</v>
      </c>
      <c r="N10" s="7">
        <v>11</v>
      </c>
      <c r="O10" s="8">
        <v>11</v>
      </c>
      <c r="P10" s="8">
        <v>11</v>
      </c>
      <c r="Q10" s="8">
        <v>8.5</v>
      </c>
      <c r="R10" s="8">
        <v>8</v>
      </c>
      <c r="S10" s="8">
        <v>11</v>
      </c>
      <c r="T10" s="8">
        <v>11</v>
      </c>
      <c r="U10" s="8">
        <v>11</v>
      </c>
      <c r="V10" s="8">
        <v>11</v>
      </c>
      <c r="W10" s="7">
        <v>12</v>
      </c>
      <c r="X10" s="30">
        <v>10.5</v>
      </c>
      <c r="Y10" s="30"/>
      <c r="Z10" s="7">
        <v>11</v>
      </c>
      <c r="AA10" s="7">
        <v>10</v>
      </c>
      <c r="AB10" s="7">
        <v>8</v>
      </c>
      <c r="AC10" s="7">
        <v>8</v>
      </c>
      <c r="AD10" s="7">
        <v>8</v>
      </c>
      <c r="AE10" s="7"/>
      <c r="AF10" s="7"/>
      <c r="AG10" s="7"/>
      <c r="AH10" s="11">
        <f t="shared" si="0"/>
        <v>192.5</v>
      </c>
      <c r="AI10" s="11">
        <f t="shared" si="1"/>
        <v>4427.5</v>
      </c>
      <c r="AJ10" s="12"/>
    </row>
    <row r="11" s="3" customFormat="1" ht="36" customHeight="1" spans="1:36">
      <c r="A11" s="11">
        <v>9</v>
      </c>
      <c r="B11" s="8" t="s">
        <v>162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8"/>
      <c r="P11" s="8"/>
      <c r="Q11" s="8">
        <v>8.5</v>
      </c>
      <c r="R11" s="8">
        <v>8</v>
      </c>
      <c r="S11" s="8">
        <v>11</v>
      </c>
      <c r="T11" s="8">
        <v>11</v>
      </c>
      <c r="U11" s="8"/>
      <c r="V11" s="8">
        <v>11</v>
      </c>
      <c r="W11" s="7">
        <v>12</v>
      </c>
      <c r="X11" s="7">
        <v>3.5</v>
      </c>
      <c r="Y11" s="7">
        <v>11</v>
      </c>
      <c r="Z11" s="7">
        <v>7</v>
      </c>
      <c r="AA11" s="7">
        <v>10</v>
      </c>
      <c r="AB11" s="7">
        <v>8</v>
      </c>
      <c r="AC11" s="7">
        <v>8</v>
      </c>
      <c r="AD11" s="7">
        <v>8</v>
      </c>
      <c r="AE11" s="7"/>
      <c r="AF11" s="7"/>
      <c r="AG11" s="7"/>
      <c r="AH11" s="11">
        <f t="shared" si="0"/>
        <v>117</v>
      </c>
      <c r="AI11" s="11">
        <f t="shared" si="1"/>
        <v>2691</v>
      </c>
      <c r="AJ11" s="12"/>
    </row>
    <row r="12" s="3" customFormat="1" ht="36" customHeight="1" spans="1:36">
      <c r="A12" s="11">
        <v>10</v>
      </c>
      <c r="B12" s="8" t="s">
        <v>64</v>
      </c>
      <c r="C12" s="7"/>
      <c r="D12" s="7"/>
      <c r="E12" s="7">
        <v>7</v>
      </c>
      <c r="F12" s="7"/>
      <c r="G12" s="7">
        <v>8</v>
      </c>
      <c r="H12" s="7">
        <v>8.5</v>
      </c>
      <c r="I12" s="7">
        <v>8</v>
      </c>
      <c r="J12" s="7"/>
      <c r="K12" s="7"/>
      <c r="L12" s="7"/>
      <c r="M12" s="7">
        <v>10</v>
      </c>
      <c r="N12" s="7">
        <v>8</v>
      </c>
      <c r="O12" s="8">
        <v>11</v>
      </c>
      <c r="P12" s="8">
        <v>11</v>
      </c>
      <c r="Q12" s="8">
        <v>8.5</v>
      </c>
      <c r="R12" s="8">
        <v>8</v>
      </c>
      <c r="S12" s="8">
        <v>11</v>
      </c>
      <c r="T12" s="8">
        <v>11</v>
      </c>
      <c r="U12" s="8">
        <v>11</v>
      </c>
      <c r="V12" s="8">
        <v>11</v>
      </c>
      <c r="W12" s="7">
        <v>12</v>
      </c>
      <c r="X12" s="7">
        <v>10.5</v>
      </c>
      <c r="Y12" s="7">
        <v>11</v>
      </c>
      <c r="Z12" s="7">
        <v>11</v>
      </c>
      <c r="AA12" s="7">
        <v>10</v>
      </c>
      <c r="AB12" s="7">
        <v>8</v>
      </c>
      <c r="AC12" s="7">
        <v>8</v>
      </c>
      <c r="AD12" s="7">
        <v>8</v>
      </c>
      <c r="AE12" s="7"/>
      <c r="AF12" s="7"/>
      <c r="AG12" s="7"/>
      <c r="AH12" s="11">
        <f t="shared" si="0"/>
        <v>210.5</v>
      </c>
      <c r="AI12" s="11">
        <f t="shared" si="1"/>
        <v>4841.5</v>
      </c>
      <c r="AJ12" s="12"/>
    </row>
    <row r="13" s="3" customFormat="1" ht="36" customHeight="1" spans="1:36">
      <c r="A13" s="11">
        <v>11</v>
      </c>
      <c r="B13" s="8" t="s">
        <v>163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8"/>
      <c r="P13" s="8"/>
      <c r="Q13" s="8">
        <v>8.5</v>
      </c>
      <c r="R13" s="8">
        <v>8</v>
      </c>
      <c r="S13" s="8">
        <v>11</v>
      </c>
      <c r="T13" s="8">
        <v>11</v>
      </c>
      <c r="U13" s="8">
        <v>11</v>
      </c>
      <c r="V13" s="8">
        <v>11</v>
      </c>
      <c r="W13" s="7">
        <v>12</v>
      </c>
      <c r="X13" s="7">
        <v>10.5</v>
      </c>
      <c r="Y13" s="7">
        <v>11</v>
      </c>
      <c r="Z13" s="7">
        <v>11</v>
      </c>
      <c r="AA13" s="7">
        <v>10</v>
      </c>
      <c r="AB13" s="7">
        <v>8</v>
      </c>
      <c r="AC13" s="7">
        <v>8</v>
      </c>
      <c r="AD13" s="7">
        <v>8</v>
      </c>
      <c r="AE13" s="7"/>
      <c r="AF13" s="7"/>
      <c r="AG13" s="7"/>
      <c r="AH13" s="11">
        <f t="shared" si="0"/>
        <v>139</v>
      </c>
      <c r="AI13" s="11">
        <f t="shared" si="1"/>
        <v>3197</v>
      </c>
      <c r="AJ13" s="12"/>
    </row>
    <row r="14" s="3" customFormat="1" ht="36" customHeight="1" spans="1:36">
      <c r="A14" s="11">
        <v>12</v>
      </c>
      <c r="B14" s="8" t="s">
        <v>164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8"/>
      <c r="P14" s="8"/>
      <c r="Q14" s="8">
        <v>8.5</v>
      </c>
      <c r="R14" s="8">
        <v>8</v>
      </c>
      <c r="S14" s="8">
        <v>11</v>
      </c>
      <c r="T14" s="8">
        <v>11</v>
      </c>
      <c r="U14" s="8">
        <v>11</v>
      </c>
      <c r="V14" s="8">
        <v>11</v>
      </c>
      <c r="W14" s="7">
        <v>12</v>
      </c>
      <c r="X14" s="7">
        <v>10.5</v>
      </c>
      <c r="Y14" s="7">
        <v>3.5</v>
      </c>
      <c r="Z14" s="7">
        <v>11</v>
      </c>
      <c r="AA14" s="7">
        <v>10</v>
      </c>
      <c r="AB14" s="7">
        <v>8</v>
      </c>
      <c r="AC14" s="7">
        <v>8</v>
      </c>
      <c r="AD14" s="7">
        <v>8</v>
      </c>
      <c r="AE14" s="7"/>
      <c r="AF14" s="7"/>
      <c r="AG14" s="7"/>
      <c r="AH14" s="11">
        <f t="shared" si="0"/>
        <v>131.5</v>
      </c>
      <c r="AI14" s="11">
        <f t="shared" si="1"/>
        <v>3024.5</v>
      </c>
      <c r="AJ14" s="12"/>
    </row>
    <row r="15" s="3" customFormat="1" ht="32" customHeight="1" spans="1:36">
      <c r="A15" s="11" t="s">
        <v>30</v>
      </c>
      <c r="B15" s="11"/>
      <c r="C15" s="11">
        <f t="shared" ref="C15:AJ15" si="2">SUM(C3:C14)</f>
        <v>0</v>
      </c>
      <c r="D15" s="11">
        <f t="shared" si="2"/>
        <v>0</v>
      </c>
      <c r="E15" s="11">
        <f t="shared" si="2"/>
        <v>43.5</v>
      </c>
      <c r="F15" s="11">
        <f t="shared" si="2"/>
        <v>0</v>
      </c>
      <c r="G15" s="11">
        <f t="shared" si="2"/>
        <v>56</v>
      </c>
      <c r="H15" s="11">
        <f t="shared" si="2"/>
        <v>57.5</v>
      </c>
      <c r="I15" s="11">
        <f t="shared" si="2"/>
        <v>47</v>
      </c>
      <c r="J15" s="11">
        <f t="shared" si="2"/>
        <v>0</v>
      </c>
      <c r="K15" s="11">
        <f t="shared" si="2"/>
        <v>0</v>
      </c>
      <c r="L15" s="11">
        <f t="shared" si="2"/>
        <v>0</v>
      </c>
      <c r="M15" s="11">
        <f t="shared" si="2"/>
        <v>70</v>
      </c>
      <c r="N15" s="11">
        <f t="shared" si="2"/>
        <v>70.5</v>
      </c>
      <c r="O15" s="11">
        <f t="shared" si="2"/>
        <v>77</v>
      </c>
      <c r="P15" s="11">
        <f t="shared" si="2"/>
        <v>77</v>
      </c>
      <c r="Q15" s="11">
        <f t="shared" si="2"/>
        <v>101</v>
      </c>
      <c r="R15" s="11">
        <f t="shared" si="2"/>
        <v>96</v>
      </c>
      <c r="S15" s="11">
        <f t="shared" si="2"/>
        <v>132</v>
      </c>
      <c r="T15" s="11">
        <f t="shared" si="2"/>
        <v>132</v>
      </c>
      <c r="U15" s="11">
        <f t="shared" si="2"/>
        <v>110</v>
      </c>
      <c r="V15" s="11">
        <f t="shared" si="2"/>
        <v>121</v>
      </c>
      <c r="W15" s="11">
        <f t="shared" si="2"/>
        <v>120</v>
      </c>
      <c r="X15" s="11">
        <f t="shared" si="2"/>
        <v>106.5</v>
      </c>
      <c r="Y15" s="11">
        <f t="shared" si="2"/>
        <v>102.5</v>
      </c>
      <c r="Z15" s="11">
        <f t="shared" si="2"/>
        <v>117</v>
      </c>
      <c r="AA15" s="11">
        <f t="shared" si="2"/>
        <v>110</v>
      </c>
      <c r="AB15" s="11">
        <f t="shared" si="2"/>
        <v>88</v>
      </c>
      <c r="AC15" s="11">
        <f t="shared" si="2"/>
        <v>88</v>
      </c>
      <c r="AD15" s="11">
        <f t="shared" si="2"/>
        <v>88</v>
      </c>
      <c r="AE15" s="11">
        <f t="shared" si="2"/>
        <v>0</v>
      </c>
      <c r="AF15" s="11">
        <f t="shared" si="2"/>
        <v>0</v>
      </c>
      <c r="AG15" s="11">
        <f t="shared" si="2"/>
        <v>0</v>
      </c>
      <c r="AH15" s="11">
        <f t="shared" si="2"/>
        <v>2010.5</v>
      </c>
      <c r="AI15" s="11">
        <f t="shared" si="2"/>
        <v>46241.5</v>
      </c>
      <c r="AJ15" s="12">
        <f t="shared" si="2"/>
        <v>0</v>
      </c>
    </row>
    <row r="16" s="3" customFormat="1" ht="32" customHeight="1" spans="1:36">
      <c r="A16" s="12" t="s">
        <v>39</v>
      </c>
      <c r="B16" s="12"/>
      <c r="C16" s="11">
        <f>AI15+AJ15</f>
        <v>46241.5</v>
      </c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</row>
    <row r="17" ht="18" customHeight="1"/>
    <row r="18" ht="18" customHeight="1"/>
    <row r="19" ht="18" customHeight="1"/>
  </sheetData>
  <mergeCells count="4">
    <mergeCell ref="A1:AI1"/>
    <mergeCell ref="A15:B15"/>
    <mergeCell ref="A16:B16"/>
    <mergeCell ref="C16:AJ16"/>
  </mergeCells>
  <conditionalFormatting sqref="B9">
    <cfRule type="duplicateValues" dxfId="0" priority="1"/>
  </conditionalFormatting>
  <conditionalFormatting sqref="B3:B8 B10:B14">
    <cfRule type="duplicateValues" dxfId="0" priority="2"/>
  </conditionalFormatting>
  <pageMargins left="0.314583333333333" right="0.196527777777778" top="0.314583333333333" bottom="0.275" header="0.314583333333333" footer="0.314583333333333"/>
  <pageSetup paperSize="9" scale="58" orientation="landscape"/>
  <headerFooter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19"/>
  <sheetViews>
    <sheetView view="pageBreakPreview" zoomScale="80" zoomScaleNormal="100" workbookViewId="0">
      <selection activeCell="B2" sqref="B$1:B$1048576"/>
    </sheetView>
  </sheetViews>
  <sheetFormatPr defaultColWidth="9" defaultRowHeight="12"/>
  <cols>
    <col min="1" max="1" width="7.35" style="3" customWidth="1"/>
    <col min="2" max="2" width="10.1416666666667" style="3" customWidth="1"/>
    <col min="3" max="33" width="6.90833333333333" style="3" customWidth="1"/>
    <col min="34" max="34" width="8.28333333333333" style="3" customWidth="1"/>
    <col min="35" max="35" width="10.15" style="3" customWidth="1"/>
    <col min="36" max="36" width="6.10833333333333" style="3" hidden="1" customWidth="1"/>
    <col min="37" max="16384" width="9" style="3"/>
  </cols>
  <sheetData>
    <row r="1" ht="38" customHeight="1" spans="1:35">
      <c r="A1" s="5" t="s">
        <v>165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</row>
    <row r="2" s="3" customFormat="1" ht="39" customHeight="1" spans="1:36">
      <c r="A2" s="12" t="s">
        <v>29</v>
      </c>
      <c r="B2" s="28" t="s">
        <v>52</v>
      </c>
      <c r="C2" s="16">
        <v>1</v>
      </c>
      <c r="D2" s="16">
        <v>2</v>
      </c>
      <c r="E2" s="16">
        <v>3</v>
      </c>
      <c r="F2" s="16">
        <v>4</v>
      </c>
      <c r="G2" s="16">
        <v>5</v>
      </c>
      <c r="H2" s="16">
        <v>6</v>
      </c>
      <c r="I2" s="16">
        <v>7</v>
      </c>
      <c r="J2" s="16">
        <v>8</v>
      </c>
      <c r="K2" s="16">
        <v>9</v>
      </c>
      <c r="L2" s="16">
        <v>10</v>
      </c>
      <c r="M2" s="16">
        <v>11</v>
      </c>
      <c r="N2" s="16">
        <v>12</v>
      </c>
      <c r="O2" s="16">
        <v>13</v>
      </c>
      <c r="P2" s="16">
        <v>14</v>
      </c>
      <c r="Q2" s="16">
        <v>15</v>
      </c>
      <c r="R2" s="16">
        <v>16</v>
      </c>
      <c r="S2" s="16">
        <v>17</v>
      </c>
      <c r="T2" s="16">
        <v>18</v>
      </c>
      <c r="U2" s="16">
        <v>19</v>
      </c>
      <c r="V2" s="16">
        <v>20</v>
      </c>
      <c r="W2" s="16">
        <v>21</v>
      </c>
      <c r="X2" s="16">
        <v>22</v>
      </c>
      <c r="Y2" s="16">
        <v>23</v>
      </c>
      <c r="Z2" s="16">
        <v>24</v>
      </c>
      <c r="AA2" s="16">
        <v>25</v>
      </c>
      <c r="AB2" s="16">
        <v>26</v>
      </c>
      <c r="AC2" s="16">
        <v>27</v>
      </c>
      <c r="AD2" s="16">
        <v>28</v>
      </c>
      <c r="AE2" s="16">
        <v>29</v>
      </c>
      <c r="AF2" s="16">
        <v>30</v>
      </c>
      <c r="AG2" s="16">
        <v>31</v>
      </c>
      <c r="AH2" s="17" t="s">
        <v>53</v>
      </c>
      <c r="AI2" s="12" t="s">
        <v>25</v>
      </c>
      <c r="AJ2" s="12" t="s">
        <v>54</v>
      </c>
    </row>
    <row r="3" s="14" customFormat="1" ht="36" customHeight="1" spans="1:36">
      <c r="A3" s="7">
        <v>1</v>
      </c>
      <c r="B3" s="10" t="s">
        <v>67</v>
      </c>
      <c r="C3" s="7">
        <v>3.5</v>
      </c>
      <c r="D3" s="7"/>
      <c r="E3" s="7"/>
      <c r="F3" s="7">
        <v>8</v>
      </c>
      <c r="G3" s="7">
        <v>8</v>
      </c>
      <c r="H3" s="7"/>
      <c r="I3" s="7"/>
      <c r="J3" s="7">
        <v>8</v>
      </c>
      <c r="K3" s="7">
        <v>8</v>
      </c>
      <c r="L3" s="7">
        <v>8</v>
      </c>
      <c r="M3" s="7">
        <v>8</v>
      </c>
      <c r="N3" s="7">
        <v>7</v>
      </c>
      <c r="O3" s="7"/>
      <c r="P3" s="7"/>
      <c r="Q3" s="7">
        <v>8</v>
      </c>
      <c r="R3" s="7">
        <v>8</v>
      </c>
      <c r="S3" s="7">
        <v>8</v>
      </c>
      <c r="T3" s="7"/>
      <c r="U3" s="7"/>
      <c r="V3" s="7"/>
      <c r="W3" s="7"/>
      <c r="X3" s="7">
        <v>8</v>
      </c>
      <c r="Y3" s="7">
        <v>6</v>
      </c>
      <c r="Z3" s="7"/>
      <c r="AA3" s="7"/>
      <c r="AB3" s="7"/>
      <c r="AC3" s="7"/>
      <c r="AD3" s="7"/>
      <c r="AE3" s="7"/>
      <c r="AF3" s="7"/>
      <c r="AG3" s="7"/>
      <c r="AH3" s="7">
        <f t="shared" ref="AH3:AH14" si="0">SUM(C3:AG3)</f>
        <v>96.5</v>
      </c>
      <c r="AI3" s="7">
        <f t="shared" ref="AI3:AI14" si="1">AH3*23</f>
        <v>2219.5</v>
      </c>
      <c r="AJ3" s="7"/>
    </row>
    <row r="4" s="14" customFormat="1" ht="36" customHeight="1" spans="1:36">
      <c r="A4" s="7">
        <v>2</v>
      </c>
      <c r="B4" s="10" t="s">
        <v>71</v>
      </c>
      <c r="C4" s="7">
        <v>2.5</v>
      </c>
      <c r="D4" s="7"/>
      <c r="E4" s="7">
        <v>8</v>
      </c>
      <c r="F4" s="7"/>
      <c r="G4" s="7">
        <v>8</v>
      </c>
      <c r="H4" s="7"/>
      <c r="I4" s="7"/>
      <c r="J4" s="7">
        <v>8</v>
      </c>
      <c r="K4" s="7">
        <v>8</v>
      </c>
      <c r="L4" s="7">
        <v>8</v>
      </c>
      <c r="M4" s="7">
        <v>8</v>
      </c>
      <c r="N4" s="7"/>
      <c r="O4" s="7"/>
      <c r="P4" s="7"/>
      <c r="Q4" s="7"/>
      <c r="R4" s="7"/>
      <c r="S4" s="7"/>
      <c r="T4" s="7"/>
      <c r="U4" s="7"/>
      <c r="V4" s="7"/>
      <c r="W4" s="7"/>
      <c r="X4" s="7">
        <v>8</v>
      </c>
      <c r="Y4" s="7">
        <v>6</v>
      </c>
      <c r="Z4" s="7"/>
      <c r="AA4" s="7"/>
      <c r="AB4" s="7"/>
      <c r="AC4" s="7"/>
      <c r="AD4" s="7"/>
      <c r="AE4" s="7"/>
      <c r="AF4" s="7"/>
      <c r="AG4" s="7"/>
      <c r="AH4" s="7">
        <f t="shared" si="0"/>
        <v>64.5</v>
      </c>
      <c r="AI4" s="7">
        <f t="shared" si="1"/>
        <v>1483.5</v>
      </c>
      <c r="AJ4" s="7"/>
    </row>
    <row r="5" s="14" customFormat="1" ht="36" customHeight="1" spans="1:36">
      <c r="A5" s="7">
        <v>3</v>
      </c>
      <c r="B5" s="10" t="s">
        <v>60</v>
      </c>
      <c r="C5" s="7">
        <v>8</v>
      </c>
      <c r="D5" s="7">
        <v>8</v>
      </c>
      <c r="E5" s="7">
        <v>8</v>
      </c>
      <c r="F5" s="7">
        <v>8</v>
      </c>
      <c r="G5" s="7">
        <v>8</v>
      </c>
      <c r="H5" s="7"/>
      <c r="I5" s="7"/>
      <c r="J5" s="7">
        <v>8</v>
      </c>
      <c r="K5" s="7">
        <v>8</v>
      </c>
      <c r="L5" s="7">
        <v>8</v>
      </c>
      <c r="M5" s="7">
        <v>8</v>
      </c>
      <c r="N5" s="7">
        <v>7</v>
      </c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>
        <f t="shared" si="0"/>
        <v>79</v>
      </c>
      <c r="AI5" s="7">
        <f t="shared" si="1"/>
        <v>1817</v>
      </c>
      <c r="AJ5" s="7"/>
    </row>
    <row r="6" s="14" customFormat="1" ht="36" customHeight="1" spans="1:36">
      <c r="A6" s="7">
        <v>4</v>
      </c>
      <c r="B6" s="10" t="s">
        <v>137</v>
      </c>
      <c r="C6" s="7">
        <v>3.5</v>
      </c>
      <c r="D6" s="7">
        <v>8</v>
      </c>
      <c r="E6" s="7">
        <v>8</v>
      </c>
      <c r="F6" s="7">
        <v>8</v>
      </c>
      <c r="G6" s="7">
        <v>8</v>
      </c>
      <c r="H6" s="7"/>
      <c r="I6" s="7"/>
      <c r="J6" s="7">
        <v>8</v>
      </c>
      <c r="K6" s="7">
        <v>8</v>
      </c>
      <c r="L6" s="7">
        <v>8</v>
      </c>
      <c r="M6" s="7">
        <v>8</v>
      </c>
      <c r="N6" s="7">
        <v>7</v>
      </c>
      <c r="O6" s="7"/>
      <c r="P6" s="7"/>
      <c r="Q6" s="7">
        <v>8</v>
      </c>
      <c r="R6" s="7">
        <v>8</v>
      </c>
      <c r="S6" s="7">
        <v>8</v>
      </c>
      <c r="T6" s="7"/>
      <c r="U6" s="7"/>
      <c r="V6" s="7"/>
      <c r="W6" s="7"/>
      <c r="X6" s="7">
        <v>8</v>
      </c>
      <c r="Y6" s="7">
        <v>6</v>
      </c>
      <c r="Z6" s="7">
        <v>8</v>
      </c>
      <c r="AA6" s="7">
        <v>8</v>
      </c>
      <c r="AB6" s="7"/>
      <c r="AC6" s="7"/>
      <c r="AD6" s="7"/>
      <c r="AE6" s="7"/>
      <c r="AF6" s="7"/>
      <c r="AG6" s="7"/>
      <c r="AH6" s="7">
        <f t="shared" si="0"/>
        <v>128.5</v>
      </c>
      <c r="AI6" s="7">
        <f t="shared" si="1"/>
        <v>2955.5</v>
      </c>
      <c r="AJ6" s="7"/>
    </row>
    <row r="7" s="14" customFormat="1" ht="36" customHeight="1" spans="1:36">
      <c r="A7" s="7">
        <v>5</v>
      </c>
      <c r="B7" s="10" t="s">
        <v>161</v>
      </c>
      <c r="C7" s="7">
        <v>8</v>
      </c>
      <c r="D7" s="7">
        <v>3.5</v>
      </c>
      <c r="E7" s="7">
        <v>8</v>
      </c>
      <c r="F7" s="7">
        <v>8</v>
      </c>
      <c r="G7" s="7">
        <v>8</v>
      </c>
      <c r="H7" s="7"/>
      <c r="I7" s="7"/>
      <c r="J7" s="7">
        <v>8</v>
      </c>
      <c r="K7" s="7">
        <v>8</v>
      </c>
      <c r="L7" s="7">
        <v>8</v>
      </c>
      <c r="M7" s="7">
        <v>8</v>
      </c>
      <c r="N7" s="7"/>
      <c r="O7" s="7"/>
      <c r="P7" s="7"/>
      <c r="Q7" s="7">
        <v>8</v>
      </c>
      <c r="R7" s="7">
        <v>8</v>
      </c>
      <c r="S7" s="7">
        <v>8</v>
      </c>
      <c r="T7" s="7"/>
      <c r="U7" s="7"/>
      <c r="V7" s="7"/>
      <c r="W7" s="7"/>
      <c r="X7" s="7">
        <v>8</v>
      </c>
      <c r="Y7" s="7">
        <v>6</v>
      </c>
      <c r="Z7" s="7"/>
      <c r="AA7" s="7"/>
      <c r="AB7" s="7"/>
      <c r="AC7" s="7"/>
      <c r="AD7" s="7"/>
      <c r="AE7" s="7"/>
      <c r="AF7" s="7"/>
      <c r="AG7" s="7"/>
      <c r="AH7" s="7">
        <f t="shared" si="0"/>
        <v>105.5</v>
      </c>
      <c r="AI7" s="7">
        <f t="shared" si="1"/>
        <v>2426.5</v>
      </c>
      <c r="AJ7" s="7"/>
    </row>
    <row r="8" s="14" customFormat="1" ht="36" customHeight="1" spans="1:36">
      <c r="A8" s="7">
        <v>6</v>
      </c>
      <c r="B8" s="10" t="s">
        <v>106</v>
      </c>
      <c r="C8" s="7"/>
      <c r="D8" s="7">
        <v>8</v>
      </c>
      <c r="E8" s="7">
        <v>8</v>
      </c>
      <c r="F8" s="7">
        <v>8</v>
      </c>
      <c r="G8" s="7">
        <v>8</v>
      </c>
      <c r="H8" s="7"/>
      <c r="I8" s="7"/>
      <c r="J8" s="7">
        <v>8</v>
      </c>
      <c r="K8" s="7">
        <v>8</v>
      </c>
      <c r="L8" s="7">
        <v>8</v>
      </c>
      <c r="M8" s="7">
        <v>8</v>
      </c>
      <c r="N8" s="7">
        <v>7</v>
      </c>
      <c r="O8" s="7"/>
      <c r="P8" s="7"/>
      <c r="Q8" s="7">
        <v>6</v>
      </c>
      <c r="R8" s="7">
        <v>8</v>
      </c>
      <c r="S8" s="7">
        <v>8</v>
      </c>
      <c r="T8" s="7"/>
      <c r="U8" s="7"/>
      <c r="V8" s="7"/>
      <c r="W8" s="7"/>
      <c r="X8" s="7">
        <v>8</v>
      </c>
      <c r="Y8" s="7"/>
      <c r="Z8" s="7"/>
      <c r="AA8" s="7"/>
      <c r="AB8" s="7"/>
      <c r="AC8" s="7"/>
      <c r="AD8" s="7"/>
      <c r="AE8" s="7"/>
      <c r="AF8" s="7"/>
      <c r="AG8" s="7"/>
      <c r="AH8" s="7">
        <f t="shared" si="0"/>
        <v>101</v>
      </c>
      <c r="AI8" s="7">
        <f t="shared" si="1"/>
        <v>2323</v>
      </c>
      <c r="AJ8" s="7"/>
    </row>
    <row r="9" s="14" customFormat="1" ht="36" customHeight="1" spans="1:36">
      <c r="A9" s="7">
        <v>7</v>
      </c>
      <c r="B9" s="10" t="s">
        <v>155</v>
      </c>
      <c r="C9" s="7">
        <v>3.5</v>
      </c>
      <c r="D9" s="7"/>
      <c r="E9" s="7">
        <v>8</v>
      </c>
      <c r="F9" s="7">
        <v>8</v>
      </c>
      <c r="G9" s="7">
        <v>3.5</v>
      </c>
      <c r="H9" s="7"/>
      <c r="I9" s="7"/>
      <c r="J9" s="7">
        <v>8</v>
      </c>
      <c r="K9" s="7">
        <v>8</v>
      </c>
      <c r="L9" s="7">
        <v>8</v>
      </c>
      <c r="M9" s="7">
        <v>8</v>
      </c>
      <c r="N9" s="7">
        <v>7</v>
      </c>
      <c r="O9" s="7"/>
      <c r="P9" s="7"/>
      <c r="Q9" s="7"/>
      <c r="R9" s="7"/>
      <c r="S9" s="7"/>
      <c r="T9" s="7"/>
      <c r="U9" s="7"/>
      <c r="V9" s="7"/>
      <c r="W9" s="7"/>
      <c r="X9" s="29"/>
      <c r="Y9" s="29"/>
      <c r="Z9" s="7"/>
      <c r="AA9" s="7"/>
      <c r="AB9" s="7"/>
      <c r="AC9" s="7"/>
      <c r="AD9" s="7"/>
      <c r="AE9" s="7"/>
      <c r="AF9" s="7"/>
      <c r="AG9" s="7"/>
      <c r="AH9" s="7">
        <f t="shared" si="0"/>
        <v>62</v>
      </c>
      <c r="AI9" s="7">
        <f t="shared" si="1"/>
        <v>1426</v>
      </c>
      <c r="AJ9" s="7"/>
    </row>
    <row r="10" s="14" customFormat="1" ht="36" customHeight="1" spans="1:36">
      <c r="A10" s="7">
        <v>8</v>
      </c>
      <c r="B10" s="10" t="s">
        <v>162</v>
      </c>
      <c r="C10" s="7">
        <v>8</v>
      </c>
      <c r="D10" s="7">
        <v>3.5</v>
      </c>
      <c r="E10" s="7">
        <v>8</v>
      </c>
      <c r="F10" s="7">
        <v>3.5</v>
      </c>
      <c r="G10" s="7">
        <v>8</v>
      </c>
      <c r="H10" s="7"/>
      <c r="I10" s="7"/>
      <c r="J10" s="7">
        <v>8</v>
      </c>
      <c r="K10" s="7">
        <v>8</v>
      </c>
      <c r="L10" s="7"/>
      <c r="M10" s="7">
        <v>8</v>
      </c>
      <c r="N10" s="7">
        <v>7</v>
      </c>
      <c r="O10" s="7"/>
      <c r="P10" s="7"/>
      <c r="Q10" s="7">
        <v>8</v>
      </c>
      <c r="R10" s="7">
        <v>8</v>
      </c>
      <c r="S10" s="7"/>
      <c r="T10" s="7"/>
      <c r="U10" s="7"/>
      <c r="V10" s="7"/>
      <c r="W10" s="7"/>
      <c r="X10" s="7">
        <v>8</v>
      </c>
      <c r="Y10" s="7">
        <v>6</v>
      </c>
      <c r="Z10" s="7"/>
      <c r="AA10" s="7"/>
      <c r="AB10" s="7"/>
      <c r="AC10" s="7"/>
      <c r="AD10" s="7"/>
      <c r="AE10" s="7"/>
      <c r="AF10" s="7"/>
      <c r="AG10" s="7"/>
      <c r="AH10" s="7">
        <f t="shared" si="0"/>
        <v>92</v>
      </c>
      <c r="AI10" s="7">
        <f t="shared" si="1"/>
        <v>2116</v>
      </c>
      <c r="AJ10" s="7"/>
    </row>
    <row r="11" s="14" customFormat="1" ht="36" customHeight="1" spans="1:36">
      <c r="A11" s="7">
        <v>9</v>
      </c>
      <c r="B11" s="7" t="s">
        <v>64</v>
      </c>
      <c r="C11" s="7">
        <v>8</v>
      </c>
      <c r="D11" s="7">
        <v>8</v>
      </c>
      <c r="E11" s="7">
        <v>8</v>
      </c>
      <c r="F11" s="7">
        <v>8</v>
      </c>
      <c r="G11" s="7">
        <v>8</v>
      </c>
      <c r="H11" s="7"/>
      <c r="I11" s="7"/>
      <c r="J11" s="7">
        <v>8</v>
      </c>
      <c r="K11" s="7">
        <v>8</v>
      </c>
      <c r="L11" s="7">
        <v>8</v>
      </c>
      <c r="M11" s="7">
        <v>8</v>
      </c>
      <c r="N11" s="7">
        <v>7</v>
      </c>
      <c r="O11" s="7"/>
      <c r="P11" s="7"/>
      <c r="Q11" s="7">
        <v>8</v>
      </c>
      <c r="R11" s="7">
        <v>8</v>
      </c>
      <c r="S11" s="7">
        <v>8</v>
      </c>
      <c r="T11" s="7"/>
      <c r="U11" s="7"/>
      <c r="V11" s="7"/>
      <c r="W11" s="7"/>
      <c r="X11" s="7">
        <v>8</v>
      </c>
      <c r="Y11" s="7">
        <v>6</v>
      </c>
      <c r="Z11" s="7">
        <v>8</v>
      </c>
      <c r="AA11" s="7">
        <v>8</v>
      </c>
      <c r="AB11" s="7">
        <v>8</v>
      </c>
      <c r="AC11" s="7"/>
      <c r="AD11" s="7"/>
      <c r="AE11" s="7"/>
      <c r="AF11" s="7"/>
      <c r="AG11" s="7"/>
      <c r="AH11" s="7">
        <f t="shared" si="0"/>
        <v>141</v>
      </c>
      <c r="AI11" s="7">
        <f t="shared" si="1"/>
        <v>3243</v>
      </c>
      <c r="AJ11" s="7"/>
    </row>
    <row r="12" s="14" customFormat="1" ht="36" customHeight="1" spans="1:36">
      <c r="A12" s="7">
        <v>10</v>
      </c>
      <c r="B12" s="10" t="s">
        <v>163</v>
      </c>
      <c r="C12" s="7">
        <v>8</v>
      </c>
      <c r="D12" s="7">
        <v>8</v>
      </c>
      <c r="E12" s="7">
        <v>8</v>
      </c>
      <c r="F12" s="7">
        <v>8</v>
      </c>
      <c r="G12" s="7">
        <v>8</v>
      </c>
      <c r="H12" s="7"/>
      <c r="I12" s="7"/>
      <c r="J12" s="7">
        <v>8</v>
      </c>
      <c r="K12" s="7">
        <v>8</v>
      </c>
      <c r="L12" s="7">
        <v>8</v>
      </c>
      <c r="M12" s="7">
        <v>8</v>
      </c>
      <c r="N12" s="7">
        <v>7</v>
      </c>
      <c r="O12" s="7"/>
      <c r="P12" s="7"/>
      <c r="Q12" s="7">
        <v>8</v>
      </c>
      <c r="R12" s="7">
        <v>8</v>
      </c>
      <c r="S12" s="7">
        <v>8</v>
      </c>
      <c r="T12" s="7"/>
      <c r="U12" s="7"/>
      <c r="V12" s="7"/>
      <c r="W12" s="7"/>
      <c r="X12" s="7">
        <v>8</v>
      </c>
      <c r="Y12" s="7">
        <v>6</v>
      </c>
      <c r="Z12" s="7"/>
      <c r="AA12" s="7"/>
      <c r="AB12" s="7"/>
      <c r="AC12" s="7"/>
      <c r="AD12" s="7"/>
      <c r="AE12" s="7"/>
      <c r="AF12" s="7"/>
      <c r="AG12" s="7"/>
      <c r="AH12" s="7">
        <f t="shared" si="0"/>
        <v>117</v>
      </c>
      <c r="AI12" s="7">
        <f t="shared" si="1"/>
        <v>2691</v>
      </c>
      <c r="AJ12" s="7"/>
    </row>
    <row r="13" s="14" customFormat="1" ht="36" customHeight="1" spans="1:36">
      <c r="A13" s="7">
        <v>11</v>
      </c>
      <c r="B13" s="10" t="s">
        <v>164</v>
      </c>
      <c r="C13" s="7">
        <v>8</v>
      </c>
      <c r="D13" s="7">
        <v>8</v>
      </c>
      <c r="E13" s="7">
        <v>8</v>
      </c>
      <c r="F13" s="7">
        <v>8</v>
      </c>
      <c r="G13" s="7">
        <v>8</v>
      </c>
      <c r="H13" s="7"/>
      <c r="I13" s="7"/>
      <c r="J13" s="7">
        <v>8</v>
      </c>
      <c r="K13" s="7">
        <v>8</v>
      </c>
      <c r="L13" s="7">
        <v>8</v>
      </c>
      <c r="M13" s="7">
        <v>8</v>
      </c>
      <c r="N13" s="7">
        <v>7</v>
      </c>
      <c r="O13" s="7"/>
      <c r="P13" s="7"/>
      <c r="Q13" s="7">
        <v>8</v>
      </c>
      <c r="R13" s="7">
        <v>8</v>
      </c>
      <c r="S13" s="7">
        <v>8</v>
      </c>
      <c r="T13" s="7"/>
      <c r="U13" s="7"/>
      <c r="V13" s="7"/>
      <c r="W13" s="7"/>
      <c r="X13" s="7">
        <v>8</v>
      </c>
      <c r="Y13" s="7">
        <v>6</v>
      </c>
      <c r="Z13" s="7"/>
      <c r="AA13" s="7"/>
      <c r="AB13" s="7"/>
      <c r="AC13" s="7"/>
      <c r="AD13" s="7"/>
      <c r="AE13" s="7"/>
      <c r="AF13" s="7"/>
      <c r="AG13" s="7"/>
      <c r="AH13" s="7">
        <f t="shared" si="0"/>
        <v>117</v>
      </c>
      <c r="AI13" s="7">
        <f t="shared" si="1"/>
        <v>2691</v>
      </c>
      <c r="AJ13" s="7"/>
    </row>
    <row r="14" s="3" customFormat="1" ht="36" customHeight="1" spans="1:36">
      <c r="A14" s="11"/>
      <c r="B14" s="8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8"/>
      <c r="P14" s="8"/>
      <c r="Q14" s="8"/>
      <c r="R14" s="8"/>
      <c r="S14" s="8"/>
      <c r="T14" s="8"/>
      <c r="U14" s="8"/>
      <c r="V14" s="8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11"/>
      <c r="AI14" s="11"/>
      <c r="AJ14" s="12"/>
    </row>
    <row r="15" s="3" customFormat="1" ht="32" customHeight="1" spans="1:36">
      <c r="A15" s="11" t="s">
        <v>30</v>
      </c>
      <c r="B15" s="11"/>
      <c r="C15" s="11">
        <f t="shared" ref="C15:AJ15" si="2">SUM(C3:C14)</f>
        <v>61</v>
      </c>
      <c r="D15" s="11">
        <f t="shared" si="2"/>
        <v>55</v>
      </c>
      <c r="E15" s="11">
        <f t="shared" si="2"/>
        <v>80</v>
      </c>
      <c r="F15" s="11">
        <f t="shared" si="2"/>
        <v>75.5</v>
      </c>
      <c r="G15" s="11">
        <f t="shared" si="2"/>
        <v>83.5</v>
      </c>
      <c r="H15" s="11">
        <f t="shared" si="2"/>
        <v>0</v>
      </c>
      <c r="I15" s="11">
        <f t="shared" si="2"/>
        <v>0</v>
      </c>
      <c r="J15" s="11">
        <f t="shared" si="2"/>
        <v>88</v>
      </c>
      <c r="K15" s="11">
        <f t="shared" si="2"/>
        <v>88</v>
      </c>
      <c r="L15" s="11">
        <f t="shared" si="2"/>
        <v>80</v>
      </c>
      <c r="M15" s="11">
        <f t="shared" si="2"/>
        <v>88</v>
      </c>
      <c r="N15" s="11">
        <f t="shared" si="2"/>
        <v>63</v>
      </c>
      <c r="O15" s="11">
        <f t="shared" si="2"/>
        <v>0</v>
      </c>
      <c r="P15" s="11">
        <f t="shared" si="2"/>
        <v>0</v>
      </c>
      <c r="Q15" s="11">
        <f t="shared" si="2"/>
        <v>62</v>
      </c>
      <c r="R15" s="11">
        <f t="shared" si="2"/>
        <v>64</v>
      </c>
      <c r="S15" s="11">
        <f t="shared" si="2"/>
        <v>56</v>
      </c>
      <c r="T15" s="11">
        <f t="shared" si="2"/>
        <v>0</v>
      </c>
      <c r="U15" s="11">
        <f t="shared" si="2"/>
        <v>0</v>
      </c>
      <c r="V15" s="11">
        <f t="shared" si="2"/>
        <v>0</v>
      </c>
      <c r="W15" s="11">
        <f t="shared" si="2"/>
        <v>0</v>
      </c>
      <c r="X15" s="11">
        <f t="shared" si="2"/>
        <v>72</v>
      </c>
      <c r="Y15" s="11">
        <f t="shared" si="2"/>
        <v>48</v>
      </c>
      <c r="Z15" s="11">
        <f t="shared" si="2"/>
        <v>16</v>
      </c>
      <c r="AA15" s="11">
        <f t="shared" si="2"/>
        <v>16</v>
      </c>
      <c r="AB15" s="11">
        <f t="shared" si="2"/>
        <v>8</v>
      </c>
      <c r="AC15" s="11">
        <f t="shared" si="2"/>
        <v>0</v>
      </c>
      <c r="AD15" s="11">
        <f t="shared" si="2"/>
        <v>0</v>
      </c>
      <c r="AE15" s="11">
        <f t="shared" si="2"/>
        <v>0</v>
      </c>
      <c r="AF15" s="11">
        <f t="shared" si="2"/>
        <v>0</v>
      </c>
      <c r="AG15" s="11">
        <f t="shared" si="2"/>
        <v>0</v>
      </c>
      <c r="AH15" s="11">
        <f t="shared" si="2"/>
        <v>1104</v>
      </c>
      <c r="AI15" s="11">
        <f t="shared" si="2"/>
        <v>25392</v>
      </c>
      <c r="AJ15" s="12">
        <f t="shared" si="2"/>
        <v>0</v>
      </c>
    </row>
    <row r="16" s="3" customFormat="1" ht="32" customHeight="1" spans="1:36">
      <c r="A16" s="12" t="s">
        <v>39</v>
      </c>
      <c r="B16" s="12"/>
      <c r="C16" s="11">
        <f>AI15+AJ15</f>
        <v>25392</v>
      </c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</row>
    <row r="17" ht="18" customHeight="1"/>
    <row r="18" ht="18" customHeight="1"/>
    <row r="19" ht="18" customHeight="1"/>
  </sheetData>
  <mergeCells count="4">
    <mergeCell ref="A1:AI1"/>
    <mergeCell ref="A15:B15"/>
    <mergeCell ref="A16:B16"/>
    <mergeCell ref="C16:AJ16"/>
  </mergeCells>
  <conditionalFormatting sqref="B8">
    <cfRule type="duplicateValues" dxfId="0" priority="1"/>
  </conditionalFormatting>
  <conditionalFormatting sqref="B14">
    <cfRule type="duplicateValues" dxfId="0" priority="4"/>
  </conditionalFormatting>
  <conditionalFormatting sqref="B3:B7 B9:B13">
    <cfRule type="duplicateValues" dxfId="0" priority="2"/>
  </conditionalFormatting>
  <pageMargins left="0.314583333333333" right="0.196527777777778" top="0.314583333333333" bottom="0.275" header="0.314583333333333" footer="0.314583333333333"/>
  <pageSetup paperSize="9" scale="58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AF28"/>
  <sheetViews>
    <sheetView topLeftCell="A2" workbookViewId="0">
      <selection activeCell="C3" sqref="C3:C23"/>
    </sheetView>
  </sheetViews>
  <sheetFormatPr defaultColWidth="9" defaultRowHeight="13.5"/>
  <cols>
    <col min="1" max="1" width="1.875" style="58" customWidth="1"/>
    <col min="2" max="2" width="5.875" style="58" customWidth="1"/>
    <col min="3" max="3" width="9" style="58"/>
    <col min="4" max="14" width="4.75" style="58" customWidth="1"/>
    <col min="15" max="15" width="4.75" style="58" hidden="1" customWidth="1"/>
    <col min="16" max="17" width="4.75" style="58" customWidth="1"/>
    <col min="18" max="18" width="4.75" style="58" hidden="1" customWidth="1"/>
    <col min="19" max="27" width="4.75" style="58" customWidth="1"/>
    <col min="28" max="29" width="4.75" style="58" hidden="1" customWidth="1"/>
    <col min="30" max="31" width="4.75" style="58" customWidth="1"/>
    <col min="32" max="32" width="7.375" style="58" customWidth="1"/>
    <col min="33" max="16384" width="9" style="58"/>
  </cols>
  <sheetData>
    <row r="1" ht="38" customHeight="1" spans="2:32">
      <c r="B1" s="52" t="s">
        <v>28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</row>
    <row r="2" s="57" customFormat="1" ht="39" customHeight="1" spans="2:32">
      <c r="B2" s="59" t="s">
        <v>29</v>
      </c>
      <c r="C2" s="60" t="s">
        <v>1</v>
      </c>
      <c r="D2" s="61">
        <v>1</v>
      </c>
      <c r="E2" s="61">
        <v>2</v>
      </c>
      <c r="F2" s="61">
        <v>3</v>
      </c>
      <c r="G2" s="61">
        <v>4</v>
      </c>
      <c r="H2" s="61">
        <v>5</v>
      </c>
      <c r="I2" s="61">
        <v>6</v>
      </c>
      <c r="J2" s="61">
        <v>7</v>
      </c>
      <c r="K2" s="61">
        <v>8</v>
      </c>
      <c r="L2" s="61">
        <v>9</v>
      </c>
      <c r="M2" s="61">
        <v>10</v>
      </c>
      <c r="N2" s="61">
        <v>11</v>
      </c>
      <c r="O2" s="61">
        <v>12</v>
      </c>
      <c r="P2" s="61">
        <v>13</v>
      </c>
      <c r="Q2" s="61">
        <v>14</v>
      </c>
      <c r="R2" s="61">
        <v>15</v>
      </c>
      <c r="S2" s="61">
        <v>16</v>
      </c>
      <c r="T2" s="61">
        <v>17</v>
      </c>
      <c r="U2" s="61">
        <v>18</v>
      </c>
      <c r="V2" s="61">
        <v>19</v>
      </c>
      <c r="W2" s="61">
        <v>20</v>
      </c>
      <c r="X2" s="61">
        <v>21</v>
      </c>
      <c r="Y2" s="61">
        <v>22</v>
      </c>
      <c r="Z2" s="61">
        <v>23</v>
      </c>
      <c r="AA2" s="61">
        <v>24</v>
      </c>
      <c r="AB2" s="61">
        <v>25</v>
      </c>
      <c r="AC2" s="61">
        <v>26</v>
      </c>
      <c r="AD2" s="61">
        <v>27</v>
      </c>
      <c r="AE2" s="61">
        <v>28</v>
      </c>
      <c r="AF2" s="59" t="s">
        <v>30</v>
      </c>
    </row>
    <row r="3" s="57" customFormat="1" ht="18" customHeight="1" spans="2:32">
      <c r="B3" s="59">
        <v>1</v>
      </c>
      <c r="C3" s="43" t="s">
        <v>3</v>
      </c>
      <c r="D3" s="43">
        <v>9</v>
      </c>
      <c r="E3" s="43">
        <v>8</v>
      </c>
      <c r="F3" s="43">
        <v>10</v>
      </c>
      <c r="G3" s="43">
        <v>9</v>
      </c>
      <c r="H3" s="43">
        <v>8</v>
      </c>
      <c r="I3" s="43">
        <v>6</v>
      </c>
      <c r="J3" s="43">
        <v>8</v>
      </c>
      <c r="K3" s="43">
        <v>9</v>
      </c>
      <c r="L3" s="43">
        <v>11</v>
      </c>
      <c r="M3" s="43">
        <v>6</v>
      </c>
      <c r="N3" s="43">
        <v>4</v>
      </c>
      <c r="O3" s="43"/>
      <c r="P3" s="43">
        <v>11</v>
      </c>
      <c r="Q3" s="43">
        <v>11</v>
      </c>
      <c r="R3" s="43"/>
      <c r="S3" s="43">
        <v>8</v>
      </c>
      <c r="T3" s="43">
        <v>8</v>
      </c>
      <c r="U3" s="43">
        <v>6</v>
      </c>
      <c r="V3" s="43">
        <v>9</v>
      </c>
      <c r="W3" s="43">
        <v>7</v>
      </c>
      <c r="X3" s="43">
        <v>7</v>
      </c>
      <c r="Y3" s="43">
        <v>8</v>
      </c>
      <c r="Z3" s="43">
        <v>8</v>
      </c>
      <c r="AA3" s="43">
        <v>8</v>
      </c>
      <c r="AB3" s="43"/>
      <c r="AC3" s="43"/>
      <c r="AD3" s="43">
        <v>8</v>
      </c>
      <c r="AE3" s="43">
        <v>8</v>
      </c>
      <c r="AF3" s="59">
        <f>SUM(D3:AE3)</f>
        <v>195</v>
      </c>
    </row>
    <row r="4" s="57" customFormat="1" ht="18" customHeight="1" spans="2:32">
      <c r="B4" s="59">
        <v>2</v>
      </c>
      <c r="C4" s="43" t="s">
        <v>4</v>
      </c>
      <c r="D4" s="43">
        <v>9</v>
      </c>
      <c r="E4" s="43">
        <v>8</v>
      </c>
      <c r="F4" s="43">
        <v>10</v>
      </c>
      <c r="G4" s="43">
        <v>9</v>
      </c>
      <c r="H4" s="43">
        <v>8</v>
      </c>
      <c r="I4" s="43">
        <v>6</v>
      </c>
      <c r="J4" s="43">
        <v>8</v>
      </c>
      <c r="K4" s="43">
        <v>9</v>
      </c>
      <c r="L4" s="43">
        <v>11</v>
      </c>
      <c r="M4" s="43">
        <v>8</v>
      </c>
      <c r="N4" s="43">
        <v>4</v>
      </c>
      <c r="O4" s="43"/>
      <c r="P4" s="43">
        <v>11</v>
      </c>
      <c r="Q4" s="43">
        <v>11</v>
      </c>
      <c r="R4" s="43"/>
      <c r="S4" s="43">
        <v>8</v>
      </c>
      <c r="T4" s="43">
        <v>8</v>
      </c>
      <c r="U4" s="43">
        <v>6</v>
      </c>
      <c r="V4" s="43">
        <v>9</v>
      </c>
      <c r="W4" s="43">
        <v>7</v>
      </c>
      <c r="X4" s="43">
        <v>7</v>
      </c>
      <c r="Y4" s="43">
        <v>8</v>
      </c>
      <c r="Z4" s="43">
        <v>8</v>
      </c>
      <c r="AA4" s="43">
        <v>8</v>
      </c>
      <c r="AB4" s="43"/>
      <c r="AC4" s="43"/>
      <c r="AD4" s="43">
        <v>8</v>
      </c>
      <c r="AE4" s="43">
        <v>8</v>
      </c>
      <c r="AF4" s="59">
        <f t="shared" ref="AF4:AF24" si="0">SUM(D4:AE4)</f>
        <v>197</v>
      </c>
    </row>
    <row r="5" s="57" customFormat="1" ht="18" customHeight="1" spans="2:32">
      <c r="B5" s="59">
        <v>3</v>
      </c>
      <c r="C5" s="63" t="s">
        <v>5</v>
      </c>
      <c r="D5" s="43">
        <v>9</v>
      </c>
      <c r="E5" s="43">
        <v>9</v>
      </c>
      <c r="F5" s="43">
        <v>10</v>
      </c>
      <c r="G5" s="43">
        <v>9</v>
      </c>
      <c r="H5" s="43">
        <v>8</v>
      </c>
      <c r="I5" s="43">
        <v>6</v>
      </c>
      <c r="J5" s="43">
        <v>8</v>
      </c>
      <c r="K5" s="43">
        <v>9</v>
      </c>
      <c r="L5" s="43">
        <v>11</v>
      </c>
      <c r="M5" s="43">
        <v>8</v>
      </c>
      <c r="N5" s="43">
        <v>4</v>
      </c>
      <c r="O5" s="43"/>
      <c r="P5" s="43">
        <v>11</v>
      </c>
      <c r="Q5" s="43">
        <v>11</v>
      </c>
      <c r="R5" s="43"/>
      <c r="S5" s="43">
        <v>8</v>
      </c>
      <c r="T5" s="43">
        <v>8</v>
      </c>
      <c r="U5" s="43">
        <v>6</v>
      </c>
      <c r="V5" s="43">
        <v>9</v>
      </c>
      <c r="W5" s="43">
        <v>7</v>
      </c>
      <c r="X5" s="43">
        <v>7</v>
      </c>
      <c r="Y5" s="43">
        <v>8</v>
      </c>
      <c r="Z5" s="43">
        <v>8</v>
      </c>
      <c r="AA5" s="43">
        <v>8</v>
      </c>
      <c r="AB5" s="43"/>
      <c r="AC5" s="43"/>
      <c r="AD5" s="43">
        <v>8</v>
      </c>
      <c r="AE5" s="43">
        <v>8</v>
      </c>
      <c r="AF5" s="59">
        <f t="shared" si="0"/>
        <v>198</v>
      </c>
    </row>
    <row r="6" s="57" customFormat="1" ht="18" customHeight="1" spans="2:32">
      <c r="B6" s="59">
        <v>4</v>
      </c>
      <c r="C6" s="63" t="s">
        <v>6</v>
      </c>
      <c r="D6" s="43">
        <v>9</v>
      </c>
      <c r="E6" s="43">
        <v>9</v>
      </c>
      <c r="F6" s="43">
        <v>10</v>
      </c>
      <c r="G6" s="43">
        <v>9</v>
      </c>
      <c r="H6" s="43">
        <v>8</v>
      </c>
      <c r="I6" s="43">
        <v>6</v>
      </c>
      <c r="J6" s="43"/>
      <c r="K6" s="43">
        <v>9</v>
      </c>
      <c r="L6" s="43">
        <v>11</v>
      </c>
      <c r="M6" s="43">
        <v>8</v>
      </c>
      <c r="N6" s="43"/>
      <c r="O6" s="43"/>
      <c r="P6" s="43">
        <v>11</v>
      </c>
      <c r="Q6" s="43">
        <v>11</v>
      </c>
      <c r="R6" s="43"/>
      <c r="S6" s="43"/>
      <c r="T6" s="43"/>
      <c r="U6" s="43"/>
      <c r="V6" s="43">
        <v>9</v>
      </c>
      <c r="W6" s="43">
        <v>7</v>
      </c>
      <c r="X6" s="43">
        <v>7</v>
      </c>
      <c r="Y6" s="43">
        <v>8</v>
      </c>
      <c r="Z6" s="43">
        <v>8</v>
      </c>
      <c r="AA6" s="43">
        <v>8</v>
      </c>
      <c r="AB6" s="43"/>
      <c r="AC6" s="43"/>
      <c r="AD6" s="43">
        <v>8</v>
      </c>
      <c r="AE6" s="43">
        <v>8</v>
      </c>
      <c r="AF6" s="59">
        <f t="shared" si="0"/>
        <v>164</v>
      </c>
    </row>
    <row r="7" s="57" customFormat="1" ht="18" customHeight="1" spans="2:32">
      <c r="B7" s="59">
        <v>5</v>
      </c>
      <c r="C7" s="63" t="s">
        <v>7</v>
      </c>
      <c r="D7" s="43">
        <v>9</v>
      </c>
      <c r="E7" s="43">
        <v>9</v>
      </c>
      <c r="F7" s="43">
        <v>8</v>
      </c>
      <c r="G7" s="43"/>
      <c r="H7" s="43">
        <v>8</v>
      </c>
      <c r="I7" s="43">
        <v>6</v>
      </c>
      <c r="J7" s="43"/>
      <c r="K7" s="43">
        <v>9</v>
      </c>
      <c r="L7" s="43">
        <v>11</v>
      </c>
      <c r="M7" s="43">
        <v>8</v>
      </c>
      <c r="N7" s="43"/>
      <c r="O7" s="43"/>
      <c r="P7" s="43">
        <v>11</v>
      </c>
      <c r="Q7" s="43">
        <v>8</v>
      </c>
      <c r="R7" s="43"/>
      <c r="S7" s="43">
        <v>8</v>
      </c>
      <c r="T7" s="43">
        <v>8</v>
      </c>
      <c r="U7" s="43">
        <v>6</v>
      </c>
      <c r="V7" s="43"/>
      <c r="W7" s="43">
        <v>7</v>
      </c>
      <c r="X7" s="43">
        <v>7</v>
      </c>
      <c r="Y7" s="43">
        <v>8</v>
      </c>
      <c r="Z7" s="43">
        <v>6</v>
      </c>
      <c r="AA7" s="43">
        <v>8</v>
      </c>
      <c r="AB7" s="43"/>
      <c r="AC7" s="43"/>
      <c r="AD7" s="43">
        <v>8</v>
      </c>
      <c r="AE7" s="43">
        <v>8</v>
      </c>
      <c r="AF7" s="59">
        <f t="shared" si="0"/>
        <v>161</v>
      </c>
    </row>
    <row r="8" s="57" customFormat="1" ht="18" customHeight="1" spans="2:32">
      <c r="B8" s="59">
        <v>6</v>
      </c>
      <c r="C8" s="63" t="s">
        <v>8</v>
      </c>
      <c r="D8" s="43">
        <v>9</v>
      </c>
      <c r="E8" s="43">
        <v>9</v>
      </c>
      <c r="F8" s="43">
        <v>8</v>
      </c>
      <c r="G8" s="43">
        <v>9</v>
      </c>
      <c r="H8" s="43">
        <v>8</v>
      </c>
      <c r="I8" s="43">
        <v>6</v>
      </c>
      <c r="J8" s="43"/>
      <c r="K8" s="43">
        <v>9</v>
      </c>
      <c r="L8" s="43">
        <v>11</v>
      </c>
      <c r="M8" s="43">
        <v>8</v>
      </c>
      <c r="N8" s="43"/>
      <c r="O8" s="43"/>
      <c r="P8" s="43">
        <v>8</v>
      </c>
      <c r="Q8" s="43">
        <v>11</v>
      </c>
      <c r="R8" s="43"/>
      <c r="S8" s="43">
        <v>8</v>
      </c>
      <c r="T8" s="43">
        <v>8</v>
      </c>
      <c r="U8" s="43">
        <v>6</v>
      </c>
      <c r="V8" s="43">
        <v>9</v>
      </c>
      <c r="W8" s="43">
        <v>7</v>
      </c>
      <c r="X8" s="43">
        <v>7</v>
      </c>
      <c r="Y8" s="43"/>
      <c r="Z8" s="43"/>
      <c r="AA8" s="43"/>
      <c r="AB8" s="43"/>
      <c r="AC8" s="43"/>
      <c r="AD8" s="43"/>
      <c r="AE8" s="43"/>
      <c r="AF8" s="59">
        <f t="shared" si="0"/>
        <v>141</v>
      </c>
    </row>
    <row r="9" s="57" customFormat="1" ht="18" customHeight="1" spans="2:32">
      <c r="B9" s="59">
        <v>7</v>
      </c>
      <c r="C9" s="63" t="s">
        <v>9</v>
      </c>
      <c r="D9" s="43">
        <v>9</v>
      </c>
      <c r="E9" s="43">
        <v>9</v>
      </c>
      <c r="F9" s="43">
        <v>10</v>
      </c>
      <c r="G9" s="43">
        <v>9</v>
      </c>
      <c r="H9" s="43">
        <v>8</v>
      </c>
      <c r="I9" s="43">
        <v>6</v>
      </c>
      <c r="J9" s="43">
        <v>8</v>
      </c>
      <c r="K9" s="43">
        <v>9</v>
      </c>
      <c r="L9" s="43">
        <v>11</v>
      </c>
      <c r="M9" s="43">
        <v>8</v>
      </c>
      <c r="N9" s="43">
        <v>4</v>
      </c>
      <c r="O9" s="43"/>
      <c r="P9" s="43">
        <v>11</v>
      </c>
      <c r="Q9" s="43">
        <v>11</v>
      </c>
      <c r="R9" s="43"/>
      <c r="S9" s="43">
        <v>8</v>
      </c>
      <c r="T9" s="43">
        <v>8</v>
      </c>
      <c r="U9" s="43">
        <v>6</v>
      </c>
      <c r="V9" s="43">
        <v>9</v>
      </c>
      <c r="W9" s="43">
        <v>7</v>
      </c>
      <c r="X9" s="43">
        <v>6</v>
      </c>
      <c r="Y9" s="43">
        <v>8</v>
      </c>
      <c r="Z9" s="43"/>
      <c r="AA9" s="43">
        <v>8</v>
      </c>
      <c r="AB9" s="43"/>
      <c r="AC9" s="43"/>
      <c r="AD9" s="43">
        <v>8</v>
      </c>
      <c r="AE9" s="43">
        <v>8</v>
      </c>
      <c r="AF9" s="59">
        <f t="shared" si="0"/>
        <v>189</v>
      </c>
    </row>
    <row r="10" s="57" customFormat="1" ht="18" customHeight="1" spans="2:32">
      <c r="B10" s="59">
        <v>8</v>
      </c>
      <c r="C10" s="63" t="s">
        <v>10</v>
      </c>
      <c r="D10" s="43">
        <v>9</v>
      </c>
      <c r="E10" s="43">
        <v>9</v>
      </c>
      <c r="F10" s="43">
        <v>10</v>
      </c>
      <c r="G10" s="43">
        <v>9</v>
      </c>
      <c r="H10" s="43">
        <v>8</v>
      </c>
      <c r="I10" s="43">
        <v>6</v>
      </c>
      <c r="J10" s="43"/>
      <c r="K10" s="43">
        <v>9</v>
      </c>
      <c r="L10" s="43">
        <v>11</v>
      </c>
      <c r="M10" s="43">
        <v>8</v>
      </c>
      <c r="N10" s="43"/>
      <c r="O10" s="43"/>
      <c r="P10" s="43">
        <v>11</v>
      </c>
      <c r="Q10" s="43">
        <v>11</v>
      </c>
      <c r="R10" s="43"/>
      <c r="S10" s="43">
        <v>8</v>
      </c>
      <c r="T10" s="43">
        <v>8</v>
      </c>
      <c r="U10" s="43">
        <v>6</v>
      </c>
      <c r="V10" s="43">
        <v>9</v>
      </c>
      <c r="W10" s="43">
        <v>7</v>
      </c>
      <c r="X10" s="43">
        <v>7</v>
      </c>
      <c r="Y10" s="43">
        <v>3.5</v>
      </c>
      <c r="Z10" s="43">
        <v>8</v>
      </c>
      <c r="AA10" s="43">
        <v>3</v>
      </c>
      <c r="AB10" s="43"/>
      <c r="AC10" s="43"/>
      <c r="AD10" s="43">
        <v>8</v>
      </c>
      <c r="AE10" s="43">
        <v>8</v>
      </c>
      <c r="AF10" s="59">
        <f t="shared" si="0"/>
        <v>176.5</v>
      </c>
    </row>
    <row r="11" s="57" customFormat="1" ht="18" customHeight="1" spans="2:32">
      <c r="B11" s="59">
        <v>9</v>
      </c>
      <c r="C11" s="63" t="s">
        <v>11</v>
      </c>
      <c r="D11" s="43">
        <v>9</v>
      </c>
      <c r="E11" s="43">
        <v>9</v>
      </c>
      <c r="F11" s="43">
        <v>10</v>
      </c>
      <c r="G11" s="43">
        <v>9</v>
      </c>
      <c r="H11" s="43">
        <v>8</v>
      </c>
      <c r="I11" s="43">
        <v>6</v>
      </c>
      <c r="J11" s="43"/>
      <c r="K11" s="43">
        <v>9</v>
      </c>
      <c r="L11" s="43">
        <v>11</v>
      </c>
      <c r="M11" s="43">
        <v>8</v>
      </c>
      <c r="N11" s="43"/>
      <c r="O11" s="43"/>
      <c r="P11" s="43">
        <v>11</v>
      </c>
      <c r="Q11" s="43">
        <v>11</v>
      </c>
      <c r="R11" s="43"/>
      <c r="S11" s="43">
        <v>8</v>
      </c>
      <c r="T11" s="43">
        <v>8</v>
      </c>
      <c r="U11" s="43">
        <v>6</v>
      </c>
      <c r="V11" s="43">
        <v>9</v>
      </c>
      <c r="W11" s="43">
        <v>7</v>
      </c>
      <c r="X11" s="43">
        <v>7</v>
      </c>
      <c r="Y11" s="43"/>
      <c r="Z11" s="43">
        <v>4</v>
      </c>
      <c r="AA11" s="43">
        <v>8</v>
      </c>
      <c r="AB11" s="43"/>
      <c r="AC11" s="43"/>
      <c r="AD11" s="43">
        <v>8</v>
      </c>
      <c r="AE11" s="43">
        <v>8</v>
      </c>
      <c r="AF11" s="59">
        <f t="shared" si="0"/>
        <v>174</v>
      </c>
    </row>
    <row r="12" s="57" customFormat="1" ht="18" customHeight="1" spans="2:32">
      <c r="B12" s="59">
        <v>10</v>
      </c>
      <c r="C12" s="63" t="s">
        <v>13</v>
      </c>
      <c r="D12" s="43">
        <v>9</v>
      </c>
      <c r="E12" s="43">
        <v>9</v>
      </c>
      <c r="F12" s="43">
        <v>10</v>
      </c>
      <c r="G12" s="43">
        <v>9</v>
      </c>
      <c r="H12" s="43">
        <v>8</v>
      </c>
      <c r="I12" s="43">
        <v>6</v>
      </c>
      <c r="J12" s="43"/>
      <c r="K12" s="43">
        <v>9</v>
      </c>
      <c r="L12" s="43">
        <v>11</v>
      </c>
      <c r="M12" s="43">
        <v>8</v>
      </c>
      <c r="N12" s="43"/>
      <c r="O12" s="43"/>
      <c r="P12" s="43">
        <v>11</v>
      </c>
      <c r="Q12" s="43">
        <v>11</v>
      </c>
      <c r="R12" s="43"/>
      <c r="S12" s="43">
        <v>8</v>
      </c>
      <c r="T12" s="43">
        <v>8</v>
      </c>
      <c r="U12" s="43">
        <v>6</v>
      </c>
      <c r="V12" s="43">
        <v>8</v>
      </c>
      <c r="W12" s="43"/>
      <c r="X12" s="43">
        <v>7</v>
      </c>
      <c r="Y12" s="43">
        <v>8</v>
      </c>
      <c r="Z12" s="43">
        <v>8</v>
      </c>
      <c r="AA12" s="43">
        <v>8</v>
      </c>
      <c r="AB12" s="43"/>
      <c r="AC12" s="43"/>
      <c r="AD12" s="43">
        <v>8</v>
      </c>
      <c r="AE12" s="43">
        <v>8</v>
      </c>
      <c r="AF12" s="59">
        <f t="shared" si="0"/>
        <v>178</v>
      </c>
    </row>
    <row r="13" s="57" customFormat="1" ht="18" customHeight="1" spans="2:32">
      <c r="B13" s="59">
        <v>11</v>
      </c>
      <c r="C13" s="66" t="s">
        <v>31</v>
      </c>
      <c r="D13" s="43">
        <v>9</v>
      </c>
      <c r="E13" s="43">
        <v>8</v>
      </c>
      <c r="F13" s="43">
        <v>10</v>
      </c>
      <c r="G13" s="43">
        <v>9</v>
      </c>
      <c r="H13" s="43">
        <v>8</v>
      </c>
      <c r="I13" s="43">
        <v>6</v>
      </c>
      <c r="J13" s="43"/>
      <c r="K13" s="43">
        <v>9</v>
      </c>
      <c r="L13" s="43">
        <v>11</v>
      </c>
      <c r="M13" s="43">
        <v>8</v>
      </c>
      <c r="N13" s="43"/>
      <c r="O13" s="43"/>
      <c r="P13" s="43">
        <v>6</v>
      </c>
      <c r="Q13" s="43">
        <v>11</v>
      </c>
      <c r="R13" s="43"/>
      <c r="S13" s="43">
        <v>8</v>
      </c>
      <c r="T13" s="43">
        <v>8</v>
      </c>
      <c r="U13" s="43">
        <v>6</v>
      </c>
      <c r="V13" s="43"/>
      <c r="W13" s="43">
        <v>7</v>
      </c>
      <c r="X13" s="43">
        <v>7</v>
      </c>
      <c r="Y13" s="43">
        <v>8</v>
      </c>
      <c r="Z13" s="43">
        <v>8</v>
      </c>
      <c r="AA13" s="43">
        <v>6.5</v>
      </c>
      <c r="AB13" s="43"/>
      <c r="AC13" s="43"/>
      <c r="AD13" s="43">
        <v>8</v>
      </c>
      <c r="AE13" s="43">
        <v>8</v>
      </c>
      <c r="AF13" s="59">
        <f t="shared" si="0"/>
        <v>169.5</v>
      </c>
    </row>
    <row r="14" s="57" customFormat="1" ht="18" customHeight="1" spans="2:32">
      <c r="B14" s="59">
        <v>12</v>
      </c>
      <c r="C14" s="43" t="s">
        <v>32</v>
      </c>
      <c r="D14" s="43"/>
      <c r="E14" s="43">
        <v>9</v>
      </c>
      <c r="F14" s="43">
        <v>8</v>
      </c>
      <c r="G14" s="43">
        <v>9</v>
      </c>
      <c r="H14" s="43">
        <v>8</v>
      </c>
      <c r="I14" s="43">
        <v>6</v>
      </c>
      <c r="J14" s="43"/>
      <c r="K14" s="43">
        <v>9</v>
      </c>
      <c r="L14" s="43">
        <v>11</v>
      </c>
      <c r="M14" s="43">
        <v>8</v>
      </c>
      <c r="N14" s="43"/>
      <c r="O14" s="43"/>
      <c r="P14" s="43">
        <v>11</v>
      </c>
      <c r="Q14" s="43">
        <v>8</v>
      </c>
      <c r="R14" s="43"/>
      <c r="S14" s="43">
        <v>8</v>
      </c>
      <c r="T14" s="43">
        <v>8</v>
      </c>
      <c r="U14" s="43">
        <v>6</v>
      </c>
      <c r="V14" s="43">
        <v>9</v>
      </c>
      <c r="W14" s="43">
        <v>7</v>
      </c>
      <c r="X14" s="43">
        <v>7</v>
      </c>
      <c r="Y14" s="43">
        <v>8</v>
      </c>
      <c r="Z14" s="43">
        <v>8</v>
      </c>
      <c r="AA14" s="43">
        <v>8</v>
      </c>
      <c r="AB14" s="43"/>
      <c r="AC14" s="43"/>
      <c r="AD14" s="43">
        <v>8</v>
      </c>
      <c r="AE14" s="43">
        <v>8</v>
      </c>
      <c r="AF14" s="59">
        <f t="shared" si="0"/>
        <v>172</v>
      </c>
    </row>
    <row r="15" s="57" customFormat="1" ht="18" customHeight="1" spans="2:32">
      <c r="B15" s="59">
        <v>13</v>
      </c>
      <c r="C15" s="43" t="s">
        <v>33</v>
      </c>
      <c r="D15" s="43"/>
      <c r="E15" s="43"/>
      <c r="F15" s="43"/>
      <c r="G15" s="43"/>
      <c r="H15" s="43">
        <v>8</v>
      </c>
      <c r="I15" s="43">
        <v>6</v>
      </c>
      <c r="J15" s="43"/>
      <c r="K15" s="43">
        <v>9</v>
      </c>
      <c r="L15" s="43">
        <v>6</v>
      </c>
      <c r="M15" s="43"/>
      <c r="N15" s="43"/>
      <c r="O15" s="43"/>
      <c r="P15" s="43">
        <v>11</v>
      </c>
      <c r="Q15" s="43">
        <v>11</v>
      </c>
      <c r="R15" s="43"/>
      <c r="S15" s="43"/>
      <c r="T15" s="43">
        <v>8</v>
      </c>
      <c r="U15" s="43">
        <v>6</v>
      </c>
      <c r="V15" s="43">
        <v>9</v>
      </c>
      <c r="W15" s="43">
        <v>7</v>
      </c>
      <c r="X15" s="43">
        <v>7</v>
      </c>
      <c r="Y15" s="43"/>
      <c r="Z15" s="43"/>
      <c r="AA15" s="43">
        <v>8</v>
      </c>
      <c r="AB15" s="43"/>
      <c r="AC15" s="43"/>
      <c r="AD15" s="43">
        <v>8</v>
      </c>
      <c r="AE15" s="43">
        <v>8</v>
      </c>
      <c r="AF15" s="59">
        <f t="shared" si="0"/>
        <v>112</v>
      </c>
    </row>
    <row r="16" s="57" customFormat="1" ht="18" customHeight="1" spans="2:32">
      <c r="B16" s="59">
        <v>14</v>
      </c>
      <c r="C16" s="43" t="s">
        <v>34</v>
      </c>
      <c r="D16" s="43"/>
      <c r="E16" s="43"/>
      <c r="F16" s="43"/>
      <c r="G16" s="43"/>
      <c r="H16" s="43">
        <v>8</v>
      </c>
      <c r="I16" s="43">
        <v>6</v>
      </c>
      <c r="J16" s="43"/>
      <c r="K16" s="43">
        <v>9</v>
      </c>
      <c r="L16" s="43">
        <v>6</v>
      </c>
      <c r="M16" s="43">
        <v>8</v>
      </c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59">
        <f t="shared" si="0"/>
        <v>37</v>
      </c>
    </row>
    <row r="17" s="57" customFormat="1" ht="18" customHeight="1" spans="2:32">
      <c r="B17" s="59">
        <v>15</v>
      </c>
      <c r="C17" s="43" t="s">
        <v>35</v>
      </c>
      <c r="D17" s="43"/>
      <c r="E17" s="43"/>
      <c r="F17" s="43"/>
      <c r="G17" s="43"/>
      <c r="H17" s="43">
        <v>8</v>
      </c>
      <c r="I17" s="43"/>
      <c r="J17" s="43"/>
      <c r="K17" s="43">
        <v>9</v>
      </c>
      <c r="L17" s="43">
        <v>6</v>
      </c>
      <c r="M17" s="43">
        <v>8</v>
      </c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59">
        <f t="shared" si="0"/>
        <v>31</v>
      </c>
    </row>
    <row r="18" s="57" customFormat="1" ht="18" customHeight="1" spans="2:32">
      <c r="B18" s="59">
        <v>16</v>
      </c>
      <c r="C18" s="63" t="s">
        <v>14</v>
      </c>
      <c r="D18" s="43">
        <v>9</v>
      </c>
      <c r="E18" s="43">
        <v>9</v>
      </c>
      <c r="F18" s="43">
        <v>10</v>
      </c>
      <c r="G18" s="43">
        <v>9</v>
      </c>
      <c r="H18" s="43">
        <v>8</v>
      </c>
      <c r="I18" s="43">
        <v>6</v>
      </c>
      <c r="J18" s="43"/>
      <c r="K18" s="43"/>
      <c r="L18" s="43">
        <v>11</v>
      </c>
      <c r="M18" s="43">
        <v>8</v>
      </c>
      <c r="N18" s="43"/>
      <c r="O18" s="43"/>
      <c r="P18" s="43">
        <v>11</v>
      </c>
      <c r="Q18" s="43">
        <v>11</v>
      </c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59">
        <f t="shared" si="0"/>
        <v>92</v>
      </c>
    </row>
    <row r="19" s="57" customFormat="1" ht="18" customHeight="1" spans="2:32">
      <c r="B19" s="59">
        <v>17</v>
      </c>
      <c r="C19" s="43" t="s">
        <v>36</v>
      </c>
      <c r="D19" s="43"/>
      <c r="E19" s="43"/>
      <c r="F19" s="43">
        <v>10</v>
      </c>
      <c r="G19" s="43">
        <v>8</v>
      </c>
      <c r="H19" s="43">
        <v>8</v>
      </c>
      <c r="I19" s="43"/>
      <c r="J19" s="43"/>
      <c r="K19" s="43">
        <v>8</v>
      </c>
      <c r="L19" s="43">
        <v>6</v>
      </c>
      <c r="M19" s="43">
        <v>8</v>
      </c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59">
        <f t="shared" si="0"/>
        <v>48</v>
      </c>
    </row>
    <row r="20" s="57" customFormat="1" ht="18" customHeight="1" spans="2:32">
      <c r="B20" s="59">
        <v>18</v>
      </c>
      <c r="C20" s="43" t="s">
        <v>37</v>
      </c>
      <c r="D20" s="43"/>
      <c r="E20" s="43"/>
      <c r="F20" s="43"/>
      <c r="G20" s="43"/>
      <c r="H20" s="43">
        <v>8</v>
      </c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59">
        <f t="shared" si="0"/>
        <v>8</v>
      </c>
    </row>
    <row r="21" s="57" customFormat="1" ht="18" customHeight="1" spans="2:32">
      <c r="B21" s="59">
        <v>19</v>
      </c>
      <c r="C21" s="43" t="s">
        <v>38</v>
      </c>
      <c r="D21" s="43"/>
      <c r="E21" s="43"/>
      <c r="F21" s="43"/>
      <c r="G21" s="43"/>
      <c r="H21" s="43"/>
      <c r="I21" s="43">
        <v>6</v>
      </c>
      <c r="J21" s="43"/>
      <c r="K21" s="43">
        <v>9</v>
      </c>
      <c r="L21" s="43">
        <v>6</v>
      </c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  <c r="AF21" s="59">
        <f t="shared" si="0"/>
        <v>21</v>
      </c>
    </row>
    <row r="22" s="57" customFormat="1" ht="18" customHeight="1" spans="2:32">
      <c r="B22" s="59">
        <v>20</v>
      </c>
      <c r="C22" s="63" t="s">
        <v>12</v>
      </c>
      <c r="D22" s="43">
        <v>9</v>
      </c>
      <c r="E22" s="43">
        <v>9</v>
      </c>
      <c r="F22" s="43">
        <v>10</v>
      </c>
      <c r="G22" s="43">
        <v>9</v>
      </c>
      <c r="H22" s="43">
        <v>8</v>
      </c>
      <c r="I22" s="43"/>
      <c r="J22" s="43"/>
      <c r="K22" s="43">
        <v>9</v>
      </c>
      <c r="L22" s="43">
        <v>6</v>
      </c>
      <c r="M22" s="43">
        <v>8</v>
      </c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59">
        <f t="shared" si="0"/>
        <v>68</v>
      </c>
    </row>
    <row r="23" s="57" customFormat="1" ht="18" customHeight="1" spans="2:32">
      <c r="B23" s="59">
        <v>21</v>
      </c>
      <c r="C23" s="63" t="s">
        <v>16</v>
      </c>
      <c r="D23" s="43">
        <v>9</v>
      </c>
      <c r="E23" s="43">
        <v>9</v>
      </c>
      <c r="F23" s="43">
        <v>10</v>
      </c>
      <c r="G23" s="43">
        <v>9</v>
      </c>
      <c r="H23" s="43">
        <v>8</v>
      </c>
      <c r="I23" s="43">
        <v>6</v>
      </c>
      <c r="J23" s="43"/>
      <c r="K23" s="43">
        <v>9</v>
      </c>
      <c r="L23" s="43">
        <v>11</v>
      </c>
      <c r="M23" s="43">
        <v>8</v>
      </c>
      <c r="N23" s="43"/>
      <c r="O23" s="43"/>
      <c r="P23" s="43">
        <v>11</v>
      </c>
      <c r="Q23" s="43">
        <v>11</v>
      </c>
      <c r="R23" s="43"/>
      <c r="S23" s="43">
        <v>8</v>
      </c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59">
        <f t="shared" si="0"/>
        <v>109</v>
      </c>
    </row>
    <row r="24" s="57" customFormat="1" ht="18" customHeight="1" spans="2:32">
      <c r="B24" s="59" t="s">
        <v>30</v>
      </c>
      <c r="C24" s="59"/>
      <c r="D24" s="43">
        <f t="shared" ref="D24:N24" si="1">SUM(D3:D23)</f>
        <v>126</v>
      </c>
      <c r="E24" s="43">
        <f t="shared" si="1"/>
        <v>132</v>
      </c>
      <c r="F24" s="43">
        <f t="shared" si="1"/>
        <v>154</v>
      </c>
      <c r="G24" s="43">
        <f t="shared" si="1"/>
        <v>134</v>
      </c>
      <c r="H24" s="43">
        <f t="shared" si="1"/>
        <v>160</v>
      </c>
      <c r="I24" s="43">
        <f t="shared" si="1"/>
        <v>102</v>
      </c>
      <c r="J24" s="43">
        <f t="shared" si="1"/>
        <v>32</v>
      </c>
      <c r="K24" s="43">
        <f t="shared" si="1"/>
        <v>170</v>
      </c>
      <c r="L24" s="43">
        <f t="shared" si="1"/>
        <v>190</v>
      </c>
      <c r="M24" s="43">
        <f t="shared" si="1"/>
        <v>142</v>
      </c>
      <c r="N24" s="43">
        <f t="shared" si="1"/>
        <v>16</v>
      </c>
      <c r="O24" s="43"/>
      <c r="P24" s="43">
        <f>SUM(P3:P23)</f>
        <v>157</v>
      </c>
      <c r="Q24" s="43">
        <f>SUM(Q3:Q23)</f>
        <v>159</v>
      </c>
      <c r="R24" s="43"/>
      <c r="S24" s="43">
        <f t="shared" ref="S24:AA24" si="2">SUM(S3:S23)</f>
        <v>96</v>
      </c>
      <c r="T24" s="43">
        <f t="shared" si="2"/>
        <v>96</v>
      </c>
      <c r="U24" s="43">
        <f t="shared" si="2"/>
        <v>72</v>
      </c>
      <c r="V24" s="43">
        <f t="shared" si="2"/>
        <v>98</v>
      </c>
      <c r="W24" s="43">
        <f t="shared" si="2"/>
        <v>84</v>
      </c>
      <c r="X24" s="43">
        <f t="shared" si="2"/>
        <v>90</v>
      </c>
      <c r="Y24" s="43">
        <f t="shared" si="2"/>
        <v>75.5</v>
      </c>
      <c r="Z24" s="43">
        <f t="shared" si="2"/>
        <v>74</v>
      </c>
      <c r="AA24" s="43">
        <f t="shared" si="2"/>
        <v>89.5</v>
      </c>
      <c r="AB24" s="43"/>
      <c r="AC24" s="59"/>
      <c r="AD24" s="59">
        <f>SUM(AD3:AD23)</f>
        <v>96</v>
      </c>
      <c r="AE24" s="59">
        <f>SUM(AE3:AE23)</f>
        <v>96</v>
      </c>
      <c r="AF24" s="59">
        <f t="shared" si="0"/>
        <v>2641</v>
      </c>
    </row>
    <row r="25" s="57" customFormat="1" ht="18" customHeight="1" spans="2:32">
      <c r="B25" s="59" t="s">
        <v>39</v>
      </c>
      <c r="C25" s="59"/>
      <c r="D25" s="43">
        <f>AF24*23</f>
        <v>60743</v>
      </c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</row>
    <row r="26" ht="18" customHeight="1" spans="3:28"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</row>
    <row r="27" ht="18" customHeight="1"/>
    <row r="28" ht="18" customHeight="1"/>
  </sheetData>
  <mergeCells count="4">
    <mergeCell ref="B1:AF1"/>
    <mergeCell ref="B24:C24"/>
    <mergeCell ref="B25:C25"/>
    <mergeCell ref="D25:AF25"/>
  </mergeCells>
  <pageMargins left="0.511805555555556" right="0.275" top="0.314583333333333" bottom="0.275" header="0.314583333333333" footer="0.314583333333333"/>
  <pageSetup paperSize="9" orientation="landscape"/>
  <headerFooter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28"/>
  <sheetViews>
    <sheetView view="pageBreakPreview" zoomScale="80" zoomScaleNormal="100" workbookViewId="0">
      <selection activeCell="B2" sqref="B$1:B$1048576"/>
    </sheetView>
  </sheetViews>
  <sheetFormatPr defaultColWidth="9" defaultRowHeight="13.5"/>
  <cols>
    <col min="1" max="1" width="7.35" style="3" customWidth="1"/>
    <col min="2" max="2" width="10.1416666666667" style="2" customWidth="1"/>
    <col min="3" max="33" width="6.90833333333333" style="3" customWidth="1"/>
    <col min="34" max="34" width="8.28333333333333" style="3" customWidth="1"/>
    <col min="35" max="35" width="10.15" style="3" customWidth="1"/>
    <col min="36" max="36" width="6.10833333333333" style="3" hidden="1" customWidth="1"/>
    <col min="37" max="16384" width="9" style="3"/>
  </cols>
  <sheetData>
    <row r="1" ht="38" customHeight="1" spans="1:35">
      <c r="A1" s="5" t="s">
        <v>166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</row>
    <row r="2" s="3" customFormat="1" ht="39" customHeight="1" spans="1:36">
      <c r="A2" s="12" t="s">
        <v>29</v>
      </c>
      <c r="B2" s="15" t="s">
        <v>52</v>
      </c>
      <c r="C2" s="16">
        <v>1</v>
      </c>
      <c r="D2" s="16">
        <v>2</v>
      </c>
      <c r="E2" s="16">
        <v>3</v>
      </c>
      <c r="F2" s="16">
        <v>4</v>
      </c>
      <c r="G2" s="16">
        <v>5</v>
      </c>
      <c r="H2" s="16">
        <v>6</v>
      </c>
      <c r="I2" s="16">
        <v>7</v>
      </c>
      <c r="J2" s="16">
        <v>8</v>
      </c>
      <c r="K2" s="16">
        <v>9</v>
      </c>
      <c r="L2" s="16">
        <v>10</v>
      </c>
      <c r="M2" s="16">
        <v>11</v>
      </c>
      <c r="N2" s="16">
        <v>12</v>
      </c>
      <c r="O2" s="16">
        <v>13</v>
      </c>
      <c r="P2" s="16">
        <v>14</v>
      </c>
      <c r="Q2" s="16">
        <v>15</v>
      </c>
      <c r="R2" s="16">
        <v>16</v>
      </c>
      <c r="S2" s="16">
        <v>17</v>
      </c>
      <c r="T2" s="16">
        <v>18</v>
      </c>
      <c r="U2" s="16">
        <v>19</v>
      </c>
      <c r="V2" s="16">
        <v>20</v>
      </c>
      <c r="W2" s="16">
        <v>21</v>
      </c>
      <c r="X2" s="16">
        <v>22</v>
      </c>
      <c r="Y2" s="16">
        <v>23</v>
      </c>
      <c r="Z2" s="16">
        <v>24</v>
      </c>
      <c r="AA2" s="16">
        <v>25</v>
      </c>
      <c r="AB2" s="16">
        <v>26</v>
      </c>
      <c r="AC2" s="16">
        <v>27</v>
      </c>
      <c r="AD2" s="16">
        <v>28</v>
      </c>
      <c r="AE2" s="16">
        <v>29</v>
      </c>
      <c r="AF2" s="16">
        <v>30</v>
      </c>
      <c r="AG2" s="16">
        <v>31</v>
      </c>
      <c r="AH2" s="17" t="s">
        <v>53</v>
      </c>
      <c r="AI2" s="12" t="s">
        <v>25</v>
      </c>
      <c r="AJ2" s="12" t="s">
        <v>54</v>
      </c>
    </row>
    <row r="3" s="14" customFormat="1" ht="36" customHeight="1" spans="1:36">
      <c r="A3" s="7">
        <v>1</v>
      </c>
      <c r="B3" s="6" t="s">
        <v>167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8"/>
      <c r="P3" s="8"/>
      <c r="Q3" s="8">
        <v>8</v>
      </c>
      <c r="R3" s="8">
        <v>11.5</v>
      </c>
      <c r="S3" s="8">
        <v>11</v>
      </c>
      <c r="T3" s="8">
        <v>11</v>
      </c>
      <c r="U3" s="8">
        <v>11</v>
      </c>
      <c r="V3" s="8">
        <v>11</v>
      </c>
      <c r="W3" s="7">
        <v>11</v>
      </c>
      <c r="X3" s="7">
        <v>11.5</v>
      </c>
      <c r="Y3" s="7">
        <v>11</v>
      </c>
      <c r="Z3" s="7">
        <v>13</v>
      </c>
      <c r="AA3" s="7">
        <v>11</v>
      </c>
      <c r="AB3" s="7">
        <v>12</v>
      </c>
      <c r="AC3" s="7">
        <v>8.5</v>
      </c>
      <c r="AD3" s="7">
        <v>8</v>
      </c>
      <c r="AE3" s="7">
        <v>9</v>
      </c>
      <c r="AF3" s="7"/>
      <c r="AG3" s="7"/>
      <c r="AH3" s="7">
        <f>SUM(C3:AG3)</f>
        <v>158.5</v>
      </c>
      <c r="AI3" s="7">
        <f>AH3*23</f>
        <v>3645.5</v>
      </c>
      <c r="AJ3" s="7"/>
    </row>
    <row r="4" s="14" customFormat="1" ht="36" customHeight="1" spans="1:36">
      <c r="A4" s="7">
        <v>2</v>
      </c>
      <c r="B4" s="7" t="s">
        <v>168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>
        <v>11</v>
      </c>
      <c r="Z4" s="7">
        <v>12</v>
      </c>
      <c r="AA4" s="7">
        <v>1.5</v>
      </c>
      <c r="AB4" s="7"/>
      <c r="AC4" s="7"/>
      <c r="AD4" s="7"/>
      <c r="AE4" s="7"/>
      <c r="AF4" s="7"/>
      <c r="AG4" s="7"/>
      <c r="AH4" s="7">
        <f t="shared" ref="AH4:AH24" si="0">SUM(C4:AG4)</f>
        <v>24.5</v>
      </c>
      <c r="AI4" s="7">
        <f t="shared" ref="AI4:AI12" si="1">AH4*23</f>
        <v>563.5</v>
      </c>
      <c r="AJ4" s="7"/>
    </row>
    <row r="5" s="14" customFormat="1" ht="36" customHeight="1" spans="1:36">
      <c r="A5" s="7">
        <v>3</v>
      </c>
      <c r="B5" s="8" t="s">
        <v>71</v>
      </c>
      <c r="C5" s="7"/>
      <c r="D5" s="7"/>
      <c r="E5" s="7"/>
      <c r="F5" s="7"/>
      <c r="G5" s="7">
        <v>8</v>
      </c>
      <c r="H5" s="7">
        <v>8</v>
      </c>
      <c r="I5" s="7">
        <v>8</v>
      </c>
      <c r="J5" s="7">
        <v>8</v>
      </c>
      <c r="K5" s="7">
        <v>8</v>
      </c>
      <c r="L5" s="7">
        <v>8</v>
      </c>
      <c r="M5" s="7"/>
      <c r="N5" s="7">
        <v>8</v>
      </c>
      <c r="O5" s="8">
        <v>8</v>
      </c>
      <c r="P5" s="8">
        <v>8</v>
      </c>
      <c r="Q5" s="8">
        <v>8</v>
      </c>
      <c r="R5" s="8">
        <v>11.5</v>
      </c>
      <c r="S5" s="8">
        <v>8.5</v>
      </c>
      <c r="T5" s="8">
        <v>11</v>
      </c>
      <c r="U5" s="8">
        <v>11</v>
      </c>
      <c r="V5" s="8">
        <v>11</v>
      </c>
      <c r="W5" s="7">
        <v>11</v>
      </c>
      <c r="X5" s="7">
        <v>11.5</v>
      </c>
      <c r="Y5" s="7">
        <v>11</v>
      </c>
      <c r="Z5" s="7"/>
      <c r="AA5" s="7">
        <v>11</v>
      </c>
      <c r="AB5" s="7">
        <v>10.5</v>
      </c>
      <c r="AC5" s="7">
        <v>8.5</v>
      </c>
      <c r="AD5" s="7">
        <v>8</v>
      </c>
      <c r="AE5" s="7">
        <v>9</v>
      </c>
      <c r="AF5" s="7"/>
      <c r="AG5" s="7"/>
      <c r="AH5" s="7">
        <f t="shared" si="0"/>
        <v>213.5</v>
      </c>
      <c r="AI5" s="7">
        <f t="shared" si="1"/>
        <v>4910.5</v>
      </c>
      <c r="AJ5" s="7"/>
    </row>
    <row r="6" s="14" customFormat="1" ht="36" customHeight="1" spans="1:36">
      <c r="A6" s="7">
        <v>4</v>
      </c>
      <c r="B6" s="6" t="s">
        <v>86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8"/>
      <c r="P6" s="8"/>
      <c r="Q6" s="8"/>
      <c r="R6" s="8">
        <v>11.5</v>
      </c>
      <c r="S6" s="8">
        <v>11</v>
      </c>
      <c r="T6" s="8">
        <v>11</v>
      </c>
      <c r="U6" s="8">
        <v>11</v>
      </c>
      <c r="V6" s="8">
        <v>11</v>
      </c>
      <c r="W6" s="7">
        <v>11</v>
      </c>
      <c r="X6" s="7">
        <v>11.5</v>
      </c>
      <c r="Y6" s="7">
        <v>11</v>
      </c>
      <c r="Z6" s="7">
        <v>12</v>
      </c>
      <c r="AA6" s="7">
        <v>11</v>
      </c>
      <c r="AB6" s="7">
        <v>12</v>
      </c>
      <c r="AC6" s="7">
        <v>8.5</v>
      </c>
      <c r="AD6" s="7">
        <v>8</v>
      </c>
      <c r="AE6" s="7">
        <v>9</v>
      </c>
      <c r="AF6" s="7"/>
      <c r="AG6" s="7"/>
      <c r="AH6" s="7">
        <f t="shared" si="0"/>
        <v>149.5</v>
      </c>
      <c r="AI6" s="7">
        <f t="shared" si="1"/>
        <v>3438.5</v>
      </c>
      <c r="AJ6" s="7"/>
    </row>
    <row r="7" s="14" customFormat="1" ht="36" customHeight="1" spans="1:36">
      <c r="A7" s="7">
        <v>5</v>
      </c>
      <c r="B7" s="6" t="s">
        <v>169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8"/>
      <c r="P7" s="8"/>
      <c r="Q7" s="8">
        <v>8</v>
      </c>
      <c r="R7" s="8">
        <v>11.5</v>
      </c>
      <c r="S7" s="8">
        <v>11</v>
      </c>
      <c r="T7" s="8">
        <v>11</v>
      </c>
      <c r="U7" s="8">
        <v>11</v>
      </c>
      <c r="V7" s="8">
        <v>11</v>
      </c>
      <c r="W7" s="7">
        <v>11</v>
      </c>
      <c r="X7" s="7">
        <v>11.5</v>
      </c>
      <c r="Y7" s="7">
        <v>11</v>
      </c>
      <c r="Z7" s="7">
        <v>11.5</v>
      </c>
      <c r="AA7" s="7">
        <v>11</v>
      </c>
      <c r="AB7" s="7">
        <v>12</v>
      </c>
      <c r="AC7" s="7">
        <v>11</v>
      </c>
      <c r="AD7" s="7">
        <v>12.5</v>
      </c>
      <c r="AE7" s="7">
        <v>12</v>
      </c>
      <c r="AF7" s="7">
        <v>8</v>
      </c>
      <c r="AG7" s="7"/>
      <c r="AH7" s="7">
        <f t="shared" si="0"/>
        <v>175</v>
      </c>
      <c r="AI7" s="7">
        <f t="shared" si="1"/>
        <v>4025</v>
      </c>
      <c r="AJ7" s="7"/>
    </row>
    <row r="8" s="14" customFormat="1" ht="36" customHeight="1" spans="1:36">
      <c r="A8" s="7">
        <v>6</v>
      </c>
      <c r="B8" s="8" t="s">
        <v>137</v>
      </c>
      <c r="C8" s="7"/>
      <c r="D8" s="7"/>
      <c r="E8" s="7"/>
      <c r="F8" s="7"/>
      <c r="G8" s="7">
        <v>8</v>
      </c>
      <c r="H8" s="7">
        <v>8</v>
      </c>
      <c r="I8" s="7">
        <v>8</v>
      </c>
      <c r="J8" s="7">
        <v>8</v>
      </c>
      <c r="K8" s="7">
        <v>8</v>
      </c>
      <c r="L8" s="7">
        <v>8</v>
      </c>
      <c r="M8" s="7">
        <v>8</v>
      </c>
      <c r="N8" s="7">
        <v>8</v>
      </c>
      <c r="O8" s="8">
        <v>8</v>
      </c>
      <c r="P8" s="8">
        <v>8</v>
      </c>
      <c r="Q8" s="8">
        <v>8</v>
      </c>
      <c r="R8" s="8">
        <v>11.5</v>
      </c>
      <c r="S8" s="8">
        <v>11</v>
      </c>
      <c r="T8" s="8">
        <v>11</v>
      </c>
      <c r="U8" s="8">
        <v>11</v>
      </c>
      <c r="V8" s="8">
        <v>11</v>
      </c>
      <c r="W8" s="7">
        <v>11</v>
      </c>
      <c r="X8" s="7">
        <v>3.5</v>
      </c>
      <c r="Y8" s="7"/>
      <c r="Z8" s="7"/>
      <c r="AA8" s="7"/>
      <c r="AB8" s="7"/>
      <c r="AC8" s="7"/>
      <c r="AD8" s="7"/>
      <c r="AE8" s="7"/>
      <c r="AF8" s="7"/>
      <c r="AG8" s="7"/>
      <c r="AH8" s="7">
        <f t="shared" si="0"/>
        <v>158</v>
      </c>
      <c r="AI8" s="7">
        <f t="shared" si="1"/>
        <v>3634</v>
      </c>
      <c r="AJ8" s="7"/>
    </row>
    <row r="9" s="14" customFormat="1" ht="36" customHeight="1" spans="1:36">
      <c r="A9" s="7">
        <v>7</v>
      </c>
      <c r="B9" s="7" t="s">
        <v>170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>
        <v>11</v>
      </c>
      <c r="V9" s="7">
        <v>11</v>
      </c>
      <c r="W9" s="7">
        <v>11</v>
      </c>
      <c r="X9" s="7">
        <v>11</v>
      </c>
      <c r="Y9" s="7">
        <v>11</v>
      </c>
      <c r="Z9" s="7">
        <v>13</v>
      </c>
      <c r="AA9" s="7">
        <v>11</v>
      </c>
      <c r="AB9" s="7">
        <v>12</v>
      </c>
      <c r="AC9" s="7">
        <v>8.5</v>
      </c>
      <c r="AD9" s="7"/>
      <c r="AE9" s="7">
        <v>9</v>
      </c>
      <c r="AF9" s="7"/>
      <c r="AG9" s="7"/>
      <c r="AH9" s="7">
        <f t="shared" si="0"/>
        <v>108.5</v>
      </c>
      <c r="AI9" s="7">
        <f t="shared" si="1"/>
        <v>2495.5</v>
      </c>
      <c r="AJ9" s="7"/>
    </row>
    <row r="10" s="14" customFormat="1" ht="36" customHeight="1" spans="1:36">
      <c r="A10" s="7">
        <v>8</v>
      </c>
      <c r="B10" s="8" t="s">
        <v>161</v>
      </c>
      <c r="C10" s="7"/>
      <c r="D10" s="7"/>
      <c r="E10" s="7"/>
      <c r="F10" s="7"/>
      <c r="G10" s="7">
        <v>8</v>
      </c>
      <c r="H10" s="7">
        <v>8</v>
      </c>
      <c r="I10" s="7">
        <v>8</v>
      </c>
      <c r="J10" s="7">
        <v>8</v>
      </c>
      <c r="K10" s="7">
        <v>8</v>
      </c>
      <c r="L10" s="7">
        <v>8</v>
      </c>
      <c r="M10" s="7"/>
      <c r="N10" s="7"/>
      <c r="O10" s="8">
        <v>6</v>
      </c>
      <c r="P10" s="8">
        <v>8</v>
      </c>
      <c r="Q10" s="8">
        <v>8</v>
      </c>
      <c r="R10" s="8">
        <v>11.5</v>
      </c>
      <c r="S10" s="8">
        <v>11</v>
      </c>
      <c r="T10" s="8">
        <v>11</v>
      </c>
      <c r="U10" s="8">
        <v>11</v>
      </c>
      <c r="V10" s="8">
        <v>11</v>
      </c>
      <c r="W10" s="7">
        <v>11</v>
      </c>
      <c r="X10" s="7">
        <v>11.5</v>
      </c>
      <c r="Y10" s="7">
        <v>11</v>
      </c>
      <c r="Z10" s="7">
        <v>13</v>
      </c>
      <c r="AA10" s="7">
        <v>12</v>
      </c>
      <c r="AB10" s="7">
        <v>12</v>
      </c>
      <c r="AC10" s="7">
        <v>8.5</v>
      </c>
      <c r="AD10" s="7">
        <v>9</v>
      </c>
      <c r="AE10" s="7">
        <v>9</v>
      </c>
      <c r="AF10" s="7"/>
      <c r="AG10" s="7"/>
      <c r="AH10" s="7">
        <f t="shared" si="0"/>
        <v>222.5</v>
      </c>
      <c r="AI10" s="7">
        <f t="shared" si="1"/>
        <v>5117.5</v>
      </c>
      <c r="AJ10" s="7"/>
    </row>
    <row r="11" s="14" customFormat="1" ht="36" customHeight="1" spans="1:36">
      <c r="A11" s="7">
        <v>9</v>
      </c>
      <c r="B11" s="8" t="s">
        <v>106</v>
      </c>
      <c r="C11" s="7"/>
      <c r="D11" s="7"/>
      <c r="E11" s="7"/>
      <c r="F11" s="7"/>
      <c r="G11" s="7">
        <v>7.5</v>
      </c>
      <c r="H11" s="7">
        <v>8</v>
      </c>
      <c r="I11" s="7">
        <v>8</v>
      </c>
      <c r="J11" s="7">
        <v>8</v>
      </c>
      <c r="K11" s="7">
        <v>8</v>
      </c>
      <c r="L11" s="7">
        <v>8</v>
      </c>
      <c r="M11" s="7">
        <v>8</v>
      </c>
      <c r="N11" s="7"/>
      <c r="O11" s="8"/>
      <c r="P11" s="8"/>
      <c r="Q11" s="8"/>
      <c r="R11" s="8"/>
      <c r="S11" s="8"/>
      <c r="T11" s="8"/>
      <c r="U11" s="8"/>
      <c r="V11" s="8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>
        <f t="shared" si="0"/>
        <v>55.5</v>
      </c>
      <c r="AI11" s="7">
        <f t="shared" si="1"/>
        <v>1276.5</v>
      </c>
      <c r="AJ11" s="7"/>
    </row>
    <row r="12" s="14" customFormat="1" ht="36" customHeight="1" spans="1:36">
      <c r="A12" s="7">
        <v>10</v>
      </c>
      <c r="B12" s="6" t="s">
        <v>171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8"/>
      <c r="P12" s="8"/>
      <c r="Q12" s="8"/>
      <c r="R12" s="8">
        <v>11.5</v>
      </c>
      <c r="S12" s="8">
        <v>4.5</v>
      </c>
      <c r="T12" s="8">
        <v>11</v>
      </c>
      <c r="U12" s="8">
        <v>11</v>
      </c>
      <c r="V12" s="8">
        <v>3.5</v>
      </c>
      <c r="W12" s="7">
        <v>11</v>
      </c>
      <c r="X12" s="7"/>
      <c r="Y12" s="7">
        <v>11</v>
      </c>
      <c r="Z12" s="7">
        <v>13</v>
      </c>
      <c r="AA12" s="7">
        <v>11</v>
      </c>
      <c r="AB12" s="7">
        <v>8</v>
      </c>
      <c r="AC12" s="7">
        <v>8.5</v>
      </c>
      <c r="AD12" s="7">
        <v>8</v>
      </c>
      <c r="AE12" s="7">
        <v>9</v>
      </c>
      <c r="AF12" s="7"/>
      <c r="AG12" s="7"/>
      <c r="AH12" s="7">
        <f t="shared" si="0"/>
        <v>121</v>
      </c>
      <c r="AI12" s="7">
        <f t="shared" si="1"/>
        <v>2783</v>
      </c>
      <c r="AJ12" s="7"/>
    </row>
    <row r="13" s="14" customFormat="1" ht="36" customHeight="1" spans="1:36">
      <c r="A13" s="7">
        <v>11</v>
      </c>
      <c r="B13" s="7" t="s">
        <v>172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v>11</v>
      </c>
      <c r="W13" s="7">
        <v>11</v>
      </c>
      <c r="X13" s="7">
        <v>11.5</v>
      </c>
      <c r="Y13" s="7">
        <v>11</v>
      </c>
      <c r="Z13" s="7">
        <v>13</v>
      </c>
      <c r="AA13" s="7">
        <v>11</v>
      </c>
      <c r="AB13" s="7">
        <v>12</v>
      </c>
      <c r="AC13" s="7"/>
      <c r="AD13" s="7">
        <v>8</v>
      </c>
      <c r="AE13" s="7">
        <v>9</v>
      </c>
      <c r="AF13" s="7"/>
      <c r="AG13" s="7"/>
      <c r="AH13" s="7">
        <f t="shared" si="0"/>
        <v>97.5</v>
      </c>
      <c r="AI13" s="7">
        <f t="shared" ref="AI13:AI23" si="2">AH13*23</f>
        <v>2242.5</v>
      </c>
      <c r="AJ13" s="7"/>
    </row>
    <row r="14" s="14" customFormat="1" ht="36" customHeight="1" spans="1:36">
      <c r="A14" s="7">
        <v>12</v>
      </c>
      <c r="B14" s="7" t="s">
        <v>173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>
        <v>11</v>
      </c>
      <c r="Z14" s="7">
        <v>13</v>
      </c>
      <c r="AA14" s="7">
        <v>11</v>
      </c>
      <c r="AB14" s="7">
        <v>12</v>
      </c>
      <c r="AC14" s="7">
        <v>8.5</v>
      </c>
      <c r="AD14" s="7">
        <v>8</v>
      </c>
      <c r="AE14" s="7">
        <v>9</v>
      </c>
      <c r="AF14" s="7"/>
      <c r="AG14" s="7"/>
      <c r="AH14" s="7">
        <f t="shared" si="0"/>
        <v>72.5</v>
      </c>
      <c r="AI14" s="7">
        <f t="shared" si="2"/>
        <v>1667.5</v>
      </c>
      <c r="AJ14" s="7"/>
    </row>
    <row r="15" s="14" customFormat="1" ht="36" customHeight="1" spans="1:36">
      <c r="A15" s="7">
        <v>13</v>
      </c>
      <c r="B15" s="8" t="s">
        <v>162</v>
      </c>
      <c r="C15" s="7"/>
      <c r="D15" s="7"/>
      <c r="E15" s="7"/>
      <c r="F15" s="7"/>
      <c r="G15" s="7">
        <v>8</v>
      </c>
      <c r="H15" s="7">
        <v>8</v>
      </c>
      <c r="I15" s="7">
        <v>8</v>
      </c>
      <c r="J15" s="7">
        <v>8</v>
      </c>
      <c r="K15" s="7">
        <v>3.5</v>
      </c>
      <c r="L15" s="7">
        <v>8</v>
      </c>
      <c r="M15" s="7"/>
      <c r="N15" s="7">
        <v>8</v>
      </c>
      <c r="O15" s="8">
        <v>8</v>
      </c>
      <c r="P15" s="8">
        <v>8</v>
      </c>
      <c r="Q15" s="8">
        <v>3</v>
      </c>
      <c r="R15" s="8">
        <v>11.5</v>
      </c>
      <c r="S15" s="8">
        <v>11</v>
      </c>
      <c r="T15" s="8">
        <v>11</v>
      </c>
      <c r="U15" s="8">
        <v>5</v>
      </c>
      <c r="V15" s="8">
        <v>11</v>
      </c>
      <c r="W15" s="7">
        <v>11</v>
      </c>
      <c r="X15" s="7">
        <v>11.5</v>
      </c>
      <c r="Y15" s="7"/>
      <c r="Z15" s="7">
        <v>13</v>
      </c>
      <c r="AA15" s="7">
        <v>8</v>
      </c>
      <c r="AB15" s="7">
        <v>12</v>
      </c>
      <c r="AC15" s="7">
        <v>8.5</v>
      </c>
      <c r="AD15" s="7">
        <v>8</v>
      </c>
      <c r="AE15" s="7">
        <v>9</v>
      </c>
      <c r="AF15" s="7">
        <v>8</v>
      </c>
      <c r="AG15" s="7"/>
      <c r="AH15" s="7">
        <f t="shared" si="0"/>
        <v>209</v>
      </c>
      <c r="AI15" s="7">
        <f t="shared" si="2"/>
        <v>4807</v>
      </c>
      <c r="AJ15" s="7"/>
    </row>
    <row r="16" s="14" customFormat="1" ht="36" customHeight="1" spans="1:36">
      <c r="A16" s="7">
        <v>14</v>
      </c>
      <c r="B16" s="6" t="s">
        <v>174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8"/>
      <c r="P16" s="8"/>
      <c r="Q16" s="8">
        <v>8</v>
      </c>
      <c r="R16" s="8">
        <v>11.5</v>
      </c>
      <c r="S16" s="8">
        <v>11</v>
      </c>
      <c r="T16" s="8">
        <v>11</v>
      </c>
      <c r="U16" s="8">
        <v>11</v>
      </c>
      <c r="V16" s="8">
        <v>11</v>
      </c>
      <c r="W16" s="7">
        <v>11</v>
      </c>
      <c r="X16" s="7">
        <v>9</v>
      </c>
      <c r="Y16" s="7"/>
      <c r="Z16" s="7">
        <v>13</v>
      </c>
      <c r="AA16" s="7">
        <v>11</v>
      </c>
      <c r="AB16" s="7">
        <v>12</v>
      </c>
      <c r="AC16" s="7">
        <v>8.5</v>
      </c>
      <c r="AD16" s="7">
        <v>8</v>
      </c>
      <c r="AE16" s="7">
        <v>9</v>
      </c>
      <c r="AF16" s="7"/>
      <c r="AG16" s="7"/>
      <c r="AH16" s="7">
        <f t="shared" si="0"/>
        <v>145</v>
      </c>
      <c r="AI16" s="7">
        <f t="shared" si="2"/>
        <v>3335</v>
      </c>
      <c r="AJ16" s="7"/>
    </row>
    <row r="17" s="14" customFormat="1" ht="36" customHeight="1" spans="1:36">
      <c r="A17" s="7">
        <v>15</v>
      </c>
      <c r="B17" s="8" t="s">
        <v>64</v>
      </c>
      <c r="C17" s="7"/>
      <c r="D17" s="7"/>
      <c r="E17" s="7"/>
      <c r="F17" s="7"/>
      <c r="G17" s="7">
        <v>8</v>
      </c>
      <c r="H17" s="7">
        <v>8</v>
      </c>
      <c r="I17" s="7">
        <v>8</v>
      </c>
      <c r="J17" s="7">
        <v>8</v>
      </c>
      <c r="K17" s="7">
        <v>8</v>
      </c>
      <c r="L17" s="7">
        <v>8</v>
      </c>
      <c r="M17" s="7">
        <v>8</v>
      </c>
      <c r="N17" s="7">
        <v>8</v>
      </c>
      <c r="O17" s="8">
        <v>8</v>
      </c>
      <c r="P17" s="8">
        <v>8</v>
      </c>
      <c r="Q17" s="8">
        <v>8</v>
      </c>
      <c r="R17" s="8">
        <v>11.5</v>
      </c>
      <c r="S17" s="8">
        <v>11</v>
      </c>
      <c r="T17" s="8">
        <v>11</v>
      </c>
      <c r="U17" s="8">
        <v>11</v>
      </c>
      <c r="V17" s="8">
        <v>11</v>
      </c>
      <c r="W17" s="7">
        <v>11</v>
      </c>
      <c r="X17" s="7">
        <v>11.5</v>
      </c>
      <c r="Y17" s="7">
        <v>11</v>
      </c>
      <c r="Z17" s="7">
        <v>13</v>
      </c>
      <c r="AA17" s="7">
        <v>12</v>
      </c>
      <c r="AB17" s="7">
        <v>12</v>
      </c>
      <c r="AC17" s="7">
        <v>8.5</v>
      </c>
      <c r="AD17" s="7">
        <v>8</v>
      </c>
      <c r="AE17" s="7">
        <v>9</v>
      </c>
      <c r="AF17" s="7"/>
      <c r="AG17" s="7"/>
      <c r="AH17" s="7">
        <f t="shared" si="0"/>
        <v>239.5</v>
      </c>
      <c r="AI17" s="7">
        <f t="shared" si="2"/>
        <v>5508.5</v>
      </c>
      <c r="AJ17" s="7"/>
    </row>
    <row r="18" s="14" customFormat="1" ht="36" customHeight="1" spans="1:36">
      <c r="A18" s="7">
        <v>16</v>
      </c>
      <c r="B18" s="13" t="s">
        <v>175</v>
      </c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7"/>
      <c r="P18" s="27"/>
      <c r="Q18" s="27">
        <v>8</v>
      </c>
      <c r="R18" s="27">
        <v>11.5</v>
      </c>
      <c r="S18" s="27">
        <v>11</v>
      </c>
      <c r="T18" s="27">
        <v>11</v>
      </c>
      <c r="U18" s="27">
        <v>11</v>
      </c>
      <c r="V18" s="27">
        <v>11</v>
      </c>
      <c r="W18" s="26">
        <v>11</v>
      </c>
      <c r="X18" s="26">
        <v>11.5</v>
      </c>
      <c r="Y18" s="26">
        <v>11</v>
      </c>
      <c r="Z18" s="26">
        <v>11</v>
      </c>
      <c r="AA18" s="26">
        <v>11</v>
      </c>
      <c r="AB18" s="26">
        <v>12</v>
      </c>
      <c r="AC18" s="26">
        <v>8.5</v>
      </c>
      <c r="AD18" s="26">
        <v>8</v>
      </c>
      <c r="AE18" s="26">
        <v>9</v>
      </c>
      <c r="AF18" s="26"/>
      <c r="AG18" s="26"/>
      <c r="AH18" s="7">
        <f t="shared" si="0"/>
        <v>156.5</v>
      </c>
      <c r="AI18" s="7">
        <f t="shared" si="2"/>
        <v>3599.5</v>
      </c>
      <c r="AJ18" s="7"/>
    </row>
    <row r="19" s="14" customFormat="1" ht="36" customHeight="1" spans="1:36">
      <c r="A19" s="7">
        <v>17</v>
      </c>
      <c r="B19" s="8" t="s">
        <v>163</v>
      </c>
      <c r="C19" s="7"/>
      <c r="D19" s="7"/>
      <c r="E19" s="7"/>
      <c r="F19" s="7"/>
      <c r="G19" s="7">
        <v>8</v>
      </c>
      <c r="H19" s="7">
        <v>8</v>
      </c>
      <c r="I19" s="7">
        <v>8</v>
      </c>
      <c r="J19" s="7">
        <v>8</v>
      </c>
      <c r="K19" s="7">
        <v>8</v>
      </c>
      <c r="L19" s="7">
        <v>8</v>
      </c>
      <c r="M19" s="7"/>
      <c r="N19" s="7">
        <v>8</v>
      </c>
      <c r="O19" s="8">
        <v>8</v>
      </c>
      <c r="P19" s="8">
        <v>8</v>
      </c>
      <c r="Q19" s="8">
        <v>5</v>
      </c>
      <c r="R19" s="8">
        <v>11.5</v>
      </c>
      <c r="S19" s="8">
        <v>11</v>
      </c>
      <c r="T19" s="8">
        <v>11</v>
      </c>
      <c r="U19" s="8">
        <v>11</v>
      </c>
      <c r="V19" s="8">
        <v>11</v>
      </c>
      <c r="W19" s="7">
        <v>11</v>
      </c>
      <c r="X19" s="7">
        <v>11.5</v>
      </c>
      <c r="Y19" s="7">
        <v>11</v>
      </c>
      <c r="Z19" s="7">
        <v>13</v>
      </c>
      <c r="AA19" s="7">
        <v>11</v>
      </c>
      <c r="AB19" s="7">
        <v>12</v>
      </c>
      <c r="AC19" s="7">
        <v>8.5</v>
      </c>
      <c r="AD19" s="7">
        <v>8</v>
      </c>
      <c r="AE19" s="7">
        <v>9</v>
      </c>
      <c r="AF19" s="7"/>
      <c r="AG19" s="7"/>
      <c r="AH19" s="7">
        <f t="shared" si="0"/>
        <v>227.5</v>
      </c>
      <c r="AI19" s="7">
        <f t="shared" si="2"/>
        <v>5232.5</v>
      </c>
      <c r="AJ19" s="7"/>
    </row>
    <row r="20" s="14" customFormat="1" ht="36" customHeight="1" spans="1:36">
      <c r="A20" s="7">
        <v>18</v>
      </c>
      <c r="B20" s="6" t="s">
        <v>176</v>
      </c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8"/>
      <c r="P20" s="8"/>
      <c r="Q20" s="8">
        <v>8</v>
      </c>
      <c r="R20" s="8">
        <v>11.5</v>
      </c>
      <c r="S20" s="8">
        <v>11</v>
      </c>
      <c r="T20" s="8">
        <v>11</v>
      </c>
      <c r="U20" s="8">
        <v>11</v>
      </c>
      <c r="V20" s="8">
        <v>3.5</v>
      </c>
      <c r="W20" s="7"/>
      <c r="X20" s="7">
        <v>11.5</v>
      </c>
      <c r="Y20" s="7">
        <v>8</v>
      </c>
      <c r="Z20" s="7">
        <v>13</v>
      </c>
      <c r="AA20" s="7">
        <v>11</v>
      </c>
      <c r="AB20" s="7">
        <v>12</v>
      </c>
      <c r="AC20" s="7">
        <v>8.5</v>
      </c>
      <c r="AD20" s="7"/>
      <c r="AE20" s="7">
        <v>9</v>
      </c>
      <c r="AF20" s="7"/>
      <c r="AG20" s="7"/>
      <c r="AH20" s="7">
        <f t="shared" si="0"/>
        <v>129</v>
      </c>
      <c r="AI20" s="7">
        <f t="shared" si="2"/>
        <v>2967</v>
      </c>
      <c r="AJ20" s="7"/>
    </row>
    <row r="21" s="14" customFormat="1" ht="36" customHeight="1" spans="1:36">
      <c r="A21" s="7">
        <v>19</v>
      </c>
      <c r="B21" s="7" t="s">
        <v>177</v>
      </c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>
        <v>11</v>
      </c>
      <c r="Z21" s="7">
        <v>13</v>
      </c>
      <c r="AA21" s="7">
        <v>11</v>
      </c>
      <c r="AB21" s="7">
        <v>12</v>
      </c>
      <c r="AC21" s="7">
        <v>8.5</v>
      </c>
      <c r="AD21" s="7">
        <v>8</v>
      </c>
      <c r="AE21" s="7">
        <v>9</v>
      </c>
      <c r="AF21" s="7"/>
      <c r="AG21" s="7"/>
      <c r="AH21" s="7">
        <f t="shared" si="0"/>
        <v>72.5</v>
      </c>
      <c r="AI21" s="7">
        <f t="shared" si="2"/>
        <v>1667.5</v>
      </c>
      <c r="AJ21" s="7"/>
    </row>
    <row r="22" s="14" customFormat="1" ht="36" customHeight="1" spans="1:36">
      <c r="A22" s="7">
        <v>20</v>
      </c>
      <c r="B22" s="8" t="s">
        <v>164</v>
      </c>
      <c r="C22" s="7"/>
      <c r="D22" s="7"/>
      <c r="E22" s="7"/>
      <c r="F22" s="7"/>
      <c r="G22" s="7">
        <v>8</v>
      </c>
      <c r="H22" s="7">
        <v>8</v>
      </c>
      <c r="I22" s="7">
        <v>8</v>
      </c>
      <c r="J22" s="7">
        <v>8</v>
      </c>
      <c r="K22" s="7">
        <v>8</v>
      </c>
      <c r="L22" s="7">
        <v>8</v>
      </c>
      <c r="M22" s="7"/>
      <c r="N22" s="7">
        <v>8</v>
      </c>
      <c r="O22" s="8">
        <v>8</v>
      </c>
      <c r="P22" s="8">
        <v>8</v>
      </c>
      <c r="Q22" s="8">
        <v>8</v>
      </c>
      <c r="R22" s="8">
        <v>11.5</v>
      </c>
      <c r="S22" s="8">
        <v>11</v>
      </c>
      <c r="T22" s="8">
        <v>11</v>
      </c>
      <c r="U22" s="8">
        <v>11</v>
      </c>
      <c r="V22" s="8">
        <v>11</v>
      </c>
      <c r="W22" s="7">
        <v>11</v>
      </c>
      <c r="X22" s="7">
        <v>11.5</v>
      </c>
      <c r="Y22" s="7">
        <v>11</v>
      </c>
      <c r="Z22" s="7">
        <v>13</v>
      </c>
      <c r="AA22" s="7">
        <v>12</v>
      </c>
      <c r="AB22" s="7">
        <v>8</v>
      </c>
      <c r="AC22" s="7">
        <v>8.5</v>
      </c>
      <c r="AD22" s="7">
        <v>8</v>
      </c>
      <c r="AE22" s="7">
        <v>9</v>
      </c>
      <c r="AF22" s="7">
        <v>8</v>
      </c>
      <c r="AG22" s="7"/>
      <c r="AH22" s="7">
        <f t="shared" si="0"/>
        <v>235.5</v>
      </c>
      <c r="AI22" s="7">
        <f t="shared" si="2"/>
        <v>5416.5</v>
      </c>
      <c r="AJ22" s="7"/>
    </row>
    <row r="23" s="14" customFormat="1" ht="36" customHeight="1" spans="1:36">
      <c r="A23" s="7">
        <v>21</v>
      </c>
      <c r="B23" s="6" t="s">
        <v>57</v>
      </c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8"/>
      <c r="P23" s="8"/>
      <c r="Q23" s="8"/>
      <c r="R23" s="8"/>
      <c r="S23" s="8">
        <v>11</v>
      </c>
      <c r="T23" s="8">
        <v>11</v>
      </c>
      <c r="U23" s="8">
        <v>11</v>
      </c>
      <c r="V23" s="8">
        <v>11</v>
      </c>
      <c r="W23" s="7">
        <v>11</v>
      </c>
      <c r="X23" s="7">
        <v>11.5</v>
      </c>
      <c r="Y23" s="7">
        <v>11</v>
      </c>
      <c r="Z23" s="7">
        <v>13</v>
      </c>
      <c r="AA23" s="7">
        <v>11</v>
      </c>
      <c r="AB23" s="7">
        <v>12</v>
      </c>
      <c r="AC23" s="7">
        <v>8.5</v>
      </c>
      <c r="AD23" s="7">
        <v>9</v>
      </c>
      <c r="AE23" s="7">
        <v>9</v>
      </c>
      <c r="AF23" s="7"/>
      <c r="AG23" s="7"/>
      <c r="AH23" s="7">
        <f t="shared" si="0"/>
        <v>140</v>
      </c>
      <c r="AI23" s="7">
        <f t="shared" si="2"/>
        <v>3220</v>
      </c>
      <c r="AJ23" s="7"/>
    </row>
    <row r="24" s="3" customFormat="1" ht="32" customHeight="1" spans="1:36">
      <c r="A24" s="11" t="s">
        <v>30</v>
      </c>
      <c r="B24" s="11"/>
      <c r="C24" s="11">
        <f t="shared" ref="C24:AJ24" si="3">SUM(C3:C23)</f>
        <v>0</v>
      </c>
      <c r="D24" s="11">
        <f t="shared" si="3"/>
        <v>0</v>
      </c>
      <c r="E24" s="11">
        <f t="shared" si="3"/>
        <v>0</v>
      </c>
      <c r="F24" s="11">
        <f t="shared" si="3"/>
        <v>0</v>
      </c>
      <c r="G24" s="11">
        <f t="shared" si="3"/>
        <v>63.5</v>
      </c>
      <c r="H24" s="11">
        <f t="shared" si="3"/>
        <v>64</v>
      </c>
      <c r="I24" s="11">
        <f t="shared" si="3"/>
        <v>64</v>
      </c>
      <c r="J24" s="11">
        <f t="shared" si="3"/>
        <v>64</v>
      </c>
      <c r="K24" s="11">
        <f t="shared" si="3"/>
        <v>59.5</v>
      </c>
      <c r="L24" s="11">
        <f t="shared" si="3"/>
        <v>64</v>
      </c>
      <c r="M24" s="11">
        <f t="shared" si="3"/>
        <v>24</v>
      </c>
      <c r="N24" s="11">
        <f t="shared" si="3"/>
        <v>48</v>
      </c>
      <c r="O24" s="11">
        <f t="shared" si="3"/>
        <v>54</v>
      </c>
      <c r="P24" s="11">
        <f t="shared" si="3"/>
        <v>56</v>
      </c>
      <c r="Q24" s="11">
        <f t="shared" si="3"/>
        <v>88</v>
      </c>
      <c r="R24" s="11">
        <f t="shared" si="3"/>
        <v>161</v>
      </c>
      <c r="S24" s="11">
        <f t="shared" si="3"/>
        <v>156</v>
      </c>
      <c r="T24" s="11">
        <f t="shared" si="3"/>
        <v>165</v>
      </c>
      <c r="U24" s="11">
        <f t="shared" si="3"/>
        <v>170</v>
      </c>
      <c r="V24" s="11">
        <f t="shared" si="3"/>
        <v>172</v>
      </c>
      <c r="W24" s="11">
        <f t="shared" si="3"/>
        <v>176</v>
      </c>
      <c r="X24" s="11">
        <f t="shared" si="3"/>
        <v>173</v>
      </c>
      <c r="Y24" s="11">
        <f t="shared" si="3"/>
        <v>184</v>
      </c>
      <c r="Z24" s="11">
        <f t="shared" si="3"/>
        <v>228.5</v>
      </c>
      <c r="AA24" s="11">
        <f t="shared" si="3"/>
        <v>199.5</v>
      </c>
      <c r="AB24" s="11">
        <f t="shared" si="3"/>
        <v>206.5</v>
      </c>
      <c r="AC24" s="11">
        <f t="shared" si="3"/>
        <v>147</v>
      </c>
      <c r="AD24" s="11">
        <f t="shared" si="3"/>
        <v>134.5</v>
      </c>
      <c r="AE24" s="11">
        <f t="shared" si="3"/>
        <v>165</v>
      </c>
      <c r="AF24" s="11">
        <f t="shared" si="3"/>
        <v>24</v>
      </c>
      <c r="AG24" s="11">
        <f t="shared" si="3"/>
        <v>0</v>
      </c>
      <c r="AH24" s="11">
        <f t="shared" si="3"/>
        <v>3111</v>
      </c>
      <c r="AI24" s="11">
        <f t="shared" si="3"/>
        <v>71553</v>
      </c>
      <c r="AJ24" s="12">
        <f t="shared" si="3"/>
        <v>0</v>
      </c>
    </row>
    <row r="25" s="3" customFormat="1" ht="32" customHeight="1" spans="1:36">
      <c r="A25" s="12" t="s">
        <v>39</v>
      </c>
      <c r="B25" s="11"/>
      <c r="C25" s="11">
        <f>AI24+AJ24</f>
        <v>71553</v>
      </c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</row>
    <row r="26" ht="18" customHeight="1"/>
    <row r="27" ht="18" customHeight="1"/>
    <row r="28" ht="18" customHeight="1"/>
  </sheetData>
  <mergeCells count="4">
    <mergeCell ref="A1:AI1"/>
    <mergeCell ref="A24:B24"/>
    <mergeCell ref="A25:B25"/>
    <mergeCell ref="C25:AJ25"/>
  </mergeCells>
  <conditionalFormatting sqref="B8">
    <cfRule type="duplicateValues" dxfId="0" priority="1"/>
  </conditionalFormatting>
  <conditionalFormatting sqref="B3:B7 B9:B23">
    <cfRule type="duplicateValues" dxfId="0" priority="2"/>
  </conditionalFormatting>
  <pageMargins left="0.314583333333333" right="0.196527777777778" top="0.314583333333333" bottom="0.275" header="0.314583333333333" footer="0.314583333333333"/>
  <pageSetup paperSize="9" scale="58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27"/>
  <sheetViews>
    <sheetView view="pageBreakPreview" zoomScale="80" zoomScaleNormal="100" topLeftCell="A12" workbookViewId="0">
      <selection activeCell="B12" sqref="B$1:B$1048576"/>
    </sheetView>
  </sheetViews>
  <sheetFormatPr defaultColWidth="9" defaultRowHeight="13.5"/>
  <cols>
    <col min="1" max="1" width="7.35" style="3" customWidth="1"/>
    <col min="2" max="2" width="10.1416666666667" style="2" customWidth="1"/>
    <col min="3" max="33" width="6.90833333333333" style="3" customWidth="1"/>
    <col min="34" max="34" width="8.74166666666667" style="3" customWidth="1"/>
    <col min="35" max="35" width="10.15" style="3" customWidth="1"/>
    <col min="36" max="36" width="6.10833333333333" style="3" hidden="1" customWidth="1"/>
    <col min="37" max="16384" width="9" style="3"/>
  </cols>
  <sheetData>
    <row r="1" ht="38" customHeight="1" spans="1:35">
      <c r="A1" s="5" t="s">
        <v>178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</row>
    <row r="2" s="3" customFormat="1" ht="39" customHeight="1" spans="1:36">
      <c r="A2" s="12" t="s">
        <v>29</v>
      </c>
      <c r="B2" s="15" t="s">
        <v>52</v>
      </c>
      <c r="C2" s="16">
        <v>1</v>
      </c>
      <c r="D2" s="16">
        <v>2</v>
      </c>
      <c r="E2" s="16">
        <v>3</v>
      </c>
      <c r="F2" s="16">
        <v>4</v>
      </c>
      <c r="G2" s="16">
        <v>5</v>
      </c>
      <c r="H2" s="16">
        <v>6</v>
      </c>
      <c r="I2" s="16">
        <v>7</v>
      </c>
      <c r="J2" s="16">
        <v>8</v>
      </c>
      <c r="K2" s="16">
        <v>9</v>
      </c>
      <c r="L2" s="16">
        <v>10</v>
      </c>
      <c r="M2" s="16">
        <v>11</v>
      </c>
      <c r="N2" s="16">
        <v>12</v>
      </c>
      <c r="O2" s="16">
        <v>13</v>
      </c>
      <c r="P2" s="16">
        <v>14</v>
      </c>
      <c r="Q2" s="16">
        <v>15</v>
      </c>
      <c r="R2" s="16">
        <v>16</v>
      </c>
      <c r="S2" s="16">
        <v>17</v>
      </c>
      <c r="T2" s="16">
        <v>18</v>
      </c>
      <c r="U2" s="16">
        <v>19</v>
      </c>
      <c r="V2" s="16">
        <v>20</v>
      </c>
      <c r="W2" s="16">
        <v>21</v>
      </c>
      <c r="X2" s="16">
        <v>22</v>
      </c>
      <c r="Y2" s="16">
        <v>23</v>
      </c>
      <c r="Z2" s="16">
        <v>24</v>
      </c>
      <c r="AA2" s="16">
        <v>25</v>
      </c>
      <c r="AB2" s="16">
        <v>26</v>
      </c>
      <c r="AC2" s="16">
        <v>27</v>
      </c>
      <c r="AD2" s="16">
        <v>28</v>
      </c>
      <c r="AE2" s="16">
        <v>29</v>
      </c>
      <c r="AF2" s="16">
        <v>30</v>
      </c>
      <c r="AG2" s="16">
        <v>31</v>
      </c>
      <c r="AH2" s="17" t="s">
        <v>53</v>
      </c>
      <c r="AI2" s="12" t="s">
        <v>25</v>
      </c>
      <c r="AJ2" s="12" t="s">
        <v>54</v>
      </c>
    </row>
    <row r="3" s="14" customFormat="1" ht="36" customHeight="1" spans="1:36">
      <c r="A3" s="7">
        <v>1</v>
      </c>
      <c r="B3" s="6" t="s">
        <v>167</v>
      </c>
      <c r="C3" s="7"/>
      <c r="D3" s="7"/>
      <c r="E3" s="7"/>
      <c r="F3" s="7">
        <v>8</v>
      </c>
      <c r="G3" s="7">
        <v>8</v>
      </c>
      <c r="H3" s="7">
        <v>5.5</v>
      </c>
      <c r="I3" s="7"/>
      <c r="J3" s="7"/>
      <c r="K3" s="7"/>
      <c r="L3" s="7">
        <v>8</v>
      </c>
      <c r="M3" s="7">
        <v>8</v>
      </c>
      <c r="N3" s="7">
        <v>8</v>
      </c>
      <c r="O3" s="8">
        <v>7</v>
      </c>
      <c r="P3" s="8"/>
      <c r="Q3" s="8"/>
      <c r="R3" s="8"/>
      <c r="S3" s="8"/>
      <c r="T3" s="8">
        <v>8</v>
      </c>
      <c r="U3" s="8">
        <v>8</v>
      </c>
      <c r="V3" s="8">
        <v>8</v>
      </c>
      <c r="W3" s="7"/>
      <c r="X3" s="7"/>
      <c r="Y3" s="7">
        <v>8</v>
      </c>
      <c r="Z3" s="7">
        <v>8</v>
      </c>
      <c r="AA3" s="7">
        <v>8</v>
      </c>
      <c r="AB3" s="7">
        <v>8</v>
      </c>
      <c r="AC3" s="7">
        <v>6</v>
      </c>
      <c r="AD3" s="7"/>
      <c r="AE3" s="7"/>
      <c r="AF3" s="7"/>
      <c r="AG3" s="7"/>
      <c r="AH3" s="7">
        <f t="shared" ref="AH3:AH23" si="0">SUM(C3:AG3)</f>
        <v>114.5</v>
      </c>
      <c r="AI3" s="7">
        <f t="shared" ref="AI3:AI23" si="1">AH3*23</f>
        <v>2633.5</v>
      </c>
      <c r="AJ3" s="7"/>
    </row>
    <row r="4" s="14" customFormat="1" ht="36" customHeight="1" spans="1:36">
      <c r="A4" s="7">
        <v>2</v>
      </c>
      <c r="B4" s="8" t="s">
        <v>71</v>
      </c>
      <c r="C4" s="7"/>
      <c r="D4" s="7"/>
      <c r="E4" s="7"/>
      <c r="F4" s="7">
        <v>8</v>
      </c>
      <c r="G4" s="7">
        <v>8</v>
      </c>
      <c r="H4" s="7">
        <v>5</v>
      </c>
      <c r="I4" s="7"/>
      <c r="J4" s="7"/>
      <c r="K4" s="7"/>
      <c r="L4" s="7"/>
      <c r="M4" s="7">
        <v>8</v>
      </c>
      <c r="N4" s="7">
        <v>8</v>
      </c>
      <c r="O4" s="8">
        <v>7</v>
      </c>
      <c r="P4" s="8"/>
      <c r="Q4" s="8"/>
      <c r="R4" s="8"/>
      <c r="S4" s="8"/>
      <c r="T4" s="8">
        <v>8</v>
      </c>
      <c r="U4" s="8">
        <v>8</v>
      </c>
      <c r="V4" s="8">
        <v>8</v>
      </c>
      <c r="W4" s="7"/>
      <c r="X4" s="7"/>
      <c r="Y4" s="7">
        <v>8</v>
      </c>
      <c r="Z4" s="7"/>
      <c r="AA4" s="7">
        <v>8</v>
      </c>
      <c r="AB4" s="7">
        <v>8</v>
      </c>
      <c r="AC4" s="7">
        <v>6</v>
      </c>
      <c r="AD4" s="7"/>
      <c r="AE4" s="7"/>
      <c r="AF4" s="7"/>
      <c r="AG4" s="7"/>
      <c r="AH4" s="7">
        <f t="shared" si="0"/>
        <v>98</v>
      </c>
      <c r="AI4" s="7">
        <f t="shared" si="1"/>
        <v>2254</v>
      </c>
      <c r="AJ4" s="7"/>
    </row>
    <row r="5" s="14" customFormat="1" ht="36" customHeight="1" spans="1:36">
      <c r="A5" s="7">
        <v>3</v>
      </c>
      <c r="B5" s="6" t="s">
        <v>169</v>
      </c>
      <c r="C5" s="7"/>
      <c r="D5" s="7">
        <v>8</v>
      </c>
      <c r="E5" s="7">
        <v>8</v>
      </c>
      <c r="F5" s="7">
        <v>8</v>
      </c>
      <c r="G5" s="7">
        <v>8</v>
      </c>
      <c r="H5" s="7">
        <v>8</v>
      </c>
      <c r="I5" s="7"/>
      <c r="J5" s="7"/>
      <c r="K5" s="7">
        <v>8</v>
      </c>
      <c r="L5" s="7">
        <v>8</v>
      </c>
      <c r="M5" s="7">
        <v>8</v>
      </c>
      <c r="N5" s="7">
        <v>8</v>
      </c>
      <c r="O5" s="8">
        <v>7.5</v>
      </c>
      <c r="P5" s="8">
        <v>4</v>
      </c>
      <c r="Q5" s="8"/>
      <c r="R5" s="8"/>
      <c r="S5" s="8"/>
      <c r="T5" s="8">
        <v>8</v>
      </c>
      <c r="U5" s="8">
        <v>8</v>
      </c>
      <c r="V5" s="8">
        <v>8</v>
      </c>
      <c r="W5" s="7"/>
      <c r="X5" s="7"/>
      <c r="Y5" s="7">
        <v>8</v>
      </c>
      <c r="Z5" s="7">
        <v>8</v>
      </c>
      <c r="AA5" s="7">
        <v>8</v>
      </c>
      <c r="AB5" s="7">
        <v>8</v>
      </c>
      <c r="AC5" s="7">
        <v>8</v>
      </c>
      <c r="AD5" s="7"/>
      <c r="AE5" s="7"/>
      <c r="AF5" s="7"/>
      <c r="AG5" s="7"/>
      <c r="AH5" s="7">
        <f t="shared" si="0"/>
        <v>147.5</v>
      </c>
      <c r="AI5" s="7">
        <f t="shared" si="1"/>
        <v>3392.5</v>
      </c>
      <c r="AJ5" s="7"/>
    </row>
    <row r="6" s="14" customFormat="1" ht="36" customHeight="1" spans="1:36">
      <c r="A6" s="7">
        <v>4</v>
      </c>
      <c r="B6" s="6" t="s">
        <v>86</v>
      </c>
      <c r="C6" s="7"/>
      <c r="D6" s="7"/>
      <c r="E6" s="7"/>
      <c r="F6" s="7">
        <v>8</v>
      </c>
      <c r="G6" s="7">
        <v>8</v>
      </c>
      <c r="H6" s="7">
        <v>5.5</v>
      </c>
      <c r="I6" s="7"/>
      <c r="J6" s="7"/>
      <c r="K6" s="7"/>
      <c r="L6" s="7">
        <v>8</v>
      </c>
      <c r="M6" s="7">
        <v>8</v>
      </c>
      <c r="N6" s="7">
        <v>8</v>
      </c>
      <c r="O6" s="8">
        <v>7</v>
      </c>
      <c r="P6" s="8"/>
      <c r="Q6" s="8"/>
      <c r="R6" s="8"/>
      <c r="S6" s="8"/>
      <c r="T6" s="8">
        <v>8</v>
      </c>
      <c r="U6" s="8">
        <v>8</v>
      </c>
      <c r="V6" s="8">
        <v>8</v>
      </c>
      <c r="W6" s="7"/>
      <c r="X6" s="7"/>
      <c r="Y6" s="7">
        <v>5</v>
      </c>
      <c r="Z6" s="7">
        <v>8</v>
      </c>
      <c r="AA6" s="7">
        <v>5</v>
      </c>
      <c r="AB6" s="7"/>
      <c r="AC6" s="7"/>
      <c r="AD6" s="7"/>
      <c r="AE6" s="7"/>
      <c r="AF6" s="7"/>
      <c r="AG6" s="7"/>
      <c r="AH6" s="7">
        <f t="shared" si="0"/>
        <v>94.5</v>
      </c>
      <c r="AI6" s="7">
        <f t="shared" si="1"/>
        <v>2173.5</v>
      </c>
      <c r="AJ6" s="7"/>
    </row>
    <row r="7" s="14" customFormat="1" ht="36" customHeight="1" spans="1:36">
      <c r="A7" s="7">
        <v>5</v>
      </c>
      <c r="B7" s="8" t="s">
        <v>162</v>
      </c>
      <c r="C7" s="7"/>
      <c r="D7" s="7">
        <v>8</v>
      </c>
      <c r="E7" s="7">
        <v>8</v>
      </c>
      <c r="F7" s="7">
        <v>8</v>
      </c>
      <c r="G7" s="7">
        <v>8</v>
      </c>
      <c r="H7" s="7">
        <v>8</v>
      </c>
      <c r="I7" s="7"/>
      <c r="J7" s="7"/>
      <c r="K7" s="7">
        <v>8</v>
      </c>
      <c r="L7" s="7">
        <v>8</v>
      </c>
      <c r="M7" s="7">
        <v>8</v>
      </c>
      <c r="N7" s="7">
        <v>8</v>
      </c>
      <c r="O7" s="8">
        <v>7</v>
      </c>
      <c r="P7" s="8"/>
      <c r="Q7" s="8"/>
      <c r="R7" s="8"/>
      <c r="S7" s="8"/>
      <c r="T7" s="8">
        <v>8</v>
      </c>
      <c r="U7" s="8">
        <v>8</v>
      </c>
      <c r="V7" s="8">
        <v>8</v>
      </c>
      <c r="W7" s="7"/>
      <c r="X7" s="7"/>
      <c r="Y7" s="7">
        <v>8</v>
      </c>
      <c r="Z7" s="7">
        <v>8</v>
      </c>
      <c r="AA7" s="7"/>
      <c r="AB7" s="7">
        <v>8</v>
      </c>
      <c r="AC7" s="7">
        <v>6</v>
      </c>
      <c r="AD7" s="7">
        <v>8</v>
      </c>
      <c r="AE7" s="7"/>
      <c r="AF7" s="7"/>
      <c r="AG7" s="7"/>
      <c r="AH7" s="7">
        <f t="shared" si="0"/>
        <v>141</v>
      </c>
      <c r="AI7" s="7">
        <f t="shared" si="1"/>
        <v>3243</v>
      </c>
      <c r="AJ7" s="7"/>
    </row>
    <row r="8" s="14" customFormat="1" ht="36" customHeight="1" spans="1:36">
      <c r="A8" s="7">
        <v>6</v>
      </c>
      <c r="B8" s="7" t="s">
        <v>173</v>
      </c>
      <c r="C8" s="7"/>
      <c r="D8" s="7"/>
      <c r="E8" s="7"/>
      <c r="F8" s="7">
        <v>8</v>
      </c>
      <c r="G8" s="7">
        <v>8</v>
      </c>
      <c r="H8" s="7">
        <v>5.5</v>
      </c>
      <c r="I8" s="7"/>
      <c r="J8" s="7"/>
      <c r="K8" s="7"/>
      <c r="L8" s="7">
        <v>8</v>
      </c>
      <c r="M8" s="7">
        <v>8</v>
      </c>
      <c r="N8" s="7">
        <v>8</v>
      </c>
      <c r="O8" s="7">
        <v>7</v>
      </c>
      <c r="P8" s="7"/>
      <c r="Q8" s="7"/>
      <c r="R8" s="7"/>
      <c r="S8" s="7"/>
      <c r="T8" s="7">
        <v>8</v>
      </c>
      <c r="U8" s="7">
        <v>8</v>
      </c>
      <c r="V8" s="7">
        <v>8</v>
      </c>
      <c r="W8" s="7"/>
      <c r="X8" s="7"/>
      <c r="Y8" s="7">
        <v>8</v>
      </c>
      <c r="Z8" s="7">
        <v>8</v>
      </c>
      <c r="AA8" s="7">
        <v>8</v>
      </c>
      <c r="AB8" s="7">
        <v>8</v>
      </c>
      <c r="AC8" s="7">
        <v>6</v>
      </c>
      <c r="AD8" s="7"/>
      <c r="AE8" s="7"/>
      <c r="AF8" s="7"/>
      <c r="AG8" s="7"/>
      <c r="AH8" s="7">
        <f t="shared" si="0"/>
        <v>114.5</v>
      </c>
      <c r="AI8" s="7">
        <f t="shared" si="1"/>
        <v>2633.5</v>
      </c>
      <c r="AJ8" s="7"/>
    </row>
    <row r="9" s="14" customFormat="1" ht="36" customHeight="1" spans="1:36">
      <c r="A9" s="7">
        <v>7</v>
      </c>
      <c r="B9" s="8" t="s">
        <v>163</v>
      </c>
      <c r="C9" s="7"/>
      <c r="D9" s="7"/>
      <c r="E9" s="7"/>
      <c r="F9" s="7">
        <v>8</v>
      </c>
      <c r="G9" s="7">
        <v>8</v>
      </c>
      <c r="H9" s="7">
        <v>8</v>
      </c>
      <c r="I9" s="7"/>
      <c r="J9" s="7"/>
      <c r="K9" s="7">
        <v>8</v>
      </c>
      <c r="L9" s="7">
        <v>8</v>
      </c>
      <c r="M9" s="7">
        <v>8</v>
      </c>
      <c r="N9" s="7">
        <v>8</v>
      </c>
      <c r="O9" s="8">
        <v>7</v>
      </c>
      <c r="P9" s="8"/>
      <c r="Q9" s="8"/>
      <c r="R9" s="8"/>
      <c r="S9" s="8"/>
      <c r="T9" s="8">
        <v>8</v>
      </c>
      <c r="U9" s="8">
        <v>8</v>
      </c>
      <c r="V9" s="8">
        <v>8</v>
      </c>
      <c r="W9" s="7"/>
      <c r="X9" s="7"/>
      <c r="Y9" s="7">
        <v>8</v>
      </c>
      <c r="Z9" s="7">
        <v>8</v>
      </c>
      <c r="AA9" s="7">
        <v>8</v>
      </c>
      <c r="AB9" s="7">
        <v>8</v>
      </c>
      <c r="AC9" s="7">
        <v>6</v>
      </c>
      <c r="AD9" s="7">
        <v>8</v>
      </c>
      <c r="AE9" s="7"/>
      <c r="AF9" s="7"/>
      <c r="AG9" s="7"/>
      <c r="AH9" s="7">
        <f t="shared" si="0"/>
        <v>133</v>
      </c>
      <c r="AI9" s="7">
        <f t="shared" si="1"/>
        <v>3059</v>
      </c>
      <c r="AJ9" s="7"/>
    </row>
    <row r="10" s="14" customFormat="1" ht="36" customHeight="1" spans="1:36">
      <c r="A10" s="7">
        <v>8</v>
      </c>
      <c r="B10" s="6" t="s">
        <v>174</v>
      </c>
      <c r="C10" s="7"/>
      <c r="D10" s="7"/>
      <c r="E10" s="7"/>
      <c r="F10" s="7">
        <v>8</v>
      </c>
      <c r="G10" s="7">
        <v>8</v>
      </c>
      <c r="H10" s="7">
        <v>5.5</v>
      </c>
      <c r="I10" s="7"/>
      <c r="J10" s="7"/>
      <c r="K10" s="7"/>
      <c r="L10" s="7">
        <v>8</v>
      </c>
      <c r="M10" s="7">
        <v>8</v>
      </c>
      <c r="N10" s="7">
        <v>8</v>
      </c>
      <c r="O10" s="8">
        <v>7</v>
      </c>
      <c r="P10" s="8"/>
      <c r="Q10" s="8"/>
      <c r="R10" s="8"/>
      <c r="S10" s="8"/>
      <c r="T10" s="8">
        <v>8</v>
      </c>
      <c r="U10" s="8">
        <v>8</v>
      </c>
      <c r="V10" s="8">
        <v>8</v>
      </c>
      <c r="W10" s="7"/>
      <c r="X10" s="7"/>
      <c r="Y10" s="7">
        <v>8</v>
      </c>
      <c r="Z10" s="7">
        <v>8</v>
      </c>
      <c r="AA10" s="7"/>
      <c r="AB10" s="7">
        <v>8</v>
      </c>
      <c r="AC10" s="7">
        <v>6</v>
      </c>
      <c r="AD10" s="7"/>
      <c r="AE10" s="7"/>
      <c r="AF10" s="7"/>
      <c r="AG10" s="7"/>
      <c r="AH10" s="7">
        <f t="shared" si="0"/>
        <v>106.5</v>
      </c>
      <c r="AI10" s="7">
        <f t="shared" si="1"/>
        <v>2449.5</v>
      </c>
      <c r="AJ10" s="7"/>
    </row>
    <row r="11" s="14" customFormat="1" ht="36" customHeight="1" spans="1:36">
      <c r="A11" s="7">
        <v>9</v>
      </c>
      <c r="B11" s="6" t="s">
        <v>176</v>
      </c>
      <c r="C11" s="7"/>
      <c r="D11" s="7"/>
      <c r="E11" s="7"/>
      <c r="F11" s="7">
        <v>8</v>
      </c>
      <c r="G11" s="7">
        <v>8</v>
      </c>
      <c r="H11" s="7">
        <v>5.5</v>
      </c>
      <c r="I11" s="7"/>
      <c r="J11" s="7"/>
      <c r="K11" s="7"/>
      <c r="L11" s="7">
        <v>8</v>
      </c>
      <c r="M11" s="7">
        <v>8</v>
      </c>
      <c r="N11" s="7">
        <v>8</v>
      </c>
      <c r="O11" s="8"/>
      <c r="P11" s="8"/>
      <c r="Q11" s="8"/>
      <c r="R11" s="8"/>
      <c r="S11" s="8"/>
      <c r="T11" s="8">
        <v>8</v>
      </c>
      <c r="U11" s="8">
        <v>8</v>
      </c>
      <c r="V11" s="8">
        <v>8</v>
      </c>
      <c r="W11" s="7"/>
      <c r="X11" s="7"/>
      <c r="Y11" s="7">
        <v>8</v>
      </c>
      <c r="Z11" s="7">
        <v>8</v>
      </c>
      <c r="AA11" s="7">
        <v>8</v>
      </c>
      <c r="AB11" s="7">
        <v>8</v>
      </c>
      <c r="AC11" s="7">
        <v>6</v>
      </c>
      <c r="AD11" s="7"/>
      <c r="AE11" s="7"/>
      <c r="AF11" s="7"/>
      <c r="AG11" s="7"/>
      <c r="AH11" s="7">
        <f t="shared" si="0"/>
        <v>107.5</v>
      </c>
      <c r="AI11" s="7">
        <f t="shared" si="1"/>
        <v>2472.5</v>
      </c>
      <c r="AJ11" s="7"/>
    </row>
    <row r="12" s="14" customFormat="1" ht="36" customHeight="1" spans="1:36">
      <c r="A12" s="7">
        <v>10</v>
      </c>
      <c r="B12" s="8" t="s">
        <v>164</v>
      </c>
      <c r="C12" s="7"/>
      <c r="D12" s="7">
        <v>8</v>
      </c>
      <c r="E12" s="7">
        <v>8</v>
      </c>
      <c r="F12" s="7">
        <v>8</v>
      </c>
      <c r="G12" s="7">
        <v>8</v>
      </c>
      <c r="H12" s="7">
        <v>8</v>
      </c>
      <c r="I12" s="7"/>
      <c r="J12" s="7"/>
      <c r="K12" s="7">
        <v>8</v>
      </c>
      <c r="L12" s="7">
        <v>8</v>
      </c>
      <c r="M12" s="7">
        <v>8</v>
      </c>
      <c r="N12" s="7">
        <v>8</v>
      </c>
      <c r="O12" s="8">
        <v>7</v>
      </c>
      <c r="P12" s="8"/>
      <c r="Q12" s="8"/>
      <c r="R12" s="8"/>
      <c r="S12" s="8"/>
      <c r="T12" s="8">
        <v>8</v>
      </c>
      <c r="U12" s="8">
        <v>8</v>
      </c>
      <c r="V12" s="8">
        <v>8</v>
      </c>
      <c r="W12" s="7"/>
      <c r="X12" s="7"/>
      <c r="Y12" s="7">
        <v>8</v>
      </c>
      <c r="Z12" s="7">
        <v>8</v>
      </c>
      <c r="AA12" s="7">
        <v>8</v>
      </c>
      <c r="AB12" s="7">
        <v>8</v>
      </c>
      <c r="AC12" s="7">
        <v>6</v>
      </c>
      <c r="AD12" s="7">
        <v>8</v>
      </c>
      <c r="AE12" s="7"/>
      <c r="AF12" s="7"/>
      <c r="AG12" s="7"/>
      <c r="AH12" s="7">
        <f t="shared" si="0"/>
        <v>149</v>
      </c>
      <c r="AI12" s="7">
        <f t="shared" si="1"/>
        <v>3427</v>
      </c>
      <c r="AJ12" s="7"/>
    </row>
    <row r="13" s="14" customFormat="1" ht="36" customHeight="1" spans="1:36">
      <c r="A13" s="7">
        <v>11</v>
      </c>
      <c r="B13" s="6" t="s">
        <v>57</v>
      </c>
      <c r="C13" s="7"/>
      <c r="D13" s="7"/>
      <c r="E13" s="7"/>
      <c r="F13" s="7">
        <v>8</v>
      </c>
      <c r="G13" s="7">
        <v>8</v>
      </c>
      <c r="H13" s="7">
        <v>8</v>
      </c>
      <c r="I13" s="7"/>
      <c r="J13" s="7"/>
      <c r="K13" s="7">
        <v>8</v>
      </c>
      <c r="L13" s="7">
        <v>8</v>
      </c>
      <c r="M13" s="7">
        <v>8</v>
      </c>
      <c r="N13" s="7">
        <v>8</v>
      </c>
      <c r="O13" s="8">
        <v>7</v>
      </c>
      <c r="P13" s="8"/>
      <c r="Q13" s="8"/>
      <c r="R13" s="8"/>
      <c r="S13" s="8"/>
      <c r="T13" s="8"/>
      <c r="U13" s="8">
        <v>8</v>
      </c>
      <c r="V13" s="8">
        <v>8</v>
      </c>
      <c r="W13" s="7"/>
      <c r="X13" s="7"/>
      <c r="Y13" s="7">
        <v>8</v>
      </c>
      <c r="Z13" s="7">
        <v>8</v>
      </c>
      <c r="AA13" s="7">
        <v>8</v>
      </c>
      <c r="AB13" s="7">
        <v>8</v>
      </c>
      <c r="AC13" s="7">
        <v>6</v>
      </c>
      <c r="AD13" s="7">
        <v>8</v>
      </c>
      <c r="AE13" s="7"/>
      <c r="AF13" s="7"/>
      <c r="AG13" s="7"/>
      <c r="AH13" s="7">
        <f t="shared" si="0"/>
        <v>125</v>
      </c>
      <c r="AI13" s="7">
        <f t="shared" si="1"/>
        <v>2875</v>
      </c>
      <c r="AJ13" s="7"/>
    </row>
    <row r="14" s="14" customFormat="1" ht="36" customHeight="1" spans="1:36">
      <c r="A14" s="7">
        <v>12</v>
      </c>
      <c r="B14" s="8" t="s">
        <v>161</v>
      </c>
      <c r="C14" s="7"/>
      <c r="D14" s="7"/>
      <c r="E14" s="7"/>
      <c r="F14" s="7">
        <v>8</v>
      </c>
      <c r="G14" s="7">
        <v>8</v>
      </c>
      <c r="H14" s="7">
        <v>5</v>
      </c>
      <c r="I14" s="7"/>
      <c r="J14" s="7"/>
      <c r="K14" s="7">
        <v>8</v>
      </c>
      <c r="L14" s="7">
        <v>8</v>
      </c>
      <c r="M14" s="7">
        <v>8</v>
      </c>
      <c r="N14" s="7">
        <v>8</v>
      </c>
      <c r="O14" s="8">
        <v>7</v>
      </c>
      <c r="P14" s="8"/>
      <c r="Q14" s="8"/>
      <c r="R14" s="8"/>
      <c r="S14" s="8"/>
      <c r="T14" s="8">
        <v>8</v>
      </c>
      <c r="U14" s="8">
        <v>8</v>
      </c>
      <c r="V14" s="8">
        <v>8</v>
      </c>
      <c r="W14" s="7"/>
      <c r="X14" s="7"/>
      <c r="Y14" s="7">
        <v>8</v>
      </c>
      <c r="Z14" s="7">
        <v>8</v>
      </c>
      <c r="AA14" s="7">
        <v>2</v>
      </c>
      <c r="AB14" s="7"/>
      <c r="AC14" s="7"/>
      <c r="AD14" s="7"/>
      <c r="AE14" s="7"/>
      <c r="AF14" s="7"/>
      <c r="AG14" s="7"/>
      <c r="AH14" s="7">
        <f t="shared" si="0"/>
        <v>102</v>
      </c>
      <c r="AI14" s="7">
        <f t="shared" si="1"/>
        <v>2346</v>
      </c>
      <c r="AJ14" s="7"/>
    </row>
    <row r="15" s="14" customFormat="1" ht="36" customHeight="1" spans="1:36">
      <c r="A15" s="7">
        <v>13</v>
      </c>
      <c r="B15" s="6" t="s">
        <v>171</v>
      </c>
      <c r="C15" s="7"/>
      <c r="D15" s="7"/>
      <c r="E15" s="7"/>
      <c r="F15" s="7">
        <v>2</v>
      </c>
      <c r="G15" s="7">
        <v>8</v>
      </c>
      <c r="H15" s="7">
        <v>5.5</v>
      </c>
      <c r="I15" s="7"/>
      <c r="J15" s="7"/>
      <c r="K15" s="7"/>
      <c r="L15" s="7">
        <v>8</v>
      </c>
      <c r="M15" s="7">
        <v>8</v>
      </c>
      <c r="N15" s="7">
        <v>8</v>
      </c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>
        <f t="shared" si="0"/>
        <v>39.5</v>
      </c>
      <c r="AI15" s="7">
        <f t="shared" si="1"/>
        <v>908.5</v>
      </c>
      <c r="AJ15" s="7"/>
    </row>
    <row r="16" s="14" customFormat="1" ht="36" customHeight="1" spans="1:36">
      <c r="A16" s="7">
        <v>14</v>
      </c>
      <c r="B16" s="6" t="s">
        <v>175</v>
      </c>
      <c r="C16" s="7"/>
      <c r="D16" s="7"/>
      <c r="E16" s="7"/>
      <c r="F16" s="7">
        <v>8</v>
      </c>
      <c r="G16" s="7">
        <v>8</v>
      </c>
      <c r="H16" s="7">
        <v>5.5</v>
      </c>
      <c r="I16" s="7"/>
      <c r="J16" s="7"/>
      <c r="K16" s="7"/>
      <c r="L16" s="7">
        <v>8</v>
      </c>
      <c r="M16" s="7">
        <v>8</v>
      </c>
      <c r="N16" s="7">
        <v>8</v>
      </c>
      <c r="O16" s="8">
        <v>7</v>
      </c>
      <c r="P16" s="8"/>
      <c r="Q16" s="8"/>
      <c r="R16" s="8"/>
      <c r="S16" s="8"/>
      <c r="T16" s="8"/>
      <c r="U16" s="8"/>
      <c r="V16" s="8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>
        <f t="shared" si="0"/>
        <v>52.5</v>
      </c>
      <c r="AI16" s="7">
        <f t="shared" si="1"/>
        <v>1207.5</v>
      </c>
      <c r="AJ16" s="7"/>
    </row>
    <row r="17" s="14" customFormat="1" ht="36" customHeight="1" spans="1:36">
      <c r="A17" s="7">
        <v>15</v>
      </c>
      <c r="B17" s="7" t="s">
        <v>172</v>
      </c>
      <c r="C17" s="7"/>
      <c r="D17" s="7"/>
      <c r="E17" s="7"/>
      <c r="F17" s="7">
        <v>8</v>
      </c>
      <c r="G17" s="7">
        <v>8</v>
      </c>
      <c r="H17" s="7">
        <v>5.5</v>
      </c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>
        <f t="shared" si="0"/>
        <v>21.5</v>
      </c>
      <c r="AI17" s="7">
        <f t="shared" si="1"/>
        <v>494.5</v>
      </c>
      <c r="AJ17" s="7"/>
    </row>
    <row r="18" s="14" customFormat="1" ht="36" customHeight="1" spans="1:36">
      <c r="A18" s="7"/>
      <c r="B18" s="8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8"/>
      <c r="P18" s="8"/>
      <c r="Q18" s="8"/>
      <c r="R18" s="8"/>
      <c r="S18" s="8"/>
      <c r="T18" s="8"/>
      <c r="U18" s="8"/>
      <c r="V18" s="8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="14" customFormat="1" ht="36" customHeight="1" spans="1:36">
      <c r="A19" s="7"/>
      <c r="B19" s="6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8"/>
      <c r="P19" s="8"/>
      <c r="Q19" s="8"/>
      <c r="R19" s="8"/>
      <c r="S19" s="8"/>
      <c r="T19" s="8"/>
      <c r="U19" s="8"/>
      <c r="V19" s="8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</row>
    <row r="20" s="14" customFormat="1" ht="36" customHeight="1" spans="1:36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="14" customFormat="1" ht="36" customHeight="1" spans="1:36">
      <c r="A21" s="7"/>
      <c r="B21" s="8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8"/>
      <c r="P21" s="8"/>
      <c r="Q21" s="8"/>
      <c r="R21" s="8"/>
      <c r="S21" s="8"/>
      <c r="T21" s="8"/>
      <c r="U21" s="8"/>
      <c r="V21" s="8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</row>
    <row r="22" s="14" customFormat="1" ht="36" customHeight="1" spans="1:36">
      <c r="A22" s="7"/>
      <c r="B22" s="6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8"/>
      <c r="P22" s="8"/>
      <c r="Q22" s="8"/>
      <c r="R22" s="8"/>
      <c r="S22" s="8"/>
      <c r="T22" s="8"/>
      <c r="U22" s="8"/>
      <c r="V22" s="8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="3" customFormat="1" ht="32" customHeight="1" spans="1:36">
      <c r="A23" s="11" t="s">
        <v>30</v>
      </c>
      <c r="B23" s="11"/>
      <c r="C23" s="11">
        <f t="shared" ref="C23:AJ23" si="2">SUM(C3:C22)</f>
        <v>0</v>
      </c>
      <c r="D23" s="11">
        <f t="shared" si="2"/>
        <v>24</v>
      </c>
      <c r="E23" s="11">
        <f t="shared" si="2"/>
        <v>24</v>
      </c>
      <c r="F23" s="11">
        <f t="shared" si="2"/>
        <v>114</v>
      </c>
      <c r="G23" s="11">
        <f t="shared" si="2"/>
        <v>120</v>
      </c>
      <c r="H23" s="11">
        <f t="shared" si="2"/>
        <v>94</v>
      </c>
      <c r="I23" s="11">
        <f t="shared" si="2"/>
        <v>0</v>
      </c>
      <c r="J23" s="11">
        <f t="shared" si="2"/>
        <v>0</v>
      </c>
      <c r="K23" s="11">
        <f t="shared" si="2"/>
        <v>48</v>
      </c>
      <c r="L23" s="11">
        <f t="shared" si="2"/>
        <v>104</v>
      </c>
      <c r="M23" s="11">
        <f t="shared" si="2"/>
        <v>112</v>
      </c>
      <c r="N23" s="11">
        <f t="shared" si="2"/>
        <v>112</v>
      </c>
      <c r="O23" s="11">
        <f t="shared" si="2"/>
        <v>84.5</v>
      </c>
      <c r="P23" s="11">
        <f t="shared" si="2"/>
        <v>4</v>
      </c>
      <c r="Q23" s="11">
        <f t="shared" si="2"/>
        <v>0</v>
      </c>
      <c r="R23" s="11">
        <f t="shared" si="2"/>
        <v>0</v>
      </c>
      <c r="S23" s="11">
        <f t="shared" si="2"/>
        <v>0</v>
      </c>
      <c r="T23" s="11">
        <f t="shared" si="2"/>
        <v>88</v>
      </c>
      <c r="U23" s="11">
        <f t="shared" si="2"/>
        <v>96</v>
      </c>
      <c r="V23" s="11">
        <f t="shared" si="2"/>
        <v>96</v>
      </c>
      <c r="W23" s="11">
        <f t="shared" si="2"/>
        <v>0</v>
      </c>
      <c r="X23" s="11">
        <f t="shared" si="2"/>
        <v>0</v>
      </c>
      <c r="Y23" s="11">
        <f t="shared" si="2"/>
        <v>93</v>
      </c>
      <c r="Z23" s="11">
        <f t="shared" si="2"/>
        <v>88</v>
      </c>
      <c r="AA23" s="11">
        <f t="shared" si="2"/>
        <v>71</v>
      </c>
      <c r="AB23" s="11">
        <f t="shared" si="2"/>
        <v>80</v>
      </c>
      <c r="AC23" s="11">
        <f t="shared" si="2"/>
        <v>62</v>
      </c>
      <c r="AD23" s="11">
        <f t="shared" si="2"/>
        <v>32</v>
      </c>
      <c r="AE23" s="11">
        <f t="shared" si="2"/>
        <v>0</v>
      </c>
      <c r="AF23" s="11">
        <f t="shared" si="2"/>
        <v>0</v>
      </c>
      <c r="AG23" s="11">
        <f t="shared" si="2"/>
        <v>0</v>
      </c>
      <c r="AH23" s="11">
        <f t="shared" si="2"/>
        <v>1546.5</v>
      </c>
      <c r="AI23" s="11">
        <f t="shared" si="2"/>
        <v>35569.5</v>
      </c>
      <c r="AJ23" s="12">
        <f t="shared" si="2"/>
        <v>0</v>
      </c>
    </row>
    <row r="24" s="3" customFormat="1" ht="32" customHeight="1" spans="1:36">
      <c r="A24" s="12" t="s">
        <v>39</v>
      </c>
      <c r="B24" s="11"/>
      <c r="C24" s="11">
        <f>AI23+AJ23</f>
        <v>35569.5</v>
      </c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</row>
    <row r="25" ht="18" customHeight="1"/>
    <row r="26" ht="18" customHeight="1"/>
    <row r="27" ht="18" customHeight="1"/>
  </sheetData>
  <mergeCells count="4">
    <mergeCell ref="A1:AI1"/>
    <mergeCell ref="A23:B23"/>
    <mergeCell ref="A24:B24"/>
    <mergeCell ref="C24:AJ24"/>
  </mergeCells>
  <conditionalFormatting sqref="B6">
    <cfRule type="duplicateValues" dxfId="0" priority="2"/>
  </conditionalFormatting>
  <conditionalFormatting sqref="B15">
    <cfRule type="duplicateValues" dxfId="0" priority="1"/>
  </conditionalFormatting>
  <conditionalFormatting sqref="B18:B22">
    <cfRule type="duplicateValues" dxfId="0" priority="6"/>
  </conditionalFormatting>
  <conditionalFormatting sqref="B3:B5 B14">
    <cfRule type="duplicateValues" dxfId="0" priority="3"/>
  </conditionalFormatting>
  <conditionalFormatting sqref="B7:B13 B16:B17">
    <cfRule type="duplicateValues" dxfId="0" priority="4"/>
  </conditionalFormatting>
  <pageMargins left="0.314583333333333" right="0.196527777777778" top="0.314583333333333" bottom="0.275" header="0.314583333333333" footer="0.314583333333333"/>
  <pageSetup paperSize="9" scale="58" orientation="landscape"/>
  <headerFooter/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47"/>
  <sheetViews>
    <sheetView view="pageBreakPreview" zoomScale="70" zoomScaleNormal="100" topLeftCell="A27" workbookViewId="0">
      <selection activeCell="B27" sqref="B$1:B$1048576"/>
    </sheetView>
  </sheetViews>
  <sheetFormatPr defaultColWidth="9" defaultRowHeight="13.5"/>
  <cols>
    <col min="1" max="1" width="7.35" style="3" customWidth="1"/>
    <col min="2" max="2" width="12.675" style="2" customWidth="1"/>
    <col min="3" max="9" width="6.6" style="3" customWidth="1"/>
    <col min="10" max="33" width="6.90833333333333" style="3" customWidth="1"/>
    <col min="34" max="34" width="8.74166666666667" style="3" customWidth="1"/>
    <col min="35" max="35" width="10.15" style="3" customWidth="1"/>
    <col min="36" max="36" width="6.10833333333333" style="3" hidden="1" customWidth="1"/>
    <col min="37" max="16384" width="9" style="3"/>
  </cols>
  <sheetData>
    <row r="1" ht="38" customHeight="1" spans="1:35">
      <c r="A1" s="5" t="s">
        <v>179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</row>
    <row r="2" s="3" customFormat="1" ht="39" customHeight="1" spans="1:36">
      <c r="A2" s="12" t="s">
        <v>29</v>
      </c>
      <c r="B2" s="15" t="s">
        <v>52</v>
      </c>
      <c r="C2" s="16">
        <v>1</v>
      </c>
      <c r="D2" s="16">
        <v>2</v>
      </c>
      <c r="E2" s="16">
        <v>3</v>
      </c>
      <c r="F2" s="16">
        <v>4</v>
      </c>
      <c r="G2" s="16">
        <v>5</v>
      </c>
      <c r="H2" s="16">
        <v>6</v>
      </c>
      <c r="I2" s="16">
        <v>7</v>
      </c>
      <c r="J2" s="16">
        <v>8</v>
      </c>
      <c r="K2" s="16">
        <v>9</v>
      </c>
      <c r="L2" s="16">
        <v>10</v>
      </c>
      <c r="M2" s="16">
        <v>11</v>
      </c>
      <c r="N2" s="16">
        <v>12</v>
      </c>
      <c r="O2" s="16">
        <v>13</v>
      </c>
      <c r="P2" s="16">
        <v>14</v>
      </c>
      <c r="Q2" s="16">
        <v>15</v>
      </c>
      <c r="R2" s="16">
        <v>16</v>
      </c>
      <c r="S2" s="16">
        <v>17</v>
      </c>
      <c r="T2" s="16">
        <v>18</v>
      </c>
      <c r="U2" s="16">
        <v>19</v>
      </c>
      <c r="V2" s="16">
        <v>20</v>
      </c>
      <c r="W2" s="16">
        <v>21</v>
      </c>
      <c r="X2" s="16">
        <v>22</v>
      </c>
      <c r="Y2" s="16">
        <v>23</v>
      </c>
      <c r="Z2" s="16">
        <v>24</v>
      </c>
      <c r="AA2" s="16">
        <v>25</v>
      </c>
      <c r="AB2" s="16">
        <v>26</v>
      </c>
      <c r="AC2" s="16">
        <v>27</v>
      </c>
      <c r="AD2" s="16">
        <v>28</v>
      </c>
      <c r="AE2" s="16">
        <v>29</v>
      </c>
      <c r="AF2" s="16">
        <v>30</v>
      </c>
      <c r="AG2" s="16">
        <v>31</v>
      </c>
      <c r="AH2" s="17" t="s">
        <v>53</v>
      </c>
      <c r="AI2" s="12" t="s">
        <v>25</v>
      </c>
      <c r="AJ2" s="12" t="s">
        <v>54</v>
      </c>
    </row>
    <row r="3" s="14" customFormat="1" ht="36" customHeight="1" spans="1:36">
      <c r="A3" s="7">
        <v>1</v>
      </c>
      <c r="B3" s="6" t="s">
        <v>167</v>
      </c>
      <c r="C3" s="7"/>
      <c r="D3" s="7"/>
      <c r="E3" s="7"/>
      <c r="F3" s="7"/>
      <c r="G3" s="7"/>
      <c r="H3" s="7"/>
      <c r="I3" s="7"/>
      <c r="J3" s="7">
        <v>12.5</v>
      </c>
      <c r="K3" s="7">
        <v>11</v>
      </c>
      <c r="L3" s="7">
        <v>12.5</v>
      </c>
      <c r="M3" s="7">
        <v>11</v>
      </c>
      <c r="N3" s="7">
        <v>11</v>
      </c>
      <c r="O3" s="8">
        <v>11</v>
      </c>
      <c r="P3" s="8">
        <v>11</v>
      </c>
      <c r="Q3" s="8">
        <v>11</v>
      </c>
      <c r="R3" s="8">
        <v>11</v>
      </c>
      <c r="S3" s="8">
        <v>12.5</v>
      </c>
      <c r="T3" s="8">
        <v>11.5</v>
      </c>
      <c r="U3" s="8">
        <v>12</v>
      </c>
      <c r="V3" s="8">
        <v>11</v>
      </c>
      <c r="W3" s="7">
        <v>12.5</v>
      </c>
      <c r="X3" s="7">
        <v>12.5</v>
      </c>
      <c r="Y3" s="7">
        <v>13</v>
      </c>
      <c r="Z3" s="7">
        <v>11</v>
      </c>
      <c r="AA3" s="7">
        <v>11</v>
      </c>
      <c r="AB3" s="7">
        <v>11</v>
      </c>
      <c r="AC3" s="7">
        <v>8</v>
      </c>
      <c r="AD3" s="7">
        <v>11</v>
      </c>
      <c r="AE3" s="7">
        <v>11</v>
      </c>
      <c r="AF3" s="7">
        <v>11.5</v>
      </c>
      <c r="AG3" s="7">
        <v>11</v>
      </c>
      <c r="AH3" s="7">
        <f>SUM(C3:AG3)</f>
        <v>272.5</v>
      </c>
      <c r="AI3" s="7">
        <f>AH3*23</f>
        <v>6267.5</v>
      </c>
      <c r="AJ3" s="7"/>
    </row>
    <row r="4" s="14" customFormat="1" ht="36" customHeight="1" spans="1:36">
      <c r="A4" s="7">
        <v>2</v>
      </c>
      <c r="B4" s="8" t="s">
        <v>71</v>
      </c>
      <c r="C4" s="7"/>
      <c r="D4" s="7"/>
      <c r="E4" s="7"/>
      <c r="F4" s="7"/>
      <c r="G4" s="7"/>
      <c r="H4" s="7"/>
      <c r="I4" s="7"/>
      <c r="J4" s="7">
        <v>12.5</v>
      </c>
      <c r="K4" s="7">
        <v>11</v>
      </c>
      <c r="L4" s="7">
        <v>12.5</v>
      </c>
      <c r="M4" s="7">
        <v>11</v>
      </c>
      <c r="N4" s="7">
        <v>11</v>
      </c>
      <c r="O4" s="8">
        <v>11</v>
      </c>
      <c r="P4" s="8"/>
      <c r="Q4" s="8">
        <v>11</v>
      </c>
      <c r="R4" s="8"/>
      <c r="S4" s="8">
        <v>11</v>
      </c>
      <c r="T4" s="8">
        <v>11.5</v>
      </c>
      <c r="U4" s="8">
        <v>12</v>
      </c>
      <c r="V4" s="8">
        <v>11</v>
      </c>
      <c r="W4" s="7">
        <v>12.5</v>
      </c>
      <c r="X4" s="7">
        <v>12.5</v>
      </c>
      <c r="Y4" s="7">
        <v>13</v>
      </c>
      <c r="Z4" s="7">
        <v>11</v>
      </c>
      <c r="AA4" s="7">
        <v>11</v>
      </c>
      <c r="AB4" s="7">
        <v>11</v>
      </c>
      <c r="AC4" s="7"/>
      <c r="AD4" s="7">
        <v>11</v>
      </c>
      <c r="AE4" s="7">
        <v>11</v>
      </c>
      <c r="AF4" s="7">
        <v>11.5</v>
      </c>
      <c r="AG4" s="7">
        <v>11</v>
      </c>
      <c r="AH4" s="7">
        <f t="shared" ref="AH4:AH17" si="0">SUM(C4:AG4)</f>
        <v>241</v>
      </c>
      <c r="AI4" s="7">
        <f t="shared" ref="AI4:AI42" si="1">AH4*23</f>
        <v>5543</v>
      </c>
      <c r="AJ4" s="7"/>
    </row>
    <row r="5" s="14" customFormat="1" ht="36" customHeight="1" spans="1:36">
      <c r="A5" s="7">
        <v>3</v>
      </c>
      <c r="B5" s="6" t="s">
        <v>180</v>
      </c>
      <c r="C5" s="7"/>
      <c r="D5" s="7"/>
      <c r="E5" s="7"/>
      <c r="F5" s="7"/>
      <c r="G5" s="7"/>
      <c r="H5" s="7"/>
      <c r="I5" s="7"/>
      <c r="J5" s="7"/>
      <c r="K5" s="7"/>
      <c r="L5" s="7">
        <v>12.5</v>
      </c>
      <c r="M5" s="7">
        <v>11</v>
      </c>
      <c r="N5" s="7">
        <v>11</v>
      </c>
      <c r="O5" s="7">
        <v>11</v>
      </c>
      <c r="P5" s="8">
        <v>11</v>
      </c>
      <c r="Q5" s="8">
        <v>11</v>
      </c>
      <c r="R5" s="8">
        <v>11</v>
      </c>
      <c r="S5" s="8">
        <v>12.5</v>
      </c>
      <c r="T5" s="8">
        <v>11.5</v>
      </c>
      <c r="U5" s="8">
        <v>12</v>
      </c>
      <c r="V5" s="8">
        <v>11</v>
      </c>
      <c r="W5" s="7">
        <v>12.5</v>
      </c>
      <c r="X5" s="7">
        <v>12.5</v>
      </c>
      <c r="Y5" s="7">
        <v>13</v>
      </c>
      <c r="Z5" s="7">
        <v>11</v>
      </c>
      <c r="AA5" s="7">
        <v>11</v>
      </c>
      <c r="AB5" s="7">
        <v>11</v>
      </c>
      <c r="AC5" s="7"/>
      <c r="AD5" s="7">
        <v>11</v>
      </c>
      <c r="AE5" s="7">
        <v>11</v>
      </c>
      <c r="AF5" s="7">
        <v>11.5</v>
      </c>
      <c r="AG5" s="7">
        <v>11</v>
      </c>
      <c r="AH5" s="7">
        <f t="shared" si="0"/>
        <v>241</v>
      </c>
      <c r="AI5" s="7">
        <f t="shared" si="1"/>
        <v>5543</v>
      </c>
      <c r="AJ5" s="7"/>
    </row>
    <row r="6" s="14" customFormat="1" ht="36" customHeight="1" spans="1:36">
      <c r="A6" s="7">
        <v>4</v>
      </c>
      <c r="B6" s="6" t="s">
        <v>181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8"/>
      <c r="P6" s="8"/>
      <c r="Q6" s="8"/>
      <c r="R6" s="8"/>
      <c r="S6" s="8">
        <v>11</v>
      </c>
      <c r="T6" s="8">
        <v>11.5</v>
      </c>
      <c r="U6" s="8">
        <v>12</v>
      </c>
      <c r="V6" s="8">
        <v>11</v>
      </c>
      <c r="W6" s="7">
        <v>12.5</v>
      </c>
      <c r="X6" s="7">
        <v>12.5</v>
      </c>
      <c r="Y6" s="7">
        <v>13</v>
      </c>
      <c r="Z6" s="7">
        <v>11</v>
      </c>
      <c r="AA6" s="7">
        <v>11</v>
      </c>
      <c r="AB6" s="7"/>
      <c r="AC6" s="7"/>
      <c r="AD6" s="7">
        <v>11</v>
      </c>
      <c r="AE6" s="7">
        <v>11</v>
      </c>
      <c r="AF6" s="7">
        <v>11.5</v>
      </c>
      <c r="AG6" s="7">
        <v>11</v>
      </c>
      <c r="AH6" s="7">
        <f t="shared" si="0"/>
        <v>150</v>
      </c>
      <c r="AI6" s="7">
        <f t="shared" si="1"/>
        <v>3450</v>
      </c>
      <c r="AJ6" s="7"/>
    </row>
    <row r="7" s="14" customFormat="1" ht="36" customHeight="1" spans="1:36">
      <c r="A7" s="7">
        <v>5</v>
      </c>
      <c r="B7" s="6" t="s">
        <v>182</v>
      </c>
      <c r="C7" s="7"/>
      <c r="D7" s="7"/>
      <c r="E7" s="7"/>
      <c r="F7" s="7"/>
      <c r="G7" s="7"/>
      <c r="H7" s="7"/>
      <c r="I7" s="7"/>
      <c r="J7" s="7"/>
      <c r="K7" s="7">
        <v>11</v>
      </c>
      <c r="L7" s="7">
        <v>12.5</v>
      </c>
      <c r="M7" s="7"/>
      <c r="N7" s="7">
        <v>11</v>
      </c>
      <c r="O7" s="7">
        <v>11</v>
      </c>
      <c r="P7" s="8">
        <v>11</v>
      </c>
      <c r="Q7" s="8">
        <v>11</v>
      </c>
      <c r="R7" s="8">
        <v>11</v>
      </c>
      <c r="S7" s="8">
        <v>12.5</v>
      </c>
      <c r="T7" s="8">
        <v>11.5</v>
      </c>
      <c r="U7" s="8">
        <v>12</v>
      </c>
      <c r="V7" s="8">
        <v>11</v>
      </c>
      <c r="W7" s="7">
        <v>12.5</v>
      </c>
      <c r="X7" s="7">
        <v>12.5</v>
      </c>
      <c r="Y7" s="7">
        <v>13</v>
      </c>
      <c r="Z7" s="7">
        <v>11</v>
      </c>
      <c r="AA7" s="7">
        <v>6</v>
      </c>
      <c r="AB7" s="7"/>
      <c r="AC7" s="7">
        <v>8</v>
      </c>
      <c r="AD7" s="7">
        <v>11</v>
      </c>
      <c r="AE7" s="7">
        <v>8</v>
      </c>
      <c r="AF7" s="7">
        <v>11.5</v>
      </c>
      <c r="AG7" s="7">
        <v>11</v>
      </c>
      <c r="AH7" s="7">
        <f t="shared" si="0"/>
        <v>230</v>
      </c>
      <c r="AI7" s="7">
        <f t="shared" si="1"/>
        <v>5290</v>
      </c>
      <c r="AJ7" s="7"/>
    </row>
    <row r="8" s="14" customFormat="1" ht="36" customHeight="1" spans="1:36">
      <c r="A8" s="7">
        <v>6</v>
      </c>
      <c r="B8" s="6" t="s">
        <v>183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8"/>
      <c r="Q8" s="8"/>
      <c r="R8" s="8"/>
      <c r="S8" s="8"/>
      <c r="T8" s="8"/>
      <c r="U8" s="8"/>
      <c r="V8" s="8"/>
      <c r="W8" s="7"/>
      <c r="X8" s="7"/>
      <c r="Y8" s="7"/>
      <c r="Z8" s="7">
        <v>11</v>
      </c>
      <c r="AA8" s="7">
        <v>11</v>
      </c>
      <c r="AB8" s="7">
        <v>11</v>
      </c>
      <c r="AC8" s="7"/>
      <c r="AD8" s="7"/>
      <c r="AE8" s="7">
        <v>11</v>
      </c>
      <c r="AF8" s="7">
        <v>11.5</v>
      </c>
      <c r="AG8" s="7"/>
      <c r="AH8" s="7">
        <f t="shared" si="0"/>
        <v>55.5</v>
      </c>
      <c r="AI8" s="7">
        <f t="shared" si="1"/>
        <v>1276.5</v>
      </c>
      <c r="AJ8" s="7"/>
    </row>
    <row r="9" s="14" customFormat="1" ht="36" customHeight="1" spans="1:36">
      <c r="A9" s="7">
        <v>7</v>
      </c>
      <c r="B9" s="6" t="s">
        <v>184</v>
      </c>
      <c r="C9" s="7"/>
      <c r="D9" s="7"/>
      <c r="E9" s="7"/>
      <c r="F9" s="7"/>
      <c r="G9" s="7"/>
      <c r="H9" s="7"/>
      <c r="I9" s="7"/>
      <c r="J9" s="7"/>
      <c r="K9" s="7"/>
      <c r="L9" s="7">
        <v>12.5</v>
      </c>
      <c r="M9" s="7">
        <v>11</v>
      </c>
      <c r="N9" s="7">
        <v>11</v>
      </c>
      <c r="O9" s="7">
        <v>11</v>
      </c>
      <c r="P9" s="8">
        <v>11</v>
      </c>
      <c r="Q9" s="8">
        <v>11</v>
      </c>
      <c r="R9" s="8">
        <v>11</v>
      </c>
      <c r="S9" s="8"/>
      <c r="T9" s="8">
        <v>11.5</v>
      </c>
      <c r="U9" s="8">
        <v>12</v>
      </c>
      <c r="V9" s="8">
        <v>11</v>
      </c>
      <c r="W9" s="7">
        <v>12.5</v>
      </c>
      <c r="X9" s="7">
        <v>12.5</v>
      </c>
      <c r="Y9" s="7">
        <v>13</v>
      </c>
      <c r="Z9" s="7">
        <v>11</v>
      </c>
      <c r="AA9" s="7">
        <v>11</v>
      </c>
      <c r="AB9" s="7">
        <v>11</v>
      </c>
      <c r="AC9" s="7"/>
      <c r="AD9" s="7">
        <v>11</v>
      </c>
      <c r="AE9" s="7">
        <v>11</v>
      </c>
      <c r="AF9" s="7">
        <v>11.5</v>
      </c>
      <c r="AG9" s="7">
        <v>11</v>
      </c>
      <c r="AH9" s="7">
        <f t="shared" si="0"/>
        <v>228.5</v>
      </c>
      <c r="AI9" s="7">
        <f t="shared" si="1"/>
        <v>5255.5</v>
      </c>
      <c r="AJ9" s="7"/>
    </row>
    <row r="10" s="14" customFormat="1" ht="36" customHeight="1" spans="1:36">
      <c r="A10" s="7">
        <v>8</v>
      </c>
      <c r="B10" s="6" t="s">
        <v>185</v>
      </c>
      <c r="C10" s="7"/>
      <c r="D10" s="7"/>
      <c r="E10" s="7"/>
      <c r="F10" s="7"/>
      <c r="G10" s="7"/>
      <c r="H10" s="7"/>
      <c r="I10" s="7"/>
      <c r="J10" s="7"/>
      <c r="K10" s="7"/>
      <c r="L10" s="7">
        <v>12.5</v>
      </c>
      <c r="M10" s="7">
        <v>11</v>
      </c>
      <c r="N10" s="7">
        <v>11</v>
      </c>
      <c r="O10" s="7">
        <v>11</v>
      </c>
      <c r="P10" s="8">
        <v>11</v>
      </c>
      <c r="Q10" s="8">
        <v>11</v>
      </c>
      <c r="R10" s="8">
        <v>11</v>
      </c>
      <c r="S10" s="8">
        <v>12.5</v>
      </c>
      <c r="T10" s="8">
        <v>11.5</v>
      </c>
      <c r="U10" s="8">
        <v>12</v>
      </c>
      <c r="V10" s="8">
        <v>11</v>
      </c>
      <c r="W10" s="7">
        <v>12.5</v>
      </c>
      <c r="X10" s="7">
        <v>12.5</v>
      </c>
      <c r="Y10" s="7">
        <v>13</v>
      </c>
      <c r="Z10" s="7">
        <v>11</v>
      </c>
      <c r="AA10" s="7">
        <v>11</v>
      </c>
      <c r="AB10" s="7">
        <v>11</v>
      </c>
      <c r="AC10" s="7"/>
      <c r="AD10" s="7">
        <v>11</v>
      </c>
      <c r="AE10" s="7">
        <v>11</v>
      </c>
      <c r="AF10" s="7">
        <v>11.5</v>
      </c>
      <c r="AG10" s="7">
        <v>11</v>
      </c>
      <c r="AH10" s="7">
        <f t="shared" si="0"/>
        <v>241</v>
      </c>
      <c r="AI10" s="7">
        <f t="shared" si="1"/>
        <v>5543</v>
      </c>
      <c r="AJ10" s="7"/>
    </row>
    <row r="11" s="14" customFormat="1" ht="36" customHeight="1" spans="1:36">
      <c r="A11" s="7">
        <v>9</v>
      </c>
      <c r="B11" s="6" t="s">
        <v>186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8"/>
      <c r="P11" s="8"/>
      <c r="Q11" s="8"/>
      <c r="R11" s="8"/>
      <c r="S11" s="8"/>
      <c r="T11" s="8">
        <v>11.5</v>
      </c>
      <c r="U11" s="8">
        <v>12</v>
      </c>
      <c r="V11" s="8">
        <v>11</v>
      </c>
      <c r="W11" s="7">
        <v>12.5</v>
      </c>
      <c r="X11" s="7">
        <v>12.5</v>
      </c>
      <c r="Y11" s="7">
        <v>13</v>
      </c>
      <c r="Z11" s="7">
        <v>11</v>
      </c>
      <c r="AA11" s="7">
        <v>11</v>
      </c>
      <c r="AB11" s="7">
        <v>11</v>
      </c>
      <c r="AC11" s="7">
        <v>8</v>
      </c>
      <c r="AD11" s="7">
        <v>11</v>
      </c>
      <c r="AE11" s="7">
        <v>11</v>
      </c>
      <c r="AF11" s="7">
        <v>11.5</v>
      </c>
      <c r="AG11" s="7">
        <v>11</v>
      </c>
      <c r="AH11" s="7">
        <f t="shared" si="0"/>
        <v>158</v>
      </c>
      <c r="AI11" s="7">
        <f t="shared" si="1"/>
        <v>3634</v>
      </c>
      <c r="AJ11" s="7"/>
    </row>
    <row r="12" s="14" customFormat="1" ht="36" customHeight="1" spans="1:36">
      <c r="A12" s="7">
        <v>10</v>
      </c>
      <c r="B12" s="8" t="s">
        <v>187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8"/>
      <c r="Q12" s="8"/>
      <c r="R12" s="8"/>
      <c r="S12" s="8"/>
      <c r="T12" s="8"/>
      <c r="U12" s="8"/>
      <c r="V12" s="8"/>
      <c r="W12" s="7"/>
      <c r="X12" s="7"/>
      <c r="Y12" s="7">
        <v>13</v>
      </c>
      <c r="Z12" s="7">
        <v>11</v>
      </c>
      <c r="AA12" s="7">
        <v>11</v>
      </c>
      <c r="AB12" s="7">
        <v>11</v>
      </c>
      <c r="AC12" s="7">
        <v>8</v>
      </c>
      <c r="AD12" s="7">
        <v>11</v>
      </c>
      <c r="AE12" s="7">
        <v>11</v>
      </c>
      <c r="AF12" s="7">
        <v>11.5</v>
      </c>
      <c r="AG12" s="7">
        <v>11</v>
      </c>
      <c r="AH12" s="7">
        <f t="shared" si="0"/>
        <v>98.5</v>
      </c>
      <c r="AI12" s="7">
        <f t="shared" si="1"/>
        <v>2265.5</v>
      </c>
      <c r="AJ12" s="7"/>
    </row>
    <row r="13" s="14" customFormat="1" ht="36" customHeight="1" spans="1:36">
      <c r="A13" s="7">
        <v>11</v>
      </c>
      <c r="B13" s="6" t="s">
        <v>171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>
        <v>11</v>
      </c>
      <c r="N13" s="7">
        <v>11</v>
      </c>
      <c r="O13" s="7">
        <v>11</v>
      </c>
      <c r="P13" s="8">
        <v>11</v>
      </c>
      <c r="Q13" s="8"/>
      <c r="R13" s="8"/>
      <c r="S13" s="8">
        <v>11</v>
      </c>
      <c r="T13" s="8">
        <v>11</v>
      </c>
      <c r="U13" s="8">
        <v>12</v>
      </c>
      <c r="V13" s="8">
        <v>11</v>
      </c>
      <c r="W13" s="7">
        <v>12</v>
      </c>
      <c r="X13" s="7"/>
      <c r="Y13" s="7"/>
      <c r="Z13" s="7">
        <v>11</v>
      </c>
      <c r="AA13" s="7"/>
      <c r="AB13" s="7"/>
      <c r="AC13" s="7"/>
      <c r="AD13" s="7">
        <v>11</v>
      </c>
      <c r="AE13" s="7">
        <v>11</v>
      </c>
      <c r="AF13" s="7">
        <v>11.5</v>
      </c>
      <c r="AG13" s="7">
        <v>11</v>
      </c>
      <c r="AH13" s="7">
        <f t="shared" si="0"/>
        <v>156.5</v>
      </c>
      <c r="AI13" s="7">
        <f t="shared" si="1"/>
        <v>3599.5</v>
      </c>
      <c r="AJ13" s="7"/>
    </row>
    <row r="14" s="14" customFormat="1" ht="36" customHeight="1" spans="1:36">
      <c r="A14" s="7">
        <v>12</v>
      </c>
      <c r="B14" s="7" t="s">
        <v>173</v>
      </c>
      <c r="C14" s="7"/>
      <c r="D14" s="7"/>
      <c r="E14" s="7"/>
      <c r="F14" s="7"/>
      <c r="G14" s="7"/>
      <c r="H14" s="7"/>
      <c r="I14" s="7"/>
      <c r="J14" s="7">
        <v>12.5</v>
      </c>
      <c r="K14" s="7">
        <v>11</v>
      </c>
      <c r="L14" s="7">
        <v>12.5</v>
      </c>
      <c r="M14" s="7">
        <v>11</v>
      </c>
      <c r="N14" s="7">
        <v>11</v>
      </c>
      <c r="O14" s="7">
        <v>11</v>
      </c>
      <c r="P14" s="7">
        <v>11</v>
      </c>
      <c r="Q14" s="7">
        <v>8</v>
      </c>
      <c r="R14" s="7">
        <v>11</v>
      </c>
      <c r="S14" s="7">
        <v>12.5</v>
      </c>
      <c r="T14" s="7">
        <v>11.5</v>
      </c>
      <c r="U14" s="7">
        <v>12</v>
      </c>
      <c r="V14" s="7">
        <v>11</v>
      </c>
      <c r="W14" s="7">
        <v>12</v>
      </c>
      <c r="X14" s="7">
        <v>12.5</v>
      </c>
      <c r="Y14" s="7">
        <v>13</v>
      </c>
      <c r="Z14" s="7">
        <v>11</v>
      </c>
      <c r="AA14" s="7">
        <v>11</v>
      </c>
      <c r="AB14" s="7">
        <v>11</v>
      </c>
      <c r="AC14" s="7"/>
      <c r="AD14" s="7">
        <v>11</v>
      </c>
      <c r="AE14" s="7">
        <v>11</v>
      </c>
      <c r="AF14" s="7">
        <v>11.5</v>
      </c>
      <c r="AG14" s="7">
        <v>11</v>
      </c>
      <c r="AH14" s="7">
        <f t="shared" si="0"/>
        <v>261</v>
      </c>
      <c r="AI14" s="7">
        <f t="shared" si="1"/>
        <v>6003</v>
      </c>
      <c r="AJ14" s="7"/>
    </row>
    <row r="15" s="14" customFormat="1" ht="36" customHeight="1" spans="1:36">
      <c r="A15" s="7">
        <v>13</v>
      </c>
      <c r="B15" s="6" t="s">
        <v>188</v>
      </c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8"/>
      <c r="Q15" s="8"/>
      <c r="R15" s="8"/>
      <c r="S15" s="8"/>
      <c r="T15" s="8"/>
      <c r="U15" s="8"/>
      <c r="V15" s="8"/>
      <c r="W15" s="7"/>
      <c r="X15" s="7"/>
      <c r="Y15" s="7">
        <v>8</v>
      </c>
      <c r="Z15" s="7">
        <v>11</v>
      </c>
      <c r="AA15" s="7">
        <v>11</v>
      </c>
      <c r="AB15" s="7">
        <v>11</v>
      </c>
      <c r="AC15" s="7"/>
      <c r="AD15" s="7">
        <v>11</v>
      </c>
      <c r="AE15" s="7">
        <v>11</v>
      </c>
      <c r="AF15" s="7">
        <v>11.5</v>
      </c>
      <c r="AG15" s="7">
        <v>11</v>
      </c>
      <c r="AH15" s="7">
        <f t="shared" si="0"/>
        <v>85.5</v>
      </c>
      <c r="AI15" s="7">
        <f t="shared" si="1"/>
        <v>1966.5</v>
      </c>
      <c r="AJ15" s="7"/>
    </row>
    <row r="16" s="14" customFormat="1" ht="36" customHeight="1" spans="1:36">
      <c r="A16" s="7">
        <v>14</v>
      </c>
      <c r="B16" s="6" t="s">
        <v>189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8"/>
      <c r="Q16" s="8"/>
      <c r="R16" s="8"/>
      <c r="S16" s="8"/>
      <c r="T16" s="8"/>
      <c r="U16" s="8"/>
      <c r="V16" s="8"/>
      <c r="W16" s="7"/>
      <c r="X16" s="7"/>
      <c r="Y16" s="7">
        <v>8</v>
      </c>
      <c r="Z16" s="7">
        <v>11</v>
      </c>
      <c r="AA16" s="7">
        <v>11</v>
      </c>
      <c r="AB16" s="7">
        <v>11</v>
      </c>
      <c r="AC16" s="7"/>
      <c r="AD16" s="7">
        <v>11</v>
      </c>
      <c r="AE16" s="7">
        <v>11</v>
      </c>
      <c r="AF16" s="7">
        <v>11.5</v>
      </c>
      <c r="AG16" s="7">
        <v>11</v>
      </c>
      <c r="AH16" s="7">
        <f t="shared" si="0"/>
        <v>85.5</v>
      </c>
      <c r="AI16" s="7">
        <f t="shared" si="1"/>
        <v>1966.5</v>
      </c>
      <c r="AJ16" s="7"/>
    </row>
    <row r="17" s="14" customFormat="1" ht="36" customHeight="1" spans="1:36">
      <c r="A17" s="7">
        <v>15</v>
      </c>
      <c r="B17" s="6" t="s">
        <v>174</v>
      </c>
      <c r="C17" s="7"/>
      <c r="D17" s="7"/>
      <c r="E17" s="7"/>
      <c r="F17" s="7"/>
      <c r="G17" s="7"/>
      <c r="H17" s="7"/>
      <c r="I17" s="7"/>
      <c r="J17" s="7">
        <v>12.5</v>
      </c>
      <c r="K17" s="7">
        <v>11</v>
      </c>
      <c r="L17" s="7">
        <v>12.5</v>
      </c>
      <c r="M17" s="7">
        <v>11</v>
      </c>
      <c r="N17" s="7">
        <v>11</v>
      </c>
      <c r="O17" s="7">
        <v>11</v>
      </c>
      <c r="P17" s="8">
        <v>11</v>
      </c>
      <c r="Q17" s="8">
        <v>11</v>
      </c>
      <c r="R17" s="8">
        <v>11</v>
      </c>
      <c r="S17" s="8"/>
      <c r="T17" s="8"/>
      <c r="U17" s="8">
        <v>11.5</v>
      </c>
      <c r="V17" s="8">
        <v>11</v>
      </c>
      <c r="W17" s="7">
        <v>12</v>
      </c>
      <c r="X17" s="7">
        <v>12.5</v>
      </c>
      <c r="Y17" s="7">
        <v>4</v>
      </c>
      <c r="Z17" s="7">
        <v>9.5</v>
      </c>
      <c r="AA17" s="7">
        <v>11</v>
      </c>
      <c r="AB17" s="7">
        <v>11</v>
      </c>
      <c r="AC17" s="7"/>
      <c r="AD17" s="7">
        <v>11</v>
      </c>
      <c r="AE17" s="7">
        <v>11</v>
      </c>
      <c r="AF17" s="7">
        <v>4</v>
      </c>
      <c r="AG17" s="7"/>
      <c r="AH17" s="7">
        <f t="shared" si="0"/>
        <v>210.5</v>
      </c>
      <c r="AI17" s="7">
        <f t="shared" si="1"/>
        <v>4841.5</v>
      </c>
      <c r="AJ17" s="7"/>
    </row>
    <row r="18" s="14" customFormat="1" ht="36" customHeight="1" spans="1:36">
      <c r="A18" s="7">
        <v>16</v>
      </c>
      <c r="B18" s="6" t="s">
        <v>190</v>
      </c>
      <c r="C18" s="7"/>
      <c r="D18" s="7"/>
      <c r="E18" s="7"/>
      <c r="F18" s="7"/>
      <c r="G18" s="7"/>
      <c r="H18" s="7"/>
      <c r="I18" s="7"/>
      <c r="J18" s="7"/>
      <c r="K18" s="7"/>
      <c r="L18" s="7"/>
      <c r="M18" s="7">
        <v>11</v>
      </c>
      <c r="N18" s="7">
        <v>11</v>
      </c>
      <c r="O18" s="7">
        <v>11</v>
      </c>
      <c r="P18" s="8">
        <v>11</v>
      </c>
      <c r="Q18" s="8">
        <v>11</v>
      </c>
      <c r="R18" s="8">
        <v>11</v>
      </c>
      <c r="S18" s="8">
        <v>12.5</v>
      </c>
      <c r="T18" s="8">
        <v>11.5</v>
      </c>
      <c r="U18" s="8"/>
      <c r="V18" s="8"/>
      <c r="W18" s="7">
        <v>12.5</v>
      </c>
      <c r="X18" s="7">
        <v>12.5</v>
      </c>
      <c r="Y18" s="7">
        <v>13</v>
      </c>
      <c r="Z18" s="7">
        <v>11</v>
      </c>
      <c r="AA18" s="7">
        <v>11</v>
      </c>
      <c r="AB18" s="7">
        <v>11</v>
      </c>
      <c r="AC18" s="7"/>
      <c r="AD18" s="7">
        <v>11</v>
      </c>
      <c r="AE18" s="7">
        <v>11</v>
      </c>
      <c r="AF18" s="7">
        <v>11.5</v>
      </c>
      <c r="AG18" s="7">
        <v>11</v>
      </c>
      <c r="AH18" s="7">
        <f t="shared" ref="AH18:AH43" si="2">SUM(C18:AG18)</f>
        <v>205.5</v>
      </c>
      <c r="AI18" s="7">
        <f t="shared" si="1"/>
        <v>4726.5</v>
      </c>
      <c r="AJ18" s="7"/>
    </row>
    <row r="19" s="14" customFormat="1" ht="36" customHeight="1" spans="1:36">
      <c r="A19" s="7">
        <v>17</v>
      </c>
      <c r="B19" s="6" t="s">
        <v>191</v>
      </c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8"/>
      <c r="P19" s="8"/>
      <c r="Q19" s="8"/>
      <c r="R19" s="8">
        <v>11</v>
      </c>
      <c r="S19" s="8">
        <v>12.5</v>
      </c>
      <c r="T19" s="8">
        <v>11.5</v>
      </c>
      <c r="U19" s="8">
        <v>12</v>
      </c>
      <c r="V19" s="8">
        <v>11</v>
      </c>
      <c r="W19" s="7">
        <v>12.5</v>
      </c>
      <c r="X19" s="7">
        <v>12.5</v>
      </c>
      <c r="Y19" s="7">
        <v>13</v>
      </c>
      <c r="Z19" s="7">
        <v>11</v>
      </c>
      <c r="AA19" s="7">
        <v>11</v>
      </c>
      <c r="AB19" s="7">
        <v>11</v>
      </c>
      <c r="AC19" s="7"/>
      <c r="AD19" s="7">
        <v>11</v>
      </c>
      <c r="AE19" s="7">
        <v>11</v>
      </c>
      <c r="AF19" s="7">
        <v>11.5</v>
      </c>
      <c r="AG19" s="7">
        <v>11</v>
      </c>
      <c r="AH19" s="7">
        <f t="shared" si="2"/>
        <v>173.5</v>
      </c>
      <c r="AI19" s="7">
        <f t="shared" si="1"/>
        <v>3990.5</v>
      </c>
      <c r="AJ19" s="7"/>
    </row>
    <row r="20" s="14" customFormat="1" ht="36" customHeight="1" spans="1:36">
      <c r="A20" s="7">
        <v>18</v>
      </c>
      <c r="B20" s="6" t="s">
        <v>192</v>
      </c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8"/>
      <c r="P20" s="8"/>
      <c r="Q20" s="8"/>
      <c r="R20" s="8"/>
      <c r="S20" s="8"/>
      <c r="T20" s="8"/>
      <c r="U20" s="8">
        <v>12</v>
      </c>
      <c r="V20" s="8">
        <v>11</v>
      </c>
      <c r="W20" s="7">
        <v>12.5</v>
      </c>
      <c r="X20" s="7">
        <v>12.5</v>
      </c>
      <c r="Y20" s="7">
        <v>13</v>
      </c>
      <c r="Z20" s="7">
        <v>11</v>
      </c>
      <c r="AA20" s="7">
        <v>11</v>
      </c>
      <c r="AB20" s="7">
        <v>11</v>
      </c>
      <c r="AC20" s="7">
        <v>8</v>
      </c>
      <c r="AD20" s="7">
        <v>11</v>
      </c>
      <c r="AE20" s="7">
        <v>11</v>
      </c>
      <c r="AF20" s="7">
        <v>11.5</v>
      </c>
      <c r="AG20" s="7">
        <v>11</v>
      </c>
      <c r="AH20" s="7">
        <f t="shared" si="2"/>
        <v>146.5</v>
      </c>
      <c r="AI20" s="7">
        <f t="shared" si="1"/>
        <v>3369.5</v>
      </c>
      <c r="AJ20" s="7"/>
    </row>
    <row r="21" s="14" customFormat="1" ht="36" customHeight="1" spans="1:36">
      <c r="A21" s="7">
        <v>19</v>
      </c>
      <c r="B21" s="6" t="s">
        <v>64</v>
      </c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8"/>
      <c r="Q21" s="8"/>
      <c r="R21" s="8"/>
      <c r="S21" s="8"/>
      <c r="T21" s="8"/>
      <c r="U21" s="8"/>
      <c r="V21" s="8"/>
      <c r="W21" s="7"/>
      <c r="X21" s="7"/>
      <c r="Y21" s="7"/>
      <c r="Z21" s="7"/>
      <c r="AA21" s="7"/>
      <c r="AB21" s="7"/>
      <c r="AC21" s="7"/>
      <c r="AD21" s="7">
        <v>11</v>
      </c>
      <c r="AE21" s="7">
        <v>11</v>
      </c>
      <c r="AF21" s="7">
        <v>11.5</v>
      </c>
      <c r="AG21" s="7">
        <v>11</v>
      </c>
      <c r="AH21" s="7">
        <f t="shared" si="2"/>
        <v>44.5</v>
      </c>
      <c r="AI21" s="7">
        <f t="shared" si="1"/>
        <v>1023.5</v>
      </c>
      <c r="AJ21" s="7"/>
    </row>
    <row r="22" s="14" customFormat="1" ht="36" customHeight="1" spans="1:36">
      <c r="A22" s="7">
        <v>20</v>
      </c>
      <c r="B22" s="6" t="s">
        <v>99</v>
      </c>
      <c r="C22" s="7"/>
      <c r="D22" s="7"/>
      <c r="E22" s="7"/>
      <c r="F22" s="7"/>
      <c r="G22" s="7"/>
      <c r="H22" s="7"/>
      <c r="I22" s="7"/>
      <c r="J22" s="7"/>
      <c r="K22" s="7"/>
      <c r="L22" s="7"/>
      <c r="M22" s="7">
        <v>11</v>
      </c>
      <c r="N22" s="7">
        <v>11</v>
      </c>
      <c r="O22" s="7">
        <v>11</v>
      </c>
      <c r="P22" s="8">
        <v>11</v>
      </c>
      <c r="Q22" s="8">
        <v>11</v>
      </c>
      <c r="R22" s="8">
        <v>11</v>
      </c>
      <c r="S22" s="8">
        <v>12.5</v>
      </c>
      <c r="T22" s="8">
        <v>11.5</v>
      </c>
      <c r="U22" s="8">
        <v>12</v>
      </c>
      <c r="V22" s="8">
        <v>11</v>
      </c>
      <c r="W22" s="7">
        <v>12.5</v>
      </c>
      <c r="X22" s="7"/>
      <c r="Y22" s="7">
        <v>13</v>
      </c>
      <c r="Z22" s="7">
        <v>11</v>
      </c>
      <c r="AA22" s="7">
        <v>11</v>
      </c>
      <c r="AB22" s="7">
        <v>11</v>
      </c>
      <c r="AC22" s="7"/>
      <c r="AD22" s="7"/>
      <c r="AE22" s="7"/>
      <c r="AF22" s="7">
        <v>11.5</v>
      </c>
      <c r="AG22" s="7">
        <v>11</v>
      </c>
      <c r="AH22" s="7">
        <f t="shared" si="2"/>
        <v>194</v>
      </c>
      <c r="AI22" s="7">
        <f t="shared" si="1"/>
        <v>4462</v>
      </c>
      <c r="AJ22" s="7"/>
    </row>
    <row r="23" s="14" customFormat="1" ht="36" customHeight="1" spans="1:36">
      <c r="A23" s="7">
        <v>21</v>
      </c>
      <c r="B23" s="6" t="s">
        <v>193</v>
      </c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8"/>
      <c r="P23" s="8"/>
      <c r="Q23" s="8"/>
      <c r="R23" s="8"/>
      <c r="S23" s="8"/>
      <c r="T23" s="8"/>
      <c r="U23" s="8">
        <v>12</v>
      </c>
      <c r="V23" s="8">
        <v>11</v>
      </c>
      <c r="W23" s="7"/>
      <c r="X23" s="7">
        <v>12.5</v>
      </c>
      <c r="Y23" s="7">
        <v>13</v>
      </c>
      <c r="Z23" s="7">
        <v>11</v>
      </c>
      <c r="AA23" s="7"/>
      <c r="AB23" s="7"/>
      <c r="AC23" s="7"/>
      <c r="AD23" s="7"/>
      <c r="AE23" s="7">
        <v>11</v>
      </c>
      <c r="AF23" s="7">
        <v>11.5</v>
      </c>
      <c r="AG23" s="7">
        <v>11</v>
      </c>
      <c r="AH23" s="7">
        <f t="shared" si="2"/>
        <v>93</v>
      </c>
      <c r="AI23" s="7">
        <f t="shared" si="1"/>
        <v>2139</v>
      </c>
      <c r="AJ23" s="7"/>
    </row>
    <row r="24" s="14" customFormat="1" ht="36" customHeight="1" spans="1:36">
      <c r="A24" s="7">
        <v>22</v>
      </c>
      <c r="B24" s="6" t="s">
        <v>194</v>
      </c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8"/>
      <c r="P24" s="8"/>
      <c r="Q24" s="8"/>
      <c r="R24" s="8"/>
      <c r="S24" s="8"/>
      <c r="T24" s="8"/>
      <c r="U24" s="8">
        <v>12</v>
      </c>
      <c r="V24" s="8">
        <v>11</v>
      </c>
      <c r="W24" s="7"/>
      <c r="X24" s="7">
        <v>12.5</v>
      </c>
      <c r="Y24" s="7">
        <v>13</v>
      </c>
      <c r="Z24" s="7">
        <v>11</v>
      </c>
      <c r="AA24" s="7"/>
      <c r="AB24" s="7"/>
      <c r="AC24" s="7"/>
      <c r="AD24" s="7"/>
      <c r="AE24" s="7"/>
      <c r="AF24" s="7"/>
      <c r="AG24" s="7"/>
      <c r="AH24" s="7">
        <f t="shared" si="2"/>
        <v>59.5</v>
      </c>
      <c r="AI24" s="7">
        <f t="shared" si="1"/>
        <v>1368.5</v>
      </c>
      <c r="AJ24" s="7"/>
    </row>
    <row r="25" s="14" customFormat="1" ht="36" customHeight="1" spans="1:36">
      <c r="A25" s="7">
        <v>23</v>
      </c>
      <c r="B25" s="6" t="s">
        <v>195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8"/>
      <c r="Q25" s="8"/>
      <c r="R25" s="8"/>
      <c r="S25" s="8"/>
      <c r="T25" s="8"/>
      <c r="U25" s="8"/>
      <c r="V25" s="8"/>
      <c r="W25" s="7"/>
      <c r="X25" s="7"/>
      <c r="Y25" s="7">
        <v>13</v>
      </c>
      <c r="Z25" s="7">
        <v>11</v>
      </c>
      <c r="AA25" s="7">
        <v>11</v>
      </c>
      <c r="AB25" s="7">
        <v>11</v>
      </c>
      <c r="AC25" s="7"/>
      <c r="AD25" s="7">
        <v>11</v>
      </c>
      <c r="AE25" s="7">
        <v>11</v>
      </c>
      <c r="AF25" s="7">
        <v>11.5</v>
      </c>
      <c r="AG25" s="7">
        <v>11</v>
      </c>
      <c r="AH25" s="7">
        <f t="shared" si="2"/>
        <v>90.5</v>
      </c>
      <c r="AI25" s="7">
        <f t="shared" si="1"/>
        <v>2081.5</v>
      </c>
      <c r="AJ25" s="7"/>
    </row>
    <row r="26" s="14" customFormat="1" ht="36" customHeight="1" spans="1:36">
      <c r="A26" s="7">
        <v>24</v>
      </c>
      <c r="B26" s="6" t="s">
        <v>57</v>
      </c>
      <c r="C26" s="7"/>
      <c r="D26" s="7"/>
      <c r="E26" s="7"/>
      <c r="F26" s="7"/>
      <c r="G26" s="7"/>
      <c r="H26" s="7"/>
      <c r="I26" s="7"/>
      <c r="J26" s="7"/>
      <c r="K26" s="7">
        <v>1</v>
      </c>
      <c r="L26" s="7">
        <v>12.5</v>
      </c>
      <c r="M26" s="7">
        <v>11</v>
      </c>
      <c r="N26" s="7">
        <v>11</v>
      </c>
      <c r="O26" s="7">
        <v>11</v>
      </c>
      <c r="P26" s="8">
        <v>11</v>
      </c>
      <c r="Q26" s="8">
        <v>11</v>
      </c>
      <c r="R26" s="8">
        <v>11</v>
      </c>
      <c r="S26" s="8">
        <v>12.5</v>
      </c>
      <c r="T26" s="8">
        <v>11.5</v>
      </c>
      <c r="U26" s="8"/>
      <c r="V26" s="8">
        <v>11</v>
      </c>
      <c r="W26" s="7">
        <v>12.5</v>
      </c>
      <c r="X26" s="7">
        <v>12.5</v>
      </c>
      <c r="Y26" s="7">
        <v>13</v>
      </c>
      <c r="Z26" s="7">
        <v>11</v>
      </c>
      <c r="AA26" s="7">
        <v>11</v>
      </c>
      <c r="AB26" s="7">
        <v>11</v>
      </c>
      <c r="AC26" s="7">
        <v>8</v>
      </c>
      <c r="AD26" s="7">
        <v>11</v>
      </c>
      <c r="AE26" s="7">
        <v>11</v>
      </c>
      <c r="AF26" s="7">
        <v>11.5</v>
      </c>
      <c r="AG26" s="7">
        <v>11</v>
      </c>
      <c r="AH26" s="7">
        <f t="shared" si="2"/>
        <v>238</v>
      </c>
      <c r="AI26" s="7">
        <f t="shared" si="1"/>
        <v>5474</v>
      </c>
      <c r="AJ26" s="7"/>
    </row>
    <row r="27" s="14" customFormat="1" ht="36" customHeight="1" spans="1:36">
      <c r="A27" s="7">
        <v>25</v>
      </c>
      <c r="B27" s="6" t="s">
        <v>196</v>
      </c>
      <c r="C27" s="7"/>
      <c r="D27" s="7"/>
      <c r="E27" s="7"/>
      <c r="F27" s="7"/>
      <c r="G27" s="7"/>
      <c r="H27" s="7"/>
      <c r="I27" s="7"/>
      <c r="J27" s="7">
        <v>12.5</v>
      </c>
      <c r="K27" s="7">
        <v>11</v>
      </c>
      <c r="L27" s="7">
        <v>12.5</v>
      </c>
      <c r="M27" s="7">
        <v>11</v>
      </c>
      <c r="N27" s="7"/>
      <c r="O27" s="7">
        <v>11</v>
      </c>
      <c r="P27" s="8">
        <v>11</v>
      </c>
      <c r="Q27" s="8">
        <v>11</v>
      </c>
      <c r="R27" s="8">
        <v>11</v>
      </c>
      <c r="S27" s="8">
        <v>12.5</v>
      </c>
      <c r="T27" s="8">
        <v>11.5</v>
      </c>
      <c r="U27" s="8">
        <v>12</v>
      </c>
      <c r="V27" s="8"/>
      <c r="W27" s="7">
        <v>12.5</v>
      </c>
      <c r="X27" s="7">
        <v>12.5</v>
      </c>
      <c r="Y27" s="7">
        <v>13</v>
      </c>
      <c r="Z27" s="7">
        <v>11</v>
      </c>
      <c r="AA27" s="7">
        <v>11</v>
      </c>
      <c r="AB27" s="7">
        <v>11</v>
      </c>
      <c r="AC27" s="7"/>
      <c r="AD27" s="7">
        <v>11</v>
      </c>
      <c r="AE27" s="7">
        <v>11</v>
      </c>
      <c r="AF27" s="7">
        <v>11.5</v>
      </c>
      <c r="AG27" s="7">
        <v>11</v>
      </c>
      <c r="AH27" s="7">
        <f t="shared" si="2"/>
        <v>242.5</v>
      </c>
      <c r="AI27" s="7">
        <f t="shared" si="1"/>
        <v>5577.5</v>
      </c>
      <c r="AJ27" s="7"/>
    </row>
    <row r="28" s="14" customFormat="1" ht="36" customHeight="1" spans="1:36">
      <c r="A28" s="7">
        <v>26</v>
      </c>
      <c r="B28" s="6" t="s">
        <v>197</v>
      </c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8"/>
      <c r="Q28" s="8"/>
      <c r="R28" s="8"/>
      <c r="S28" s="8"/>
      <c r="T28" s="8"/>
      <c r="U28" s="8"/>
      <c r="V28" s="8"/>
      <c r="W28" s="7"/>
      <c r="X28" s="7"/>
      <c r="Y28" s="7"/>
      <c r="Z28" s="7"/>
      <c r="AA28" s="7"/>
      <c r="AB28" s="7"/>
      <c r="AC28" s="7"/>
      <c r="AD28" s="7"/>
      <c r="AE28" s="7"/>
      <c r="AF28" s="7">
        <v>11.5</v>
      </c>
      <c r="AG28" s="7">
        <v>11</v>
      </c>
      <c r="AH28" s="7">
        <f t="shared" si="2"/>
        <v>22.5</v>
      </c>
      <c r="AI28" s="7">
        <f t="shared" si="1"/>
        <v>517.5</v>
      </c>
      <c r="AJ28" s="7"/>
    </row>
    <row r="29" s="14" customFormat="1" ht="36" customHeight="1" spans="1:36">
      <c r="A29" s="7">
        <v>27</v>
      </c>
      <c r="B29" s="6" t="s">
        <v>198</v>
      </c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8"/>
      <c r="Q29" s="8"/>
      <c r="R29" s="8"/>
      <c r="S29" s="8"/>
      <c r="T29" s="8"/>
      <c r="U29" s="8"/>
      <c r="V29" s="8"/>
      <c r="W29" s="7"/>
      <c r="X29" s="7"/>
      <c r="Y29" s="7"/>
      <c r="Z29" s="7"/>
      <c r="AA29" s="7"/>
      <c r="AB29" s="7"/>
      <c r="AC29" s="7"/>
      <c r="AD29" s="7"/>
      <c r="AE29" s="7"/>
      <c r="AF29" s="7">
        <v>11.5</v>
      </c>
      <c r="AG29" s="7">
        <v>11</v>
      </c>
      <c r="AH29" s="7">
        <f t="shared" si="2"/>
        <v>22.5</v>
      </c>
      <c r="AI29" s="7">
        <f t="shared" si="1"/>
        <v>517.5</v>
      </c>
      <c r="AJ29" s="7"/>
    </row>
    <row r="30" s="14" customFormat="1" ht="36" customHeight="1" spans="1:36">
      <c r="A30" s="7">
        <v>28</v>
      </c>
      <c r="B30" s="6" t="s">
        <v>199</v>
      </c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8"/>
      <c r="Q30" s="8"/>
      <c r="R30" s="8"/>
      <c r="S30" s="8"/>
      <c r="T30" s="8"/>
      <c r="U30" s="8"/>
      <c r="V30" s="8"/>
      <c r="W30" s="7"/>
      <c r="X30" s="7"/>
      <c r="Y30" s="7"/>
      <c r="Z30" s="7"/>
      <c r="AA30" s="7"/>
      <c r="AB30" s="7"/>
      <c r="AC30" s="7"/>
      <c r="AD30" s="7"/>
      <c r="AE30" s="7"/>
      <c r="AF30" s="7">
        <v>11.5</v>
      </c>
      <c r="AG30" s="7">
        <v>11</v>
      </c>
      <c r="AH30" s="7">
        <f t="shared" si="2"/>
        <v>22.5</v>
      </c>
      <c r="AI30" s="7">
        <f t="shared" si="1"/>
        <v>517.5</v>
      </c>
      <c r="AJ30" s="7"/>
    </row>
    <row r="31" s="14" customFormat="1" ht="36" customHeight="1" spans="1:36">
      <c r="A31" s="7">
        <v>29</v>
      </c>
      <c r="B31" s="6" t="s">
        <v>200</v>
      </c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8"/>
      <c r="Q31" s="8"/>
      <c r="R31" s="8"/>
      <c r="S31" s="8"/>
      <c r="T31" s="8"/>
      <c r="U31" s="8"/>
      <c r="V31" s="8"/>
      <c r="W31" s="7"/>
      <c r="X31" s="7"/>
      <c r="Y31" s="7"/>
      <c r="Z31" s="7"/>
      <c r="AA31" s="7"/>
      <c r="AB31" s="7"/>
      <c r="AC31" s="7"/>
      <c r="AD31" s="7"/>
      <c r="AE31" s="7"/>
      <c r="AF31" s="7">
        <v>11.5</v>
      </c>
      <c r="AG31" s="7">
        <v>11</v>
      </c>
      <c r="AH31" s="7">
        <f t="shared" si="2"/>
        <v>22.5</v>
      </c>
      <c r="AI31" s="7">
        <f t="shared" si="1"/>
        <v>517.5</v>
      </c>
      <c r="AJ31" s="7"/>
    </row>
    <row r="32" s="14" customFormat="1" ht="36" customHeight="1" spans="1:36">
      <c r="A32" s="7">
        <v>30</v>
      </c>
      <c r="B32" s="6" t="s">
        <v>201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8"/>
      <c r="P32" s="8"/>
      <c r="Q32" s="8"/>
      <c r="R32" s="8">
        <v>11</v>
      </c>
      <c r="S32" s="8">
        <v>12.5</v>
      </c>
      <c r="T32" s="8">
        <v>11.5</v>
      </c>
      <c r="U32" s="8">
        <v>12</v>
      </c>
      <c r="V32" s="8">
        <v>11</v>
      </c>
      <c r="W32" s="7">
        <v>12.5</v>
      </c>
      <c r="X32" s="7">
        <v>12.5</v>
      </c>
      <c r="Y32" s="7">
        <v>13</v>
      </c>
      <c r="Z32" s="7">
        <v>11</v>
      </c>
      <c r="AA32" s="7"/>
      <c r="AB32" s="7"/>
      <c r="AC32" s="7"/>
      <c r="AD32" s="7"/>
      <c r="AE32" s="7"/>
      <c r="AF32" s="7"/>
      <c r="AG32" s="7"/>
      <c r="AH32" s="7">
        <f t="shared" si="2"/>
        <v>107</v>
      </c>
      <c r="AI32" s="7">
        <f t="shared" si="1"/>
        <v>2461</v>
      </c>
      <c r="AJ32" s="7"/>
    </row>
    <row r="33" s="14" customFormat="1" ht="36" customHeight="1" spans="1:36">
      <c r="A33" s="7">
        <v>31</v>
      </c>
      <c r="B33" s="6" t="s">
        <v>202</v>
      </c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8"/>
      <c r="P33" s="8"/>
      <c r="Q33" s="8"/>
      <c r="R33" s="8"/>
      <c r="S33" s="8"/>
      <c r="T33" s="8"/>
      <c r="U33" s="8">
        <v>12</v>
      </c>
      <c r="V33" s="8">
        <v>11</v>
      </c>
      <c r="W33" s="7"/>
      <c r="X33" s="7"/>
      <c r="Y33" s="7">
        <v>13</v>
      </c>
      <c r="Z33" s="7"/>
      <c r="AA33" s="7"/>
      <c r="AB33" s="7"/>
      <c r="AC33" s="7"/>
      <c r="AD33" s="7"/>
      <c r="AE33" s="7"/>
      <c r="AF33" s="7"/>
      <c r="AG33" s="7"/>
      <c r="AH33" s="7">
        <f t="shared" si="2"/>
        <v>36</v>
      </c>
      <c r="AI33" s="7">
        <f t="shared" si="1"/>
        <v>828</v>
      </c>
      <c r="AJ33" s="7"/>
    </row>
    <row r="34" s="14" customFormat="1" ht="36" customHeight="1" spans="1:36">
      <c r="A34" s="7">
        <v>32</v>
      </c>
      <c r="B34" s="6" t="s">
        <v>77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8"/>
      <c r="P34" s="8"/>
      <c r="Q34" s="8"/>
      <c r="R34" s="8"/>
      <c r="S34" s="8"/>
      <c r="T34" s="8"/>
      <c r="U34" s="8"/>
      <c r="V34" s="8">
        <v>11</v>
      </c>
      <c r="W34" s="7">
        <v>12.5</v>
      </c>
      <c r="X34" s="7">
        <v>12.5</v>
      </c>
      <c r="Y34" s="7">
        <v>2.5</v>
      </c>
      <c r="Z34" s="7"/>
      <c r="AA34" s="7"/>
      <c r="AB34" s="7"/>
      <c r="AC34" s="7"/>
      <c r="AD34" s="7"/>
      <c r="AE34" s="7"/>
      <c r="AF34" s="7"/>
      <c r="AG34" s="7"/>
      <c r="AH34" s="7">
        <f t="shared" si="2"/>
        <v>38.5</v>
      </c>
      <c r="AI34" s="7">
        <f t="shared" si="1"/>
        <v>885.5</v>
      </c>
      <c r="AJ34" s="7"/>
    </row>
    <row r="35" s="14" customFormat="1" ht="36" customHeight="1" spans="1:36">
      <c r="A35" s="7">
        <v>33</v>
      </c>
      <c r="B35" s="6" t="s">
        <v>203</v>
      </c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8"/>
      <c r="P35" s="8"/>
      <c r="Q35" s="8"/>
      <c r="R35" s="8"/>
      <c r="S35" s="8"/>
      <c r="T35" s="8"/>
      <c r="U35" s="8"/>
      <c r="V35" s="8"/>
      <c r="W35" s="7">
        <v>12.5</v>
      </c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>
        <f t="shared" si="2"/>
        <v>12.5</v>
      </c>
      <c r="AI35" s="7">
        <f t="shared" si="1"/>
        <v>287.5</v>
      </c>
      <c r="AJ35" s="7"/>
    </row>
    <row r="36" s="14" customFormat="1" ht="36" customHeight="1" spans="1:36">
      <c r="A36" s="7">
        <v>34</v>
      </c>
      <c r="B36" s="6" t="s">
        <v>204</v>
      </c>
      <c r="C36" s="7"/>
      <c r="D36" s="7"/>
      <c r="E36" s="7"/>
      <c r="F36" s="7"/>
      <c r="G36" s="7"/>
      <c r="H36" s="7"/>
      <c r="I36" s="7"/>
      <c r="J36" s="7">
        <v>12.5</v>
      </c>
      <c r="K36" s="7">
        <v>11</v>
      </c>
      <c r="L36" s="7">
        <v>12.5</v>
      </c>
      <c r="M36" s="7">
        <v>11</v>
      </c>
      <c r="N36" s="7">
        <v>11</v>
      </c>
      <c r="O36" s="8">
        <v>11</v>
      </c>
      <c r="P36" s="8">
        <v>11</v>
      </c>
      <c r="Q36" s="8">
        <v>11</v>
      </c>
      <c r="R36" s="8">
        <v>11</v>
      </c>
      <c r="S36" s="8">
        <v>12.5</v>
      </c>
      <c r="T36" s="8">
        <v>11</v>
      </c>
      <c r="U36" s="8">
        <v>11.5</v>
      </c>
      <c r="V36" s="8">
        <v>11</v>
      </c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>
        <f t="shared" si="2"/>
        <v>148</v>
      </c>
      <c r="AI36" s="7">
        <f t="shared" si="1"/>
        <v>3404</v>
      </c>
      <c r="AJ36" s="7"/>
    </row>
    <row r="37" s="14" customFormat="1" ht="36" customHeight="1" spans="1:36">
      <c r="A37" s="7">
        <v>35</v>
      </c>
      <c r="B37" s="6" t="s">
        <v>205</v>
      </c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8"/>
      <c r="P37" s="8"/>
      <c r="Q37" s="8"/>
      <c r="R37" s="8"/>
      <c r="S37" s="8"/>
      <c r="T37" s="8"/>
      <c r="U37" s="8">
        <v>4</v>
      </c>
      <c r="V37" s="8">
        <v>11</v>
      </c>
      <c r="W37" s="7">
        <v>5</v>
      </c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>
        <f t="shared" si="2"/>
        <v>20</v>
      </c>
      <c r="AI37" s="7">
        <f t="shared" si="1"/>
        <v>460</v>
      </c>
      <c r="AJ37" s="7"/>
    </row>
    <row r="38" s="14" customFormat="1" ht="36" customHeight="1" spans="1:36">
      <c r="A38" s="7">
        <v>36</v>
      </c>
      <c r="B38" s="6" t="s">
        <v>206</v>
      </c>
      <c r="C38" s="7"/>
      <c r="D38" s="7"/>
      <c r="E38" s="7"/>
      <c r="F38" s="7"/>
      <c r="G38" s="7"/>
      <c r="H38" s="7"/>
      <c r="I38" s="7"/>
      <c r="J38" s="7"/>
      <c r="K38" s="7"/>
      <c r="L38" s="7">
        <v>12.5</v>
      </c>
      <c r="M38" s="7">
        <v>11</v>
      </c>
      <c r="N38" s="7">
        <v>11</v>
      </c>
      <c r="O38" s="7">
        <v>11</v>
      </c>
      <c r="P38" s="8">
        <v>11</v>
      </c>
      <c r="Q38" s="8">
        <v>11</v>
      </c>
      <c r="R38" s="8">
        <v>11</v>
      </c>
      <c r="S38" s="8">
        <v>11</v>
      </c>
      <c r="T38" s="8"/>
      <c r="U38" s="8"/>
      <c r="V38" s="8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>
        <f t="shared" si="2"/>
        <v>89.5</v>
      </c>
      <c r="AI38" s="7">
        <f t="shared" si="1"/>
        <v>2058.5</v>
      </c>
      <c r="AJ38" s="7"/>
    </row>
    <row r="39" s="14" customFormat="1" ht="36" customHeight="1" spans="1:36">
      <c r="A39" s="7">
        <v>37</v>
      </c>
      <c r="B39" s="6" t="s">
        <v>207</v>
      </c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>
        <v>11</v>
      </c>
      <c r="O39" s="7">
        <v>11</v>
      </c>
      <c r="P39" s="8">
        <v>11</v>
      </c>
      <c r="Q39" s="8">
        <v>11</v>
      </c>
      <c r="R39" s="8">
        <v>11</v>
      </c>
      <c r="S39" s="8">
        <v>11</v>
      </c>
      <c r="T39" s="8"/>
      <c r="U39" s="8"/>
      <c r="V39" s="8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>
        <f t="shared" si="2"/>
        <v>66</v>
      </c>
      <c r="AI39" s="7">
        <f t="shared" si="1"/>
        <v>1518</v>
      </c>
      <c r="AJ39" s="7"/>
    </row>
    <row r="40" s="14" customFormat="1" ht="36" customHeight="1" spans="1:36">
      <c r="A40" s="7">
        <v>38</v>
      </c>
      <c r="B40" s="6" t="s">
        <v>208</v>
      </c>
      <c r="C40" s="7"/>
      <c r="D40" s="7"/>
      <c r="E40" s="7"/>
      <c r="F40" s="7"/>
      <c r="G40" s="7"/>
      <c r="H40" s="7"/>
      <c r="I40" s="7"/>
      <c r="J40" s="7"/>
      <c r="K40" s="7">
        <v>11</v>
      </c>
      <c r="L40" s="7">
        <v>12.5</v>
      </c>
      <c r="M40" s="7">
        <v>11</v>
      </c>
      <c r="N40" s="7">
        <v>11</v>
      </c>
      <c r="O40" s="7">
        <v>11</v>
      </c>
      <c r="P40" s="8">
        <v>11</v>
      </c>
      <c r="Q40" s="8">
        <v>8</v>
      </c>
      <c r="R40" s="8"/>
      <c r="S40" s="8">
        <v>11</v>
      </c>
      <c r="T40" s="8"/>
      <c r="U40" s="8"/>
      <c r="V40" s="8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>
        <f t="shared" si="2"/>
        <v>86.5</v>
      </c>
      <c r="AI40" s="7">
        <f t="shared" si="1"/>
        <v>1989.5</v>
      </c>
      <c r="AJ40" s="7"/>
    </row>
    <row r="41" s="14" customFormat="1" ht="36" customHeight="1" spans="1:36">
      <c r="A41" s="7">
        <v>39</v>
      </c>
      <c r="B41" s="6" t="s">
        <v>209</v>
      </c>
      <c r="C41" s="7"/>
      <c r="D41" s="7"/>
      <c r="E41" s="7"/>
      <c r="F41" s="7"/>
      <c r="G41" s="7"/>
      <c r="H41" s="7"/>
      <c r="I41" s="7"/>
      <c r="J41" s="7"/>
      <c r="K41" s="7"/>
      <c r="L41" s="7">
        <v>12.5</v>
      </c>
      <c r="M41" s="7">
        <v>11</v>
      </c>
      <c r="N41" s="7">
        <v>11</v>
      </c>
      <c r="O41" s="7">
        <v>11</v>
      </c>
      <c r="P41" s="8">
        <v>11</v>
      </c>
      <c r="Q41" s="8">
        <v>11</v>
      </c>
      <c r="R41" s="8">
        <v>2</v>
      </c>
      <c r="S41" s="8">
        <v>3</v>
      </c>
      <c r="T41" s="8"/>
      <c r="U41" s="8"/>
      <c r="V41" s="8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>
        <f t="shared" si="2"/>
        <v>72.5</v>
      </c>
      <c r="AI41" s="7">
        <f t="shared" si="1"/>
        <v>1667.5</v>
      </c>
      <c r="AJ41" s="7"/>
    </row>
    <row r="42" s="14" customFormat="1" ht="31" customHeight="1" spans="1:36">
      <c r="A42" s="7">
        <v>40</v>
      </c>
      <c r="B42" s="6" t="s">
        <v>210</v>
      </c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>
        <v>11</v>
      </c>
      <c r="O42" s="8">
        <v>11</v>
      </c>
      <c r="P42" s="8">
        <v>11</v>
      </c>
      <c r="Q42" s="8"/>
      <c r="R42" s="8"/>
      <c r="S42" s="8"/>
      <c r="T42" s="8"/>
      <c r="U42" s="8"/>
      <c r="V42" s="8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>
        <f t="shared" si="2"/>
        <v>33</v>
      </c>
      <c r="AI42" s="7">
        <f t="shared" si="1"/>
        <v>759</v>
      </c>
      <c r="AJ42" s="7"/>
    </row>
    <row r="43" s="3" customFormat="1" ht="32" customHeight="1" spans="1:36">
      <c r="A43" s="7" t="s">
        <v>30</v>
      </c>
      <c r="B43" s="7"/>
      <c r="C43" s="11">
        <f t="shared" ref="C43:AJ43" si="3">SUM(C3:C42)</f>
        <v>0</v>
      </c>
      <c r="D43" s="11">
        <f t="shared" si="3"/>
        <v>0</v>
      </c>
      <c r="E43" s="11">
        <f t="shared" si="3"/>
        <v>0</v>
      </c>
      <c r="F43" s="11">
        <f t="shared" si="3"/>
        <v>0</v>
      </c>
      <c r="G43" s="11">
        <f t="shared" si="3"/>
        <v>0</v>
      </c>
      <c r="H43" s="11">
        <f t="shared" si="3"/>
        <v>0</v>
      </c>
      <c r="I43" s="11">
        <f t="shared" si="3"/>
        <v>0</v>
      </c>
      <c r="J43" s="11">
        <f t="shared" si="3"/>
        <v>75</v>
      </c>
      <c r="K43" s="11">
        <f t="shared" si="3"/>
        <v>89</v>
      </c>
      <c r="L43" s="11">
        <f t="shared" si="3"/>
        <v>175</v>
      </c>
      <c r="M43" s="11">
        <f t="shared" si="3"/>
        <v>176</v>
      </c>
      <c r="N43" s="11">
        <f t="shared" si="3"/>
        <v>198</v>
      </c>
      <c r="O43" s="11">
        <f t="shared" si="3"/>
        <v>209</v>
      </c>
      <c r="P43" s="11">
        <f t="shared" si="3"/>
        <v>198</v>
      </c>
      <c r="Q43" s="11">
        <f t="shared" si="3"/>
        <v>181</v>
      </c>
      <c r="R43" s="11">
        <f t="shared" si="3"/>
        <v>178</v>
      </c>
      <c r="S43" s="11">
        <f t="shared" si="3"/>
        <v>219</v>
      </c>
      <c r="T43" s="11">
        <f t="shared" si="3"/>
        <v>194.5</v>
      </c>
      <c r="U43" s="11">
        <f t="shared" si="3"/>
        <v>243</v>
      </c>
      <c r="V43" s="11">
        <f t="shared" si="3"/>
        <v>242</v>
      </c>
      <c r="W43" s="11">
        <f t="shared" si="3"/>
        <v>253.5</v>
      </c>
      <c r="X43" s="11">
        <f t="shared" si="3"/>
        <v>237.5</v>
      </c>
      <c r="Y43" s="11">
        <f t="shared" si="3"/>
        <v>295.5</v>
      </c>
      <c r="Z43" s="11">
        <f t="shared" si="3"/>
        <v>273.5</v>
      </c>
      <c r="AA43" s="11">
        <f t="shared" si="3"/>
        <v>226</v>
      </c>
      <c r="AB43" s="11">
        <f t="shared" si="3"/>
        <v>209</v>
      </c>
      <c r="AC43" s="11">
        <f t="shared" si="3"/>
        <v>48</v>
      </c>
      <c r="AD43" s="11">
        <f t="shared" si="3"/>
        <v>231</v>
      </c>
      <c r="AE43" s="11">
        <f t="shared" si="3"/>
        <v>250</v>
      </c>
      <c r="AF43" s="11">
        <f t="shared" si="3"/>
        <v>314.5</v>
      </c>
      <c r="AG43" s="11">
        <f t="shared" si="3"/>
        <v>286</v>
      </c>
      <c r="AH43" s="11">
        <f t="shared" si="3"/>
        <v>5002</v>
      </c>
      <c r="AI43" s="11">
        <f t="shared" si="3"/>
        <v>115046</v>
      </c>
      <c r="AJ43" s="12">
        <f t="shared" si="3"/>
        <v>0</v>
      </c>
    </row>
    <row r="44" s="3" customFormat="1" ht="32" customHeight="1" spans="1:36">
      <c r="A44" s="7" t="s">
        <v>39</v>
      </c>
      <c r="B44" s="7"/>
      <c r="C44" s="11">
        <f>AI43+AJ43</f>
        <v>115046</v>
      </c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</row>
    <row r="45" ht="18" customHeight="1"/>
    <row r="46" ht="18" customHeight="1"/>
    <row r="47" ht="18" customHeight="1"/>
  </sheetData>
  <mergeCells count="4">
    <mergeCell ref="A1:AI1"/>
    <mergeCell ref="A43:B43"/>
    <mergeCell ref="A44:B44"/>
    <mergeCell ref="C44:AJ44"/>
  </mergeCells>
  <conditionalFormatting sqref="B42">
    <cfRule type="duplicateValues" dxfId="0" priority="8"/>
  </conditionalFormatting>
  <conditionalFormatting sqref="B3:B4">
    <cfRule type="duplicateValues" dxfId="0" priority="2"/>
  </conditionalFormatting>
  <conditionalFormatting sqref="B21 B14:B17 B25:B31 B7:B10 B12 B5 B36 B40:B41 B38">
    <cfRule type="duplicateValues" dxfId="0" priority="3"/>
  </conditionalFormatting>
  <conditionalFormatting sqref="B22:B24 B13 B18:B20 B11 B6 B37 B32:B35 B39">
    <cfRule type="duplicateValues" dxfId="0" priority="1"/>
  </conditionalFormatting>
  <pageMargins left="0.314583333333333" right="0.196527777777778" top="0.314583333333333" bottom="0.275" header="0.314583333333333" footer="0.314583333333333"/>
  <pageSetup paperSize="9" scale="58" orientation="landscape"/>
  <headerFooter/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58"/>
  <sheetViews>
    <sheetView view="pageBreakPreview" zoomScale="70" zoomScaleNormal="100" workbookViewId="0">
      <selection activeCell="B2" sqref="B$1:B$1048576"/>
    </sheetView>
  </sheetViews>
  <sheetFormatPr defaultColWidth="9" defaultRowHeight="13.5"/>
  <cols>
    <col min="1" max="1" width="7.35" style="3" customWidth="1"/>
    <col min="2" max="2" width="12.675" style="2" customWidth="1"/>
    <col min="3" max="9" width="6.6" style="3" customWidth="1"/>
    <col min="10" max="33" width="6.90833333333333" style="3" customWidth="1"/>
    <col min="34" max="34" width="8.74166666666667" style="3" customWidth="1"/>
    <col min="35" max="35" width="10.15" style="3" customWidth="1"/>
    <col min="36" max="36" width="6.10833333333333" style="3" hidden="1" customWidth="1"/>
    <col min="37" max="16384" width="9" style="3"/>
  </cols>
  <sheetData>
    <row r="1" ht="38" customHeight="1" spans="1:35">
      <c r="A1" s="5" t="s">
        <v>211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</row>
    <row r="2" s="3" customFormat="1" ht="31" customHeight="1" spans="1:36">
      <c r="A2" s="12" t="s">
        <v>29</v>
      </c>
      <c r="B2" s="15" t="s">
        <v>212</v>
      </c>
      <c r="C2" s="16">
        <v>1</v>
      </c>
      <c r="D2" s="16">
        <v>2</v>
      </c>
      <c r="E2" s="16">
        <v>3</v>
      </c>
      <c r="F2" s="16">
        <v>4</v>
      </c>
      <c r="G2" s="16">
        <v>5</v>
      </c>
      <c r="H2" s="16">
        <v>6</v>
      </c>
      <c r="I2" s="16">
        <v>7</v>
      </c>
      <c r="J2" s="16">
        <v>8</v>
      </c>
      <c r="K2" s="16">
        <v>9</v>
      </c>
      <c r="L2" s="16">
        <v>10</v>
      </c>
      <c r="M2" s="16">
        <v>11</v>
      </c>
      <c r="N2" s="16">
        <v>12</v>
      </c>
      <c r="O2" s="16">
        <v>13</v>
      </c>
      <c r="P2" s="16">
        <v>14</v>
      </c>
      <c r="Q2" s="16">
        <v>15</v>
      </c>
      <c r="R2" s="16">
        <v>16</v>
      </c>
      <c r="S2" s="16">
        <v>17</v>
      </c>
      <c r="T2" s="16">
        <v>18</v>
      </c>
      <c r="U2" s="16">
        <v>19</v>
      </c>
      <c r="V2" s="16">
        <v>20</v>
      </c>
      <c r="W2" s="16">
        <v>21</v>
      </c>
      <c r="X2" s="16">
        <v>22</v>
      </c>
      <c r="Y2" s="16">
        <v>23</v>
      </c>
      <c r="Z2" s="16">
        <v>24</v>
      </c>
      <c r="AA2" s="16">
        <v>25</v>
      </c>
      <c r="AB2" s="16">
        <v>26</v>
      </c>
      <c r="AC2" s="16">
        <v>27</v>
      </c>
      <c r="AD2" s="16">
        <v>28</v>
      </c>
      <c r="AE2" s="16">
        <v>29</v>
      </c>
      <c r="AF2" s="16">
        <v>30</v>
      </c>
      <c r="AG2" s="16">
        <v>31</v>
      </c>
      <c r="AH2" s="17" t="s">
        <v>53</v>
      </c>
      <c r="AI2" s="12" t="s">
        <v>25</v>
      </c>
      <c r="AJ2" s="12" t="s">
        <v>54</v>
      </c>
    </row>
    <row r="3" s="14" customFormat="1" ht="31" customHeight="1" spans="1:36">
      <c r="A3" s="7">
        <v>1</v>
      </c>
      <c r="B3" s="6" t="s">
        <v>213</v>
      </c>
      <c r="C3" s="8"/>
      <c r="D3" s="7"/>
      <c r="E3" s="7"/>
      <c r="F3" s="7"/>
      <c r="G3" s="7"/>
      <c r="H3" s="7"/>
      <c r="I3" s="7"/>
      <c r="J3" s="7"/>
      <c r="K3" s="7">
        <v>11</v>
      </c>
      <c r="L3" s="7">
        <v>11</v>
      </c>
      <c r="M3" s="7"/>
      <c r="N3" s="7"/>
      <c r="O3" s="7">
        <v>8</v>
      </c>
      <c r="P3" s="8">
        <v>11</v>
      </c>
      <c r="Q3" s="8">
        <v>8</v>
      </c>
      <c r="R3" s="8"/>
      <c r="S3" s="8"/>
      <c r="T3" s="8">
        <v>8</v>
      </c>
      <c r="U3" s="8">
        <v>9</v>
      </c>
      <c r="V3" s="8">
        <v>10.5</v>
      </c>
      <c r="W3" s="7">
        <v>10.5</v>
      </c>
      <c r="X3" s="7">
        <v>11</v>
      </c>
      <c r="Y3" s="7">
        <v>8</v>
      </c>
      <c r="Z3" s="7"/>
      <c r="AA3" s="7"/>
      <c r="AB3" s="7">
        <v>10.5</v>
      </c>
      <c r="AC3" s="7">
        <v>10.5</v>
      </c>
      <c r="AD3" s="7">
        <v>10.5</v>
      </c>
      <c r="AE3" s="7">
        <v>8</v>
      </c>
      <c r="AF3" s="7"/>
      <c r="AG3" s="7"/>
      <c r="AH3" s="7">
        <f>SUM(C3:AG3)</f>
        <v>145.5</v>
      </c>
      <c r="AI3" s="7">
        <f>AH3*23</f>
        <v>3346.5</v>
      </c>
      <c r="AJ3" s="7"/>
    </row>
    <row r="4" s="14" customFormat="1" ht="31" customHeight="1" spans="1:36">
      <c r="A4" s="7">
        <v>2</v>
      </c>
      <c r="B4" s="6" t="s">
        <v>167</v>
      </c>
      <c r="C4" s="8">
        <v>11</v>
      </c>
      <c r="D4" s="7">
        <v>11.5</v>
      </c>
      <c r="E4" s="7">
        <v>11.5</v>
      </c>
      <c r="F4" s="7">
        <v>12.5</v>
      </c>
      <c r="G4" s="7">
        <v>12</v>
      </c>
      <c r="H4" s="7">
        <v>12.5</v>
      </c>
      <c r="I4" s="7">
        <v>10</v>
      </c>
      <c r="J4" s="7">
        <v>9</v>
      </c>
      <c r="K4" s="7">
        <v>11</v>
      </c>
      <c r="L4" s="7">
        <v>11</v>
      </c>
      <c r="M4" s="7">
        <v>8</v>
      </c>
      <c r="N4" s="7">
        <v>8</v>
      </c>
      <c r="O4" s="8">
        <v>8</v>
      </c>
      <c r="P4" s="8">
        <v>9</v>
      </c>
      <c r="Q4" s="8">
        <v>8</v>
      </c>
      <c r="R4" s="8"/>
      <c r="S4" s="8"/>
      <c r="T4" s="8">
        <v>8</v>
      </c>
      <c r="U4" s="8">
        <v>9</v>
      </c>
      <c r="V4" s="8">
        <v>10.5</v>
      </c>
      <c r="W4" s="7">
        <v>10.5</v>
      </c>
      <c r="X4" s="7">
        <v>11</v>
      </c>
      <c r="Y4" s="7">
        <v>8</v>
      </c>
      <c r="Z4" s="7">
        <v>8</v>
      </c>
      <c r="AA4" s="7">
        <v>10.5</v>
      </c>
      <c r="AB4" s="7">
        <v>10.5</v>
      </c>
      <c r="AC4" s="7">
        <v>10.5</v>
      </c>
      <c r="AD4" s="7">
        <v>10.5</v>
      </c>
      <c r="AE4" s="7">
        <v>8</v>
      </c>
      <c r="AF4" s="7">
        <v>8</v>
      </c>
      <c r="AG4" s="7"/>
      <c r="AH4" s="7">
        <f t="shared" ref="AH4:AH41" si="0">SUM(C4:AG4)</f>
        <v>276</v>
      </c>
      <c r="AI4" s="7">
        <f t="shared" ref="AI4:AI41" si="1">AH4*23</f>
        <v>6348</v>
      </c>
      <c r="AJ4" s="7"/>
    </row>
    <row r="5" s="14" customFormat="1" ht="31" customHeight="1" spans="1:36">
      <c r="A5" s="7">
        <v>3</v>
      </c>
      <c r="B5" s="6" t="s">
        <v>180</v>
      </c>
      <c r="C5" s="8">
        <v>11</v>
      </c>
      <c r="D5" s="7">
        <v>11.5</v>
      </c>
      <c r="E5" s="7">
        <v>8.5</v>
      </c>
      <c r="F5" s="7">
        <v>12.5</v>
      </c>
      <c r="G5" s="7">
        <v>12</v>
      </c>
      <c r="H5" s="7">
        <v>13</v>
      </c>
      <c r="I5" s="7">
        <v>10</v>
      </c>
      <c r="J5" s="7"/>
      <c r="K5" s="7">
        <v>11</v>
      </c>
      <c r="L5" s="7">
        <v>11</v>
      </c>
      <c r="M5" s="7">
        <v>8</v>
      </c>
      <c r="N5" s="7">
        <v>8</v>
      </c>
      <c r="O5" s="7">
        <v>8</v>
      </c>
      <c r="P5" s="8">
        <v>11</v>
      </c>
      <c r="Q5" s="8">
        <v>8</v>
      </c>
      <c r="R5" s="8"/>
      <c r="S5" s="8"/>
      <c r="T5" s="8">
        <v>8</v>
      </c>
      <c r="U5" s="8">
        <v>9</v>
      </c>
      <c r="V5" s="8">
        <v>10.5</v>
      </c>
      <c r="W5" s="7">
        <v>10.5</v>
      </c>
      <c r="X5" s="7">
        <v>11</v>
      </c>
      <c r="Y5" s="7">
        <v>8</v>
      </c>
      <c r="Z5" s="7"/>
      <c r="AA5" s="7">
        <v>10.5</v>
      </c>
      <c r="AB5" s="7">
        <v>10.5</v>
      </c>
      <c r="AC5" s="7">
        <v>10.5</v>
      </c>
      <c r="AD5" s="7">
        <v>10.5</v>
      </c>
      <c r="AE5" s="7">
        <v>8</v>
      </c>
      <c r="AF5" s="7">
        <v>8</v>
      </c>
      <c r="AG5" s="7"/>
      <c r="AH5" s="7">
        <f t="shared" si="0"/>
        <v>258.5</v>
      </c>
      <c r="AI5" s="7">
        <f t="shared" si="1"/>
        <v>5945.5</v>
      </c>
      <c r="AJ5" s="7"/>
    </row>
    <row r="6" s="14" customFormat="1" ht="31" customHeight="1" spans="1:36">
      <c r="A6" s="7">
        <v>4</v>
      </c>
      <c r="B6" s="6" t="s">
        <v>181</v>
      </c>
      <c r="C6" s="8">
        <v>11</v>
      </c>
      <c r="D6" s="7">
        <v>11.5</v>
      </c>
      <c r="E6" s="7">
        <v>11.5</v>
      </c>
      <c r="F6" s="7">
        <v>12.5</v>
      </c>
      <c r="G6" s="7"/>
      <c r="H6" s="7">
        <v>13</v>
      </c>
      <c r="I6" s="7">
        <v>10</v>
      </c>
      <c r="J6" s="7">
        <v>8</v>
      </c>
      <c r="K6" s="7">
        <v>11</v>
      </c>
      <c r="L6" s="7">
        <v>11</v>
      </c>
      <c r="M6" s="7">
        <v>8</v>
      </c>
      <c r="N6" s="7">
        <v>8</v>
      </c>
      <c r="O6" s="8">
        <v>8</v>
      </c>
      <c r="P6" s="8">
        <v>9</v>
      </c>
      <c r="Q6" s="8">
        <v>8</v>
      </c>
      <c r="R6" s="8"/>
      <c r="S6" s="8"/>
      <c r="T6" s="8">
        <v>8</v>
      </c>
      <c r="U6" s="8">
        <v>9</v>
      </c>
      <c r="V6" s="8">
        <v>10.5</v>
      </c>
      <c r="W6" s="7">
        <v>10.5</v>
      </c>
      <c r="X6" s="7">
        <v>1.5</v>
      </c>
      <c r="Y6" s="7">
        <v>8</v>
      </c>
      <c r="Z6" s="7"/>
      <c r="AA6" s="7">
        <v>10.5</v>
      </c>
      <c r="AB6" s="7">
        <v>5</v>
      </c>
      <c r="AC6" s="7">
        <v>10.5</v>
      </c>
      <c r="AD6" s="7"/>
      <c r="AE6" s="7"/>
      <c r="AF6" s="7"/>
      <c r="AG6" s="7"/>
      <c r="AH6" s="7">
        <f t="shared" si="0"/>
        <v>214</v>
      </c>
      <c r="AI6" s="7">
        <f t="shared" si="1"/>
        <v>4922</v>
      </c>
      <c r="AJ6" s="7"/>
    </row>
    <row r="7" s="14" customFormat="1" ht="31" customHeight="1" spans="1:36">
      <c r="A7" s="7">
        <v>5</v>
      </c>
      <c r="B7" s="6" t="s">
        <v>182</v>
      </c>
      <c r="C7" s="8">
        <v>11</v>
      </c>
      <c r="D7" s="7">
        <v>11.5</v>
      </c>
      <c r="E7" s="7">
        <v>11.5</v>
      </c>
      <c r="F7" s="7">
        <v>12.5</v>
      </c>
      <c r="G7" s="7">
        <v>12</v>
      </c>
      <c r="H7" s="7"/>
      <c r="I7" s="7">
        <v>10</v>
      </c>
      <c r="J7" s="7">
        <v>8</v>
      </c>
      <c r="K7" s="7"/>
      <c r="L7" s="7">
        <v>11</v>
      </c>
      <c r="M7" s="7">
        <v>8</v>
      </c>
      <c r="N7" s="7">
        <v>8</v>
      </c>
      <c r="O7" s="7">
        <v>8</v>
      </c>
      <c r="P7" s="8">
        <v>8</v>
      </c>
      <c r="Q7" s="8"/>
      <c r="R7" s="8"/>
      <c r="S7" s="8"/>
      <c r="T7" s="8">
        <v>8</v>
      </c>
      <c r="U7" s="8">
        <v>9</v>
      </c>
      <c r="V7" s="8">
        <v>10.5</v>
      </c>
      <c r="W7" s="7">
        <v>10.5</v>
      </c>
      <c r="X7" s="7">
        <v>10.5</v>
      </c>
      <c r="Y7" s="7"/>
      <c r="Z7" s="7"/>
      <c r="AA7" s="7"/>
      <c r="AB7" s="7">
        <v>10.5</v>
      </c>
      <c r="AC7" s="7">
        <v>10.5</v>
      </c>
      <c r="AD7" s="7">
        <v>8.5</v>
      </c>
      <c r="AE7" s="7">
        <v>8</v>
      </c>
      <c r="AF7" s="7"/>
      <c r="AG7" s="7"/>
      <c r="AH7" s="7">
        <f t="shared" si="0"/>
        <v>205.5</v>
      </c>
      <c r="AI7" s="7">
        <f t="shared" si="1"/>
        <v>4726.5</v>
      </c>
      <c r="AJ7" s="7"/>
    </row>
    <row r="8" s="14" customFormat="1" ht="31" customHeight="1" spans="1:36">
      <c r="A8" s="7">
        <v>6</v>
      </c>
      <c r="B8" s="6" t="s">
        <v>214</v>
      </c>
      <c r="C8" s="8">
        <v>11</v>
      </c>
      <c r="D8" s="7">
        <v>11.5</v>
      </c>
      <c r="E8" s="7">
        <v>11.5</v>
      </c>
      <c r="F8" s="7">
        <v>12.5</v>
      </c>
      <c r="G8" s="7">
        <v>12</v>
      </c>
      <c r="H8" s="7">
        <v>13</v>
      </c>
      <c r="I8" s="7"/>
      <c r="J8" s="7">
        <v>8</v>
      </c>
      <c r="K8" s="7">
        <v>11</v>
      </c>
      <c r="L8" s="7">
        <v>11</v>
      </c>
      <c r="M8" s="7">
        <v>8</v>
      </c>
      <c r="N8" s="7">
        <v>8</v>
      </c>
      <c r="O8" s="7">
        <v>8</v>
      </c>
      <c r="P8" s="8">
        <v>8</v>
      </c>
      <c r="Q8" s="8">
        <v>8</v>
      </c>
      <c r="R8" s="8"/>
      <c r="S8" s="8"/>
      <c r="T8" s="8">
        <v>8</v>
      </c>
      <c r="U8" s="8">
        <v>9</v>
      </c>
      <c r="V8" s="8">
        <v>10.5</v>
      </c>
      <c r="W8" s="7">
        <v>8</v>
      </c>
      <c r="X8" s="7"/>
      <c r="Y8" s="7">
        <v>8</v>
      </c>
      <c r="Z8" s="7"/>
      <c r="AA8" s="7">
        <v>10.5</v>
      </c>
      <c r="AB8" s="7">
        <v>10.5</v>
      </c>
      <c r="AC8" s="7">
        <v>10.5</v>
      </c>
      <c r="AD8" s="7">
        <v>10.5</v>
      </c>
      <c r="AE8" s="7">
        <v>8</v>
      </c>
      <c r="AF8" s="7"/>
      <c r="AG8" s="7"/>
      <c r="AH8" s="7">
        <f t="shared" si="0"/>
        <v>235</v>
      </c>
      <c r="AI8" s="7">
        <f t="shared" si="1"/>
        <v>5405</v>
      </c>
      <c r="AJ8" s="7"/>
    </row>
    <row r="9" s="14" customFormat="1" ht="31" customHeight="1" spans="1:36">
      <c r="A9" s="7">
        <v>7</v>
      </c>
      <c r="B9" s="6" t="s">
        <v>215</v>
      </c>
      <c r="C9" s="8"/>
      <c r="D9" s="7"/>
      <c r="E9" s="7"/>
      <c r="F9" s="7"/>
      <c r="G9" s="7"/>
      <c r="H9" s="7"/>
      <c r="I9" s="7"/>
      <c r="J9" s="7"/>
      <c r="K9" s="7">
        <v>11</v>
      </c>
      <c r="L9" s="7">
        <v>11</v>
      </c>
      <c r="M9" s="7">
        <v>8</v>
      </c>
      <c r="N9" s="7">
        <v>8</v>
      </c>
      <c r="O9" s="7">
        <v>8</v>
      </c>
      <c r="P9" s="8">
        <v>11</v>
      </c>
      <c r="Q9" s="8">
        <v>7.5</v>
      </c>
      <c r="R9" s="8">
        <v>7</v>
      </c>
      <c r="S9" s="8"/>
      <c r="T9" s="8">
        <v>8</v>
      </c>
      <c r="U9" s="8"/>
      <c r="V9" s="8">
        <v>10.5</v>
      </c>
      <c r="W9" s="7">
        <v>10.5</v>
      </c>
      <c r="X9" s="7">
        <v>11</v>
      </c>
      <c r="Y9" s="7">
        <v>8</v>
      </c>
      <c r="Z9" s="7"/>
      <c r="AA9" s="7">
        <v>10.5</v>
      </c>
      <c r="AB9" s="7">
        <v>10.5</v>
      </c>
      <c r="AC9" s="7">
        <v>10.5</v>
      </c>
      <c r="AD9" s="7">
        <v>10.5</v>
      </c>
      <c r="AE9" s="7">
        <v>8</v>
      </c>
      <c r="AF9" s="7">
        <v>8</v>
      </c>
      <c r="AG9" s="7"/>
      <c r="AH9" s="7">
        <f t="shared" si="0"/>
        <v>177.5</v>
      </c>
      <c r="AI9" s="7">
        <f t="shared" si="1"/>
        <v>4082.5</v>
      </c>
      <c r="AJ9" s="7"/>
    </row>
    <row r="10" s="14" customFormat="1" ht="31" customHeight="1" spans="1:36">
      <c r="A10" s="7">
        <v>8</v>
      </c>
      <c r="B10" s="8" t="s">
        <v>216</v>
      </c>
      <c r="C10" s="8">
        <v>11</v>
      </c>
      <c r="D10" s="7">
        <v>11.5</v>
      </c>
      <c r="E10" s="7">
        <v>11.5</v>
      </c>
      <c r="F10" s="7">
        <v>12.5</v>
      </c>
      <c r="G10" s="7">
        <v>12</v>
      </c>
      <c r="H10" s="7">
        <v>13</v>
      </c>
      <c r="I10" s="7"/>
      <c r="J10" s="7"/>
      <c r="K10" s="7"/>
      <c r="L10" s="7"/>
      <c r="M10" s="7"/>
      <c r="N10" s="7"/>
      <c r="O10" s="7"/>
      <c r="P10" s="8"/>
      <c r="Q10" s="8">
        <v>8</v>
      </c>
      <c r="R10" s="8">
        <v>8</v>
      </c>
      <c r="S10" s="8"/>
      <c r="T10" s="8">
        <v>8</v>
      </c>
      <c r="U10" s="8">
        <v>9</v>
      </c>
      <c r="V10" s="8">
        <v>10.5</v>
      </c>
      <c r="W10" s="7">
        <v>10.5</v>
      </c>
      <c r="X10" s="7">
        <v>11</v>
      </c>
      <c r="Y10" s="7">
        <v>8</v>
      </c>
      <c r="Z10" s="7"/>
      <c r="AA10" s="7">
        <v>10.5</v>
      </c>
      <c r="AB10" s="7">
        <v>10.5</v>
      </c>
      <c r="AC10" s="7">
        <v>10.5</v>
      </c>
      <c r="AD10" s="7">
        <v>10.5</v>
      </c>
      <c r="AE10" s="7">
        <v>8</v>
      </c>
      <c r="AF10" s="7"/>
      <c r="AG10" s="7"/>
      <c r="AH10" s="7">
        <f t="shared" si="0"/>
        <v>194.5</v>
      </c>
      <c r="AI10" s="7">
        <f t="shared" si="1"/>
        <v>4473.5</v>
      </c>
      <c r="AJ10" s="7"/>
    </row>
    <row r="11" s="14" customFormat="1" ht="31" customHeight="1" spans="1:36">
      <c r="A11" s="7">
        <v>9</v>
      </c>
      <c r="B11" s="6" t="s">
        <v>186</v>
      </c>
      <c r="C11" s="8">
        <v>11</v>
      </c>
      <c r="D11" s="7">
        <v>11.5</v>
      </c>
      <c r="E11" s="7"/>
      <c r="F11" s="7">
        <v>12.5</v>
      </c>
      <c r="G11" s="7">
        <v>12</v>
      </c>
      <c r="H11" s="7">
        <v>13</v>
      </c>
      <c r="I11" s="7"/>
      <c r="J11" s="7"/>
      <c r="K11" s="7"/>
      <c r="L11" s="7"/>
      <c r="M11" s="7"/>
      <c r="N11" s="7"/>
      <c r="O11" s="8"/>
      <c r="P11" s="8"/>
      <c r="Q11" s="8"/>
      <c r="R11" s="8"/>
      <c r="S11" s="8"/>
      <c r="T11" s="8"/>
      <c r="U11" s="8"/>
      <c r="V11" s="8"/>
      <c r="W11" s="7"/>
      <c r="X11" s="7"/>
      <c r="Y11" s="7"/>
      <c r="Z11" s="7"/>
      <c r="AA11" s="7">
        <v>10.5</v>
      </c>
      <c r="AB11" s="7">
        <v>10.5</v>
      </c>
      <c r="AC11" s="7">
        <v>10.5</v>
      </c>
      <c r="AD11" s="7">
        <v>10.5</v>
      </c>
      <c r="AE11" s="7">
        <v>8</v>
      </c>
      <c r="AF11" s="7"/>
      <c r="AG11" s="7"/>
      <c r="AH11" s="7">
        <f t="shared" si="0"/>
        <v>110</v>
      </c>
      <c r="AI11" s="7">
        <f t="shared" si="1"/>
        <v>2530</v>
      </c>
      <c r="AJ11" s="7"/>
    </row>
    <row r="12" s="14" customFormat="1" ht="31" customHeight="1" spans="1:36">
      <c r="A12" s="7">
        <v>10</v>
      </c>
      <c r="B12" s="6" t="s">
        <v>217</v>
      </c>
      <c r="C12" s="8"/>
      <c r="D12" s="7"/>
      <c r="E12" s="7"/>
      <c r="F12" s="7"/>
      <c r="G12" s="7"/>
      <c r="H12" s="7"/>
      <c r="I12" s="7"/>
      <c r="J12" s="7"/>
      <c r="K12" s="7">
        <v>11</v>
      </c>
      <c r="L12" s="7">
        <v>11</v>
      </c>
      <c r="M12" s="7">
        <v>8</v>
      </c>
      <c r="N12" s="7">
        <v>8</v>
      </c>
      <c r="O12" s="7">
        <v>8</v>
      </c>
      <c r="P12" s="8">
        <v>11</v>
      </c>
      <c r="Q12" s="8">
        <v>8</v>
      </c>
      <c r="R12" s="8">
        <v>7</v>
      </c>
      <c r="S12" s="8"/>
      <c r="T12" s="8">
        <v>8</v>
      </c>
      <c r="U12" s="8">
        <v>9</v>
      </c>
      <c r="V12" s="8">
        <v>10.5</v>
      </c>
      <c r="W12" s="7">
        <v>10.5</v>
      </c>
      <c r="X12" s="7">
        <v>11</v>
      </c>
      <c r="Y12" s="7">
        <v>8</v>
      </c>
      <c r="Z12" s="7"/>
      <c r="AA12" s="7">
        <v>10.5</v>
      </c>
      <c r="AB12" s="7">
        <v>10.5</v>
      </c>
      <c r="AC12" s="7">
        <v>10.5</v>
      </c>
      <c r="AD12" s="7">
        <v>10.5</v>
      </c>
      <c r="AE12" s="7">
        <v>8</v>
      </c>
      <c r="AF12" s="7"/>
      <c r="AG12" s="7"/>
      <c r="AH12" s="7">
        <f t="shared" si="0"/>
        <v>179</v>
      </c>
      <c r="AI12" s="7">
        <f t="shared" si="1"/>
        <v>4117</v>
      </c>
      <c r="AJ12" s="7"/>
    </row>
    <row r="13" s="14" customFormat="1" ht="31" customHeight="1" spans="1:36">
      <c r="A13" s="7">
        <v>11</v>
      </c>
      <c r="B13" s="6" t="s">
        <v>218</v>
      </c>
      <c r="C13" s="8"/>
      <c r="D13" s="7"/>
      <c r="E13" s="7"/>
      <c r="F13" s="7"/>
      <c r="G13" s="7"/>
      <c r="H13" s="7"/>
      <c r="I13" s="7"/>
      <c r="J13" s="7"/>
      <c r="K13" s="7">
        <v>11</v>
      </c>
      <c r="L13" s="7">
        <v>11</v>
      </c>
      <c r="M13" s="7">
        <v>8</v>
      </c>
      <c r="N13" s="7">
        <v>8</v>
      </c>
      <c r="O13" s="7">
        <v>8</v>
      </c>
      <c r="P13" s="8">
        <v>11</v>
      </c>
      <c r="Q13" s="8">
        <v>8</v>
      </c>
      <c r="R13" s="8">
        <v>7</v>
      </c>
      <c r="S13" s="8"/>
      <c r="T13" s="8">
        <v>8</v>
      </c>
      <c r="U13" s="8">
        <v>9</v>
      </c>
      <c r="V13" s="8">
        <v>10.5</v>
      </c>
      <c r="W13" s="7">
        <v>10.5</v>
      </c>
      <c r="X13" s="7">
        <v>11</v>
      </c>
      <c r="Y13" s="7">
        <v>8</v>
      </c>
      <c r="Z13" s="7"/>
      <c r="AA13" s="7">
        <v>10.5</v>
      </c>
      <c r="AB13" s="7">
        <v>10.5</v>
      </c>
      <c r="AC13" s="7">
        <v>10.5</v>
      </c>
      <c r="AD13" s="7">
        <v>10.5</v>
      </c>
      <c r="AE13" s="7">
        <v>8</v>
      </c>
      <c r="AF13" s="7"/>
      <c r="AG13" s="7"/>
      <c r="AH13" s="7">
        <f t="shared" si="0"/>
        <v>179</v>
      </c>
      <c r="AI13" s="7">
        <f t="shared" si="1"/>
        <v>4117</v>
      </c>
      <c r="AJ13" s="7"/>
    </row>
    <row r="14" s="14" customFormat="1" ht="31" customHeight="1" spans="1:36">
      <c r="A14" s="7">
        <v>12</v>
      </c>
      <c r="B14" s="6" t="s">
        <v>171</v>
      </c>
      <c r="C14" s="8">
        <v>11</v>
      </c>
      <c r="D14" s="7"/>
      <c r="E14" s="7"/>
      <c r="F14" s="7">
        <v>12.5</v>
      </c>
      <c r="G14" s="7">
        <v>12</v>
      </c>
      <c r="H14" s="7">
        <v>9.5</v>
      </c>
      <c r="I14" s="7"/>
      <c r="J14" s="7"/>
      <c r="K14" s="7">
        <v>11</v>
      </c>
      <c r="L14" s="7">
        <v>8</v>
      </c>
      <c r="M14" s="7">
        <v>8</v>
      </c>
      <c r="N14" s="7">
        <v>8</v>
      </c>
      <c r="O14" s="7"/>
      <c r="P14" s="8"/>
      <c r="Q14" s="8">
        <v>8</v>
      </c>
      <c r="R14" s="8"/>
      <c r="S14" s="8"/>
      <c r="T14" s="8">
        <v>8</v>
      </c>
      <c r="U14" s="8">
        <v>9</v>
      </c>
      <c r="V14" s="8">
        <v>10.5</v>
      </c>
      <c r="W14" s="7"/>
      <c r="X14" s="7">
        <v>11</v>
      </c>
      <c r="Y14" s="7">
        <v>6</v>
      </c>
      <c r="Z14" s="7"/>
      <c r="AA14" s="7">
        <v>10.5</v>
      </c>
      <c r="AB14" s="7">
        <v>10.5</v>
      </c>
      <c r="AC14" s="7">
        <v>9.5</v>
      </c>
      <c r="AD14" s="7"/>
      <c r="AE14" s="7"/>
      <c r="AF14" s="7"/>
      <c r="AG14" s="7"/>
      <c r="AH14" s="7">
        <f t="shared" si="0"/>
        <v>163</v>
      </c>
      <c r="AI14" s="7">
        <f t="shared" si="1"/>
        <v>3749</v>
      </c>
      <c r="AJ14" s="7"/>
    </row>
    <row r="15" s="14" customFormat="1" ht="31" customHeight="1" spans="1:36">
      <c r="A15" s="7">
        <v>13</v>
      </c>
      <c r="B15" s="7" t="s">
        <v>173</v>
      </c>
      <c r="C15" s="8">
        <v>11</v>
      </c>
      <c r="D15" s="7">
        <v>11.5</v>
      </c>
      <c r="E15" s="7">
        <v>11.5</v>
      </c>
      <c r="F15" s="7">
        <v>12.5</v>
      </c>
      <c r="G15" s="7"/>
      <c r="H15" s="7">
        <v>9.5</v>
      </c>
      <c r="I15" s="7"/>
      <c r="J15" s="7">
        <v>8</v>
      </c>
      <c r="K15" s="7">
        <v>11</v>
      </c>
      <c r="L15" s="7">
        <v>8</v>
      </c>
      <c r="M15" s="7">
        <v>8</v>
      </c>
      <c r="N15" s="7">
        <v>8</v>
      </c>
      <c r="O15" s="7">
        <v>8</v>
      </c>
      <c r="P15" s="7">
        <v>9</v>
      </c>
      <c r="Q15" s="7">
        <v>8</v>
      </c>
      <c r="R15" s="7"/>
      <c r="S15" s="7"/>
      <c r="T15" s="7">
        <v>8</v>
      </c>
      <c r="U15" s="7">
        <v>9</v>
      </c>
      <c r="V15" s="7">
        <v>10.5</v>
      </c>
      <c r="W15" s="7">
        <v>10.5</v>
      </c>
      <c r="X15" s="7">
        <v>11</v>
      </c>
      <c r="Y15" s="7">
        <v>8</v>
      </c>
      <c r="Z15" s="7"/>
      <c r="AA15" s="7">
        <v>10.5</v>
      </c>
      <c r="AB15" s="7">
        <v>10.5</v>
      </c>
      <c r="AC15" s="7">
        <v>10.5</v>
      </c>
      <c r="AD15" s="7">
        <v>10.5</v>
      </c>
      <c r="AE15" s="7">
        <v>8</v>
      </c>
      <c r="AF15" s="7"/>
      <c r="AG15" s="7"/>
      <c r="AH15" s="7">
        <f t="shared" si="0"/>
        <v>231</v>
      </c>
      <c r="AI15" s="7">
        <f t="shared" si="1"/>
        <v>5313</v>
      </c>
      <c r="AJ15" s="7"/>
    </row>
    <row r="16" s="14" customFormat="1" ht="31" customHeight="1" spans="1:36">
      <c r="A16" s="7">
        <v>14</v>
      </c>
      <c r="B16" s="6" t="s">
        <v>190</v>
      </c>
      <c r="C16" s="8"/>
      <c r="D16" s="7">
        <v>11.5</v>
      </c>
      <c r="E16" s="7">
        <v>11.5</v>
      </c>
      <c r="F16" s="7"/>
      <c r="G16" s="7"/>
      <c r="H16" s="7">
        <v>13</v>
      </c>
      <c r="I16" s="7">
        <v>10</v>
      </c>
      <c r="J16" s="7">
        <v>8</v>
      </c>
      <c r="K16" s="7">
        <v>11</v>
      </c>
      <c r="L16" s="7">
        <v>11</v>
      </c>
      <c r="M16" s="7"/>
      <c r="N16" s="7">
        <v>8</v>
      </c>
      <c r="O16" s="7">
        <v>8</v>
      </c>
      <c r="P16" s="8">
        <v>9</v>
      </c>
      <c r="Q16" s="8">
        <v>8</v>
      </c>
      <c r="R16" s="8"/>
      <c r="S16" s="8"/>
      <c r="T16" s="8">
        <v>8</v>
      </c>
      <c r="U16" s="8">
        <v>9</v>
      </c>
      <c r="V16" s="8">
        <v>10.5</v>
      </c>
      <c r="W16" s="7">
        <v>10.5</v>
      </c>
      <c r="X16" s="7">
        <v>11</v>
      </c>
      <c r="Y16" s="7">
        <v>8</v>
      </c>
      <c r="Z16" s="7"/>
      <c r="AA16" s="7"/>
      <c r="AB16" s="7">
        <v>3.5</v>
      </c>
      <c r="AC16" s="7">
        <v>5.5</v>
      </c>
      <c r="AD16" s="7"/>
      <c r="AE16" s="7">
        <v>8</v>
      </c>
      <c r="AF16" s="7"/>
      <c r="AG16" s="7"/>
      <c r="AH16" s="7">
        <f t="shared" si="0"/>
        <v>183</v>
      </c>
      <c r="AI16" s="7">
        <f t="shared" si="1"/>
        <v>4209</v>
      </c>
      <c r="AJ16" s="7"/>
    </row>
    <row r="17" s="14" customFormat="1" ht="31" customHeight="1" spans="1:36">
      <c r="A17" s="7">
        <v>15</v>
      </c>
      <c r="B17" s="6" t="s">
        <v>64</v>
      </c>
      <c r="C17" s="8">
        <v>11</v>
      </c>
      <c r="D17" s="7">
        <v>11.5</v>
      </c>
      <c r="E17" s="7">
        <v>11.5</v>
      </c>
      <c r="F17" s="7">
        <v>12.5</v>
      </c>
      <c r="G17" s="7">
        <v>12</v>
      </c>
      <c r="H17" s="7">
        <v>13</v>
      </c>
      <c r="I17" s="7"/>
      <c r="J17" s="7">
        <v>9</v>
      </c>
      <c r="K17" s="7">
        <v>11</v>
      </c>
      <c r="L17" s="7">
        <v>8</v>
      </c>
      <c r="M17" s="7">
        <v>4</v>
      </c>
      <c r="N17" s="7">
        <v>8</v>
      </c>
      <c r="O17" s="7">
        <v>8</v>
      </c>
      <c r="P17" s="8">
        <v>9</v>
      </c>
      <c r="Q17" s="8">
        <v>8</v>
      </c>
      <c r="R17" s="8">
        <v>8</v>
      </c>
      <c r="S17" s="8"/>
      <c r="T17" s="8">
        <v>8</v>
      </c>
      <c r="U17" s="8">
        <v>9</v>
      </c>
      <c r="V17" s="8">
        <v>10.5</v>
      </c>
      <c r="W17" s="7">
        <v>10.5</v>
      </c>
      <c r="X17" s="7">
        <v>11</v>
      </c>
      <c r="Y17" s="7">
        <v>8</v>
      </c>
      <c r="Z17" s="7"/>
      <c r="AA17" s="7">
        <v>10.5</v>
      </c>
      <c r="AB17" s="7">
        <v>10.5</v>
      </c>
      <c r="AC17" s="7">
        <v>10.5</v>
      </c>
      <c r="AD17" s="7">
        <v>10.5</v>
      </c>
      <c r="AE17" s="7">
        <v>8</v>
      </c>
      <c r="AF17" s="7"/>
      <c r="AG17" s="7"/>
      <c r="AH17" s="7">
        <f t="shared" si="0"/>
        <v>251.5</v>
      </c>
      <c r="AI17" s="7">
        <f t="shared" si="1"/>
        <v>5784.5</v>
      </c>
      <c r="AJ17" s="7"/>
    </row>
    <row r="18" s="14" customFormat="1" ht="31" customHeight="1" spans="1:36">
      <c r="A18" s="7">
        <v>16</v>
      </c>
      <c r="B18" s="6" t="s">
        <v>99</v>
      </c>
      <c r="C18" s="8">
        <v>11</v>
      </c>
      <c r="D18" s="7">
        <v>11.5</v>
      </c>
      <c r="E18" s="7">
        <v>11.5</v>
      </c>
      <c r="F18" s="7">
        <v>12.5</v>
      </c>
      <c r="G18" s="7">
        <v>12</v>
      </c>
      <c r="H18" s="7">
        <v>13</v>
      </c>
      <c r="I18" s="7"/>
      <c r="J18" s="7"/>
      <c r="K18" s="7">
        <v>11</v>
      </c>
      <c r="L18" s="7">
        <v>11</v>
      </c>
      <c r="M18" s="7">
        <v>8</v>
      </c>
      <c r="N18" s="7">
        <v>8</v>
      </c>
      <c r="O18" s="7">
        <v>8</v>
      </c>
      <c r="P18" s="8">
        <v>9</v>
      </c>
      <c r="Q18" s="8">
        <v>8</v>
      </c>
      <c r="R18" s="8"/>
      <c r="S18" s="8"/>
      <c r="T18" s="8">
        <v>8</v>
      </c>
      <c r="U18" s="8">
        <v>9</v>
      </c>
      <c r="V18" s="8">
        <v>10.5</v>
      </c>
      <c r="W18" s="7">
        <v>10.5</v>
      </c>
      <c r="X18" s="7">
        <v>11</v>
      </c>
      <c r="Y18" s="7">
        <v>8</v>
      </c>
      <c r="Z18" s="7">
        <v>8</v>
      </c>
      <c r="AA18" s="7">
        <v>10.5</v>
      </c>
      <c r="AB18" s="7">
        <v>10.5</v>
      </c>
      <c r="AC18" s="7">
        <v>10.5</v>
      </c>
      <c r="AD18" s="7">
        <v>10.5</v>
      </c>
      <c r="AE18" s="7">
        <v>8</v>
      </c>
      <c r="AF18" s="7"/>
      <c r="AG18" s="7"/>
      <c r="AH18" s="7">
        <f t="shared" si="0"/>
        <v>249.5</v>
      </c>
      <c r="AI18" s="7">
        <f t="shared" si="1"/>
        <v>5738.5</v>
      </c>
      <c r="AJ18" s="7"/>
    </row>
    <row r="19" s="14" customFormat="1" ht="31" customHeight="1" spans="1:36">
      <c r="A19" s="7">
        <v>17</v>
      </c>
      <c r="B19" s="6" t="s">
        <v>57</v>
      </c>
      <c r="C19" s="8">
        <v>11</v>
      </c>
      <c r="D19" s="7">
        <v>11.5</v>
      </c>
      <c r="E19" s="7">
        <v>11.5</v>
      </c>
      <c r="F19" s="7">
        <v>12.5</v>
      </c>
      <c r="G19" s="7"/>
      <c r="H19" s="7">
        <v>8.5</v>
      </c>
      <c r="I19" s="7">
        <v>10</v>
      </c>
      <c r="J19" s="7">
        <v>9</v>
      </c>
      <c r="K19" s="7">
        <v>7.5</v>
      </c>
      <c r="L19" s="7"/>
      <c r="M19" s="7">
        <v>8</v>
      </c>
      <c r="N19" s="7">
        <v>8</v>
      </c>
      <c r="O19" s="7">
        <v>8</v>
      </c>
      <c r="P19" s="8">
        <v>11</v>
      </c>
      <c r="Q19" s="8">
        <v>8</v>
      </c>
      <c r="R19" s="8">
        <v>8</v>
      </c>
      <c r="S19" s="8"/>
      <c r="T19" s="8">
        <v>8</v>
      </c>
      <c r="U19" s="8">
        <v>9</v>
      </c>
      <c r="V19" s="8">
        <v>10.5</v>
      </c>
      <c r="W19" s="7">
        <v>10.5</v>
      </c>
      <c r="X19" s="7">
        <v>11</v>
      </c>
      <c r="Y19" s="7">
        <v>8</v>
      </c>
      <c r="Z19" s="7">
        <v>8</v>
      </c>
      <c r="AA19" s="7">
        <v>10.5</v>
      </c>
      <c r="AB19" s="7">
        <v>10.5</v>
      </c>
      <c r="AC19" s="7">
        <v>10.5</v>
      </c>
      <c r="AD19" s="7">
        <v>10.5</v>
      </c>
      <c r="AE19" s="7">
        <v>8</v>
      </c>
      <c r="AF19" s="7"/>
      <c r="AG19" s="7"/>
      <c r="AH19" s="7">
        <f t="shared" si="0"/>
        <v>247.5</v>
      </c>
      <c r="AI19" s="7">
        <f t="shared" si="1"/>
        <v>5692.5</v>
      </c>
      <c r="AJ19" s="7"/>
    </row>
    <row r="20" s="14" customFormat="1" ht="31" customHeight="1" spans="1:36">
      <c r="A20" s="7">
        <v>18</v>
      </c>
      <c r="B20" s="6" t="s">
        <v>200</v>
      </c>
      <c r="C20" s="8">
        <v>11</v>
      </c>
      <c r="D20" s="7">
        <v>11.5</v>
      </c>
      <c r="E20" s="7">
        <v>11.5</v>
      </c>
      <c r="F20" s="7">
        <v>12.5</v>
      </c>
      <c r="G20" s="7">
        <v>12</v>
      </c>
      <c r="H20" s="7">
        <v>13</v>
      </c>
      <c r="I20" s="7">
        <v>10</v>
      </c>
      <c r="J20" s="7">
        <v>8</v>
      </c>
      <c r="K20" s="7">
        <v>11</v>
      </c>
      <c r="L20" s="7">
        <v>11</v>
      </c>
      <c r="M20" s="7">
        <v>8</v>
      </c>
      <c r="N20" s="7">
        <v>8</v>
      </c>
      <c r="O20" s="7">
        <v>8</v>
      </c>
      <c r="P20" s="8">
        <v>11</v>
      </c>
      <c r="Q20" s="8">
        <v>8</v>
      </c>
      <c r="R20" s="8"/>
      <c r="S20" s="8"/>
      <c r="T20" s="8">
        <v>8</v>
      </c>
      <c r="U20" s="8">
        <v>9</v>
      </c>
      <c r="V20" s="8">
        <v>10.5</v>
      </c>
      <c r="W20" s="7">
        <v>10.5</v>
      </c>
      <c r="X20" s="7">
        <v>11</v>
      </c>
      <c r="Y20" s="7">
        <v>8</v>
      </c>
      <c r="Z20" s="7"/>
      <c r="AA20" s="7">
        <v>10.5</v>
      </c>
      <c r="AB20" s="7">
        <v>10.5</v>
      </c>
      <c r="AC20" s="7">
        <v>10.5</v>
      </c>
      <c r="AD20" s="7">
        <v>10.5</v>
      </c>
      <c r="AE20" s="7">
        <v>8</v>
      </c>
      <c r="AF20" s="7">
        <v>8</v>
      </c>
      <c r="AG20" s="7"/>
      <c r="AH20" s="7">
        <f t="shared" si="0"/>
        <v>269.5</v>
      </c>
      <c r="AI20" s="7">
        <f t="shared" si="1"/>
        <v>6198.5</v>
      </c>
      <c r="AJ20" s="7"/>
    </row>
    <row r="21" s="14" customFormat="1" ht="31" customHeight="1" spans="1:36">
      <c r="A21" s="7">
        <v>19</v>
      </c>
      <c r="B21" s="6" t="s">
        <v>76</v>
      </c>
      <c r="C21" s="8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8"/>
      <c r="Q21" s="8"/>
      <c r="R21" s="8"/>
      <c r="S21" s="8"/>
      <c r="T21" s="8"/>
      <c r="U21" s="8"/>
      <c r="V21" s="8"/>
      <c r="W21" s="7"/>
      <c r="X21" s="7"/>
      <c r="Y21" s="7"/>
      <c r="Z21" s="7"/>
      <c r="AA21" s="7">
        <v>10.5</v>
      </c>
      <c r="AB21" s="7">
        <v>10.5</v>
      </c>
      <c r="AC21" s="7">
        <v>10.5</v>
      </c>
      <c r="AD21" s="7">
        <v>10.5</v>
      </c>
      <c r="AE21" s="7">
        <v>8</v>
      </c>
      <c r="AF21" s="7"/>
      <c r="AG21" s="7"/>
      <c r="AH21" s="7">
        <f t="shared" si="0"/>
        <v>50</v>
      </c>
      <c r="AI21" s="7">
        <f t="shared" si="1"/>
        <v>1150</v>
      </c>
      <c r="AJ21" s="7"/>
    </row>
    <row r="22" s="14" customFormat="1" ht="31" customHeight="1" spans="1:36">
      <c r="A22" s="7">
        <v>20</v>
      </c>
      <c r="B22" s="6" t="s">
        <v>219</v>
      </c>
      <c r="C22" s="8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8"/>
      <c r="Q22" s="8"/>
      <c r="R22" s="8"/>
      <c r="S22" s="8"/>
      <c r="T22" s="8"/>
      <c r="U22" s="8"/>
      <c r="V22" s="8"/>
      <c r="W22" s="7"/>
      <c r="X22" s="7"/>
      <c r="Y22" s="7"/>
      <c r="Z22" s="7"/>
      <c r="AA22" s="7"/>
      <c r="AB22" s="7"/>
      <c r="AC22" s="7">
        <v>10.5</v>
      </c>
      <c r="AD22" s="7">
        <v>10.5</v>
      </c>
      <c r="AE22" s="7">
        <v>8</v>
      </c>
      <c r="AF22" s="7">
        <v>8</v>
      </c>
      <c r="AG22" s="7"/>
      <c r="AH22" s="7">
        <f t="shared" si="0"/>
        <v>37</v>
      </c>
      <c r="AI22" s="7">
        <f t="shared" si="1"/>
        <v>851</v>
      </c>
      <c r="AJ22" s="7"/>
    </row>
    <row r="23" s="14" customFormat="1" ht="31" customHeight="1" spans="1:36">
      <c r="A23" s="7">
        <v>21</v>
      </c>
      <c r="B23" s="6" t="s">
        <v>72</v>
      </c>
      <c r="C23" s="8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8"/>
      <c r="Q23" s="8"/>
      <c r="R23" s="8"/>
      <c r="S23" s="8"/>
      <c r="T23" s="8"/>
      <c r="U23" s="8"/>
      <c r="V23" s="8"/>
      <c r="W23" s="7"/>
      <c r="X23" s="7"/>
      <c r="Y23" s="7"/>
      <c r="Z23" s="7"/>
      <c r="AA23" s="7"/>
      <c r="AB23" s="7"/>
      <c r="AC23" s="7"/>
      <c r="AD23" s="7">
        <v>10.5</v>
      </c>
      <c r="AE23" s="7">
        <v>8</v>
      </c>
      <c r="AF23" s="7">
        <v>8</v>
      </c>
      <c r="AG23" s="7"/>
      <c r="AH23" s="7">
        <f t="shared" si="0"/>
        <v>26.5</v>
      </c>
      <c r="AI23" s="7">
        <f t="shared" si="1"/>
        <v>609.5</v>
      </c>
      <c r="AJ23" s="7"/>
    </row>
    <row r="24" s="14" customFormat="1" ht="31" customHeight="1" spans="1:36">
      <c r="A24" s="7">
        <v>22</v>
      </c>
      <c r="B24" s="6" t="s">
        <v>34</v>
      </c>
      <c r="C24" s="8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8"/>
      <c r="Q24" s="8"/>
      <c r="R24" s="8"/>
      <c r="S24" s="8"/>
      <c r="T24" s="8"/>
      <c r="U24" s="8"/>
      <c r="V24" s="8"/>
      <c r="W24" s="7"/>
      <c r="X24" s="7"/>
      <c r="Y24" s="7"/>
      <c r="Z24" s="7"/>
      <c r="AA24" s="7"/>
      <c r="AB24" s="7"/>
      <c r="AC24" s="7"/>
      <c r="AD24" s="7">
        <v>10.5</v>
      </c>
      <c r="AE24" s="7">
        <v>8</v>
      </c>
      <c r="AF24" s="7">
        <v>8</v>
      </c>
      <c r="AG24" s="7"/>
      <c r="AH24" s="7">
        <f t="shared" si="0"/>
        <v>26.5</v>
      </c>
      <c r="AI24" s="7">
        <f t="shared" si="1"/>
        <v>609.5</v>
      </c>
      <c r="AJ24" s="7"/>
    </row>
    <row r="25" s="14" customFormat="1" ht="31" customHeight="1" spans="1:36">
      <c r="A25" s="7">
        <v>23</v>
      </c>
      <c r="B25" s="8" t="s">
        <v>71</v>
      </c>
      <c r="C25" s="8">
        <v>11</v>
      </c>
      <c r="D25" s="7">
        <v>8</v>
      </c>
      <c r="E25" s="7">
        <v>11.5</v>
      </c>
      <c r="F25" s="7">
        <v>12.5</v>
      </c>
      <c r="G25" s="7">
        <v>12</v>
      </c>
      <c r="H25" s="7">
        <v>13</v>
      </c>
      <c r="I25" s="7">
        <v>10</v>
      </c>
      <c r="J25" s="7"/>
      <c r="K25" s="7"/>
      <c r="L25" s="7">
        <v>11</v>
      </c>
      <c r="M25" s="7">
        <v>8</v>
      </c>
      <c r="N25" s="7">
        <v>8</v>
      </c>
      <c r="O25" s="8">
        <v>8</v>
      </c>
      <c r="P25" s="8">
        <v>8</v>
      </c>
      <c r="Q25" s="8">
        <v>8</v>
      </c>
      <c r="R25" s="8">
        <v>8</v>
      </c>
      <c r="S25" s="8"/>
      <c r="T25" s="8"/>
      <c r="U25" s="8"/>
      <c r="V25" s="8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>
        <f t="shared" si="0"/>
        <v>137</v>
      </c>
      <c r="AI25" s="7">
        <f t="shared" si="1"/>
        <v>3151</v>
      </c>
      <c r="AJ25" s="7"/>
    </row>
    <row r="26" s="14" customFormat="1" ht="31" customHeight="1" spans="1:36">
      <c r="A26" s="7">
        <v>24</v>
      </c>
      <c r="B26" s="6" t="s">
        <v>220</v>
      </c>
      <c r="C26" s="8"/>
      <c r="D26" s="7"/>
      <c r="E26" s="7"/>
      <c r="F26" s="7"/>
      <c r="G26" s="7"/>
      <c r="H26" s="7">
        <v>8.5</v>
      </c>
      <c r="I26" s="7">
        <v>10</v>
      </c>
      <c r="J26" s="7">
        <v>8</v>
      </c>
      <c r="K26" s="7">
        <v>8</v>
      </c>
      <c r="L26" s="7">
        <v>8</v>
      </c>
      <c r="M26" s="7">
        <v>8</v>
      </c>
      <c r="N26" s="7">
        <v>8</v>
      </c>
      <c r="O26" s="7">
        <v>8</v>
      </c>
      <c r="P26" s="8">
        <v>9</v>
      </c>
      <c r="Q26" s="8">
        <v>8</v>
      </c>
      <c r="R26" s="8">
        <v>8</v>
      </c>
      <c r="S26" s="8"/>
      <c r="T26" s="8"/>
      <c r="U26" s="8"/>
      <c r="V26" s="8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>
        <f t="shared" si="0"/>
        <v>91.5</v>
      </c>
      <c r="AI26" s="7">
        <f t="shared" si="1"/>
        <v>2104.5</v>
      </c>
      <c r="AJ26" s="7"/>
    </row>
    <row r="27" s="14" customFormat="1" ht="31" customHeight="1" spans="1:36">
      <c r="A27" s="7">
        <v>25</v>
      </c>
      <c r="B27" s="6" t="s">
        <v>193</v>
      </c>
      <c r="C27" s="8">
        <v>11</v>
      </c>
      <c r="D27" s="7">
        <v>11.5</v>
      </c>
      <c r="E27" s="7"/>
      <c r="F27" s="7"/>
      <c r="G27" s="7"/>
      <c r="H27" s="7">
        <v>13</v>
      </c>
      <c r="I27" s="7"/>
      <c r="J27" s="7">
        <v>8</v>
      </c>
      <c r="K27" s="7">
        <v>11</v>
      </c>
      <c r="L27" s="7"/>
      <c r="M27" s="7"/>
      <c r="N27" s="7">
        <v>8</v>
      </c>
      <c r="O27" s="8">
        <v>8</v>
      </c>
      <c r="P27" s="8">
        <v>8</v>
      </c>
      <c r="Q27" s="8"/>
      <c r="R27" s="8"/>
      <c r="S27" s="8"/>
      <c r="T27" s="8">
        <v>8</v>
      </c>
      <c r="U27" s="8"/>
      <c r="V27" s="8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>
        <f t="shared" si="0"/>
        <v>86.5</v>
      </c>
      <c r="AI27" s="7">
        <f t="shared" si="1"/>
        <v>1989.5</v>
      </c>
      <c r="AJ27" s="7"/>
    </row>
    <row r="28" s="14" customFormat="1" ht="31" customHeight="1" spans="1:36">
      <c r="A28" s="7">
        <v>26</v>
      </c>
      <c r="B28" s="6" t="s">
        <v>221</v>
      </c>
      <c r="C28" s="8"/>
      <c r="D28" s="7"/>
      <c r="E28" s="7"/>
      <c r="F28" s="7"/>
      <c r="G28" s="7"/>
      <c r="H28" s="7"/>
      <c r="I28" s="7"/>
      <c r="J28" s="7"/>
      <c r="K28" s="7">
        <v>11</v>
      </c>
      <c r="L28" s="7">
        <v>3.5</v>
      </c>
      <c r="M28" s="7">
        <v>8</v>
      </c>
      <c r="N28" s="7">
        <v>8</v>
      </c>
      <c r="O28" s="7">
        <v>8</v>
      </c>
      <c r="P28" s="8">
        <v>11</v>
      </c>
      <c r="Q28" s="8">
        <v>8</v>
      </c>
      <c r="R28" s="8">
        <v>7</v>
      </c>
      <c r="S28" s="8"/>
      <c r="T28" s="8"/>
      <c r="U28" s="8"/>
      <c r="V28" s="8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>
        <f t="shared" si="0"/>
        <v>64.5</v>
      </c>
      <c r="AI28" s="7">
        <f t="shared" si="1"/>
        <v>1483.5</v>
      </c>
      <c r="AJ28" s="7"/>
    </row>
    <row r="29" s="14" customFormat="1" ht="31" customHeight="1" spans="1:36">
      <c r="A29" s="7">
        <v>27</v>
      </c>
      <c r="B29" s="6" t="s">
        <v>222</v>
      </c>
      <c r="C29" s="8"/>
      <c r="D29" s="7"/>
      <c r="E29" s="7"/>
      <c r="F29" s="7"/>
      <c r="G29" s="7"/>
      <c r="H29" s="7">
        <v>8.5</v>
      </c>
      <c r="I29" s="7">
        <v>10</v>
      </c>
      <c r="J29" s="7">
        <v>8</v>
      </c>
      <c r="K29" s="7">
        <v>8</v>
      </c>
      <c r="L29" s="7">
        <v>8</v>
      </c>
      <c r="M29" s="7">
        <v>8</v>
      </c>
      <c r="N29" s="7"/>
      <c r="O29" s="7"/>
      <c r="P29" s="8"/>
      <c r="Q29" s="8"/>
      <c r="R29" s="8"/>
      <c r="S29" s="8"/>
      <c r="T29" s="8"/>
      <c r="U29" s="8"/>
      <c r="V29" s="8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>
        <f t="shared" si="0"/>
        <v>50.5</v>
      </c>
      <c r="AI29" s="7">
        <f t="shared" si="1"/>
        <v>1161.5</v>
      </c>
      <c r="AJ29" s="7"/>
    </row>
    <row r="30" s="14" customFormat="1" ht="31" customHeight="1" spans="1:36">
      <c r="A30" s="7">
        <v>28</v>
      </c>
      <c r="B30" s="6" t="s">
        <v>223</v>
      </c>
      <c r="C30" s="8"/>
      <c r="D30" s="7"/>
      <c r="E30" s="7"/>
      <c r="F30" s="7"/>
      <c r="G30" s="7"/>
      <c r="H30" s="7"/>
      <c r="I30" s="7"/>
      <c r="J30" s="7"/>
      <c r="K30" s="7">
        <v>11</v>
      </c>
      <c r="L30" s="7">
        <v>11</v>
      </c>
      <c r="M30" s="7">
        <v>8</v>
      </c>
      <c r="N30" s="7">
        <v>8</v>
      </c>
      <c r="O30" s="7">
        <v>8</v>
      </c>
      <c r="P30" s="8">
        <v>11</v>
      </c>
      <c r="Q30" s="8"/>
      <c r="R30" s="8"/>
      <c r="S30" s="8"/>
      <c r="T30" s="8"/>
      <c r="U30" s="8"/>
      <c r="V30" s="8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>
        <f t="shared" si="0"/>
        <v>57</v>
      </c>
      <c r="AI30" s="7">
        <f t="shared" si="1"/>
        <v>1311</v>
      </c>
      <c r="AJ30" s="7"/>
    </row>
    <row r="31" s="14" customFormat="1" ht="31" customHeight="1" spans="1:36">
      <c r="A31" s="7">
        <v>29</v>
      </c>
      <c r="B31" s="6" t="s">
        <v>170</v>
      </c>
      <c r="C31" s="8"/>
      <c r="D31" s="7"/>
      <c r="E31" s="7"/>
      <c r="F31" s="7"/>
      <c r="G31" s="7"/>
      <c r="H31" s="7">
        <v>8.5</v>
      </c>
      <c r="I31" s="7">
        <v>10</v>
      </c>
      <c r="J31" s="7">
        <v>8</v>
      </c>
      <c r="K31" s="7">
        <v>8</v>
      </c>
      <c r="L31" s="7">
        <v>8</v>
      </c>
      <c r="M31" s="7">
        <v>8</v>
      </c>
      <c r="N31" s="7"/>
      <c r="O31" s="7"/>
      <c r="P31" s="8"/>
      <c r="Q31" s="8"/>
      <c r="R31" s="8"/>
      <c r="S31" s="8"/>
      <c r="T31" s="8"/>
      <c r="U31" s="8"/>
      <c r="V31" s="8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>
        <f t="shared" si="0"/>
        <v>50.5</v>
      </c>
      <c r="AI31" s="7">
        <f t="shared" si="1"/>
        <v>1161.5</v>
      </c>
      <c r="AJ31" s="7"/>
    </row>
    <row r="32" s="14" customFormat="1" ht="31" customHeight="1" spans="1:36">
      <c r="A32" s="7">
        <v>30</v>
      </c>
      <c r="B32" s="6" t="s">
        <v>224</v>
      </c>
      <c r="C32" s="8"/>
      <c r="D32" s="7"/>
      <c r="E32" s="7"/>
      <c r="F32" s="7"/>
      <c r="G32" s="7"/>
      <c r="H32" s="7">
        <v>8.5</v>
      </c>
      <c r="I32" s="7">
        <v>10</v>
      </c>
      <c r="J32" s="7">
        <v>8</v>
      </c>
      <c r="K32" s="7">
        <v>8</v>
      </c>
      <c r="L32" s="7"/>
      <c r="M32" s="7"/>
      <c r="N32" s="7"/>
      <c r="O32" s="7"/>
      <c r="P32" s="8"/>
      <c r="Q32" s="8"/>
      <c r="R32" s="8"/>
      <c r="S32" s="8"/>
      <c r="T32" s="8"/>
      <c r="U32" s="8"/>
      <c r="V32" s="8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>
        <f t="shared" si="0"/>
        <v>34.5</v>
      </c>
      <c r="AI32" s="7">
        <f t="shared" si="1"/>
        <v>793.5</v>
      </c>
      <c r="AJ32" s="7"/>
    </row>
    <row r="33" s="14" customFormat="1" ht="31" customHeight="1" spans="1:36">
      <c r="A33" s="7">
        <v>31</v>
      </c>
      <c r="B33" s="6" t="s">
        <v>225</v>
      </c>
      <c r="C33" s="8"/>
      <c r="D33" s="7"/>
      <c r="E33" s="7"/>
      <c r="F33" s="7"/>
      <c r="G33" s="7"/>
      <c r="H33" s="7">
        <v>8.5</v>
      </c>
      <c r="I33" s="7">
        <v>10</v>
      </c>
      <c r="J33" s="7"/>
      <c r="K33" s="7"/>
      <c r="L33" s="7"/>
      <c r="M33" s="7"/>
      <c r="N33" s="7"/>
      <c r="O33" s="7"/>
      <c r="P33" s="8"/>
      <c r="Q33" s="8"/>
      <c r="R33" s="8"/>
      <c r="S33" s="8"/>
      <c r="T33" s="8"/>
      <c r="U33" s="8"/>
      <c r="V33" s="8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>
        <f t="shared" si="0"/>
        <v>18.5</v>
      </c>
      <c r="AI33" s="7">
        <f t="shared" si="1"/>
        <v>425.5</v>
      </c>
      <c r="AJ33" s="7"/>
    </row>
    <row r="34" s="14" customFormat="1" ht="31" customHeight="1" spans="1:36">
      <c r="A34" s="7">
        <v>32</v>
      </c>
      <c r="B34" s="6" t="s">
        <v>226</v>
      </c>
      <c r="C34" s="8"/>
      <c r="D34" s="7"/>
      <c r="E34" s="7"/>
      <c r="F34" s="7"/>
      <c r="G34" s="7"/>
      <c r="H34" s="7">
        <v>8.5</v>
      </c>
      <c r="I34" s="7">
        <v>10</v>
      </c>
      <c r="J34" s="7"/>
      <c r="K34" s="7"/>
      <c r="L34" s="7"/>
      <c r="M34" s="7"/>
      <c r="N34" s="7"/>
      <c r="O34" s="7"/>
      <c r="P34" s="8"/>
      <c r="Q34" s="8"/>
      <c r="R34" s="8"/>
      <c r="S34" s="8"/>
      <c r="T34" s="8"/>
      <c r="U34" s="8"/>
      <c r="V34" s="8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>
        <f t="shared" si="0"/>
        <v>18.5</v>
      </c>
      <c r="AI34" s="7">
        <f t="shared" si="1"/>
        <v>425.5</v>
      </c>
      <c r="AJ34" s="7"/>
    </row>
    <row r="35" s="14" customFormat="1" ht="31" customHeight="1" spans="1:36">
      <c r="A35" s="7">
        <v>33</v>
      </c>
      <c r="B35" s="6" t="s">
        <v>227</v>
      </c>
      <c r="C35" s="8"/>
      <c r="D35" s="7"/>
      <c r="E35" s="7"/>
      <c r="F35" s="7"/>
      <c r="G35" s="7"/>
      <c r="H35" s="7">
        <v>8.5</v>
      </c>
      <c r="I35" s="7">
        <v>10</v>
      </c>
      <c r="J35" s="7">
        <v>9</v>
      </c>
      <c r="K35" s="7"/>
      <c r="L35" s="7"/>
      <c r="M35" s="7"/>
      <c r="N35" s="7"/>
      <c r="O35" s="7"/>
      <c r="P35" s="8"/>
      <c r="Q35" s="8"/>
      <c r="R35" s="8"/>
      <c r="S35" s="8"/>
      <c r="T35" s="8"/>
      <c r="U35" s="8"/>
      <c r="V35" s="8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>
        <f t="shared" si="0"/>
        <v>27.5</v>
      </c>
      <c r="AI35" s="7">
        <f t="shared" si="1"/>
        <v>632.5</v>
      </c>
      <c r="AJ35" s="7"/>
    </row>
    <row r="36" s="14" customFormat="1" ht="31" customHeight="1" spans="1:36">
      <c r="A36" s="7">
        <v>34</v>
      </c>
      <c r="B36" s="6" t="s">
        <v>228</v>
      </c>
      <c r="C36" s="8"/>
      <c r="D36" s="7"/>
      <c r="E36" s="7"/>
      <c r="F36" s="7"/>
      <c r="G36" s="7"/>
      <c r="H36" s="7">
        <v>8.5</v>
      </c>
      <c r="I36" s="7">
        <v>10</v>
      </c>
      <c r="J36" s="7">
        <v>8</v>
      </c>
      <c r="K36" s="7"/>
      <c r="L36" s="7"/>
      <c r="M36" s="7"/>
      <c r="N36" s="7"/>
      <c r="O36" s="7"/>
      <c r="P36" s="8"/>
      <c r="Q36" s="8"/>
      <c r="R36" s="8"/>
      <c r="S36" s="8"/>
      <c r="T36" s="8"/>
      <c r="U36" s="8"/>
      <c r="V36" s="8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>
        <f t="shared" si="0"/>
        <v>26.5</v>
      </c>
      <c r="AI36" s="7">
        <f t="shared" si="1"/>
        <v>609.5</v>
      </c>
      <c r="AJ36" s="7"/>
    </row>
    <row r="37" s="14" customFormat="1" ht="31" customHeight="1" spans="1:36">
      <c r="A37" s="7">
        <v>35</v>
      </c>
      <c r="B37" s="6" t="s">
        <v>229</v>
      </c>
      <c r="C37" s="8"/>
      <c r="D37" s="7"/>
      <c r="E37" s="7"/>
      <c r="F37" s="7"/>
      <c r="G37" s="7"/>
      <c r="H37" s="7">
        <v>13</v>
      </c>
      <c r="I37" s="7">
        <v>10</v>
      </c>
      <c r="J37" s="7">
        <v>8</v>
      </c>
      <c r="K37" s="7"/>
      <c r="L37" s="7"/>
      <c r="M37" s="7"/>
      <c r="N37" s="7"/>
      <c r="O37" s="7"/>
      <c r="P37" s="8"/>
      <c r="Q37" s="8"/>
      <c r="R37" s="8"/>
      <c r="S37" s="8"/>
      <c r="T37" s="8"/>
      <c r="U37" s="8"/>
      <c r="V37" s="8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>
        <f t="shared" si="0"/>
        <v>31</v>
      </c>
      <c r="AI37" s="7">
        <f t="shared" si="1"/>
        <v>713</v>
      </c>
      <c r="AJ37" s="7"/>
    </row>
    <row r="38" s="14" customFormat="1" ht="31" customHeight="1" spans="1:36">
      <c r="A38" s="7">
        <v>36</v>
      </c>
      <c r="B38" s="6" t="s">
        <v>230</v>
      </c>
      <c r="C38" s="8"/>
      <c r="D38" s="7"/>
      <c r="E38" s="7"/>
      <c r="F38" s="7"/>
      <c r="G38" s="7"/>
      <c r="H38" s="7">
        <v>8.5</v>
      </c>
      <c r="I38" s="7">
        <v>10</v>
      </c>
      <c r="J38" s="7">
        <v>8</v>
      </c>
      <c r="K38" s="7"/>
      <c r="L38" s="7"/>
      <c r="M38" s="7"/>
      <c r="N38" s="7"/>
      <c r="O38" s="7"/>
      <c r="P38" s="8"/>
      <c r="Q38" s="8"/>
      <c r="R38" s="8"/>
      <c r="S38" s="8"/>
      <c r="T38" s="8"/>
      <c r="U38" s="8"/>
      <c r="V38" s="8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>
        <f t="shared" si="0"/>
        <v>26.5</v>
      </c>
      <c r="AI38" s="7">
        <f t="shared" si="1"/>
        <v>609.5</v>
      </c>
      <c r="AJ38" s="7"/>
    </row>
    <row r="39" s="14" customFormat="1" ht="31" customHeight="1" spans="1:36">
      <c r="A39" s="7">
        <v>37</v>
      </c>
      <c r="B39" s="6" t="s">
        <v>231</v>
      </c>
      <c r="C39" s="8"/>
      <c r="D39" s="7"/>
      <c r="E39" s="7"/>
      <c r="F39" s="7"/>
      <c r="G39" s="7"/>
      <c r="H39" s="7">
        <v>8.5</v>
      </c>
      <c r="I39" s="7"/>
      <c r="J39" s="7">
        <v>8</v>
      </c>
      <c r="K39" s="7"/>
      <c r="L39" s="7"/>
      <c r="M39" s="7"/>
      <c r="N39" s="7"/>
      <c r="O39" s="7"/>
      <c r="P39" s="8"/>
      <c r="Q39" s="8"/>
      <c r="R39" s="8"/>
      <c r="S39" s="8"/>
      <c r="T39" s="8"/>
      <c r="U39" s="8"/>
      <c r="V39" s="8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>
        <f t="shared" si="0"/>
        <v>16.5</v>
      </c>
      <c r="AI39" s="7">
        <f t="shared" si="1"/>
        <v>379.5</v>
      </c>
      <c r="AJ39" s="7"/>
    </row>
    <row r="40" s="14" customFormat="1" ht="31" customHeight="1" spans="1:36">
      <c r="A40" s="7">
        <v>38</v>
      </c>
      <c r="B40" s="6" t="s">
        <v>232</v>
      </c>
      <c r="C40" s="8"/>
      <c r="D40" s="7"/>
      <c r="E40" s="7"/>
      <c r="F40" s="7"/>
      <c r="G40" s="7"/>
      <c r="H40" s="7">
        <v>8.5</v>
      </c>
      <c r="I40" s="7">
        <v>10</v>
      </c>
      <c r="J40" s="7"/>
      <c r="K40" s="7"/>
      <c r="L40" s="7"/>
      <c r="M40" s="7"/>
      <c r="N40" s="7"/>
      <c r="O40" s="7"/>
      <c r="P40" s="8"/>
      <c r="Q40" s="8"/>
      <c r="R40" s="8"/>
      <c r="S40" s="8"/>
      <c r="T40" s="8"/>
      <c r="U40" s="8"/>
      <c r="V40" s="8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>
        <f t="shared" si="0"/>
        <v>18.5</v>
      </c>
      <c r="AI40" s="7">
        <f t="shared" si="1"/>
        <v>425.5</v>
      </c>
      <c r="AJ40" s="7"/>
    </row>
    <row r="41" s="14" customFormat="1" ht="31" customHeight="1" spans="1:36">
      <c r="A41" s="7">
        <v>39</v>
      </c>
      <c r="B41" s="6" t="s">
        <v>233</v>
      </c>
      <c r="C41" s="8"/>
      <c r="D41" s="7"/>
      <c r="E41" s="7"/>
      <c r="F41" s="7"/>
      <c r="G41" s="7"/>
      <c r="H41" s="7">
        <v>8.5</v>
      </c>
      <c r="I41" s="7">
        <v>10</v>
      </c>
      <c r="J41" s="7">
        <v>8</v>
      </c>
      <c r="K41" s="7"/>
      <c r="L41" s="7"/>
      <c r="M41" s="7"/>
      <c r="N41" s="7"/>
      <c r="O41" s="7"/>
      <c r="P41" s="8"/>
      <c r="Q41" s="8"/>
      <c r="R41" s="8"/>
      <c r="S41" s="8"/>
      <c r="T41" s="8"/>
      <c r="U41" s="8"/>
      <c r="V41" s="8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>
        <f t="shared" si="0"/>
        <v>26.5</v>
      </c>
      <c r="AI41" s="7">
        <f t="shared" si="1"/>
        <v>609.5</v>
      </c>
      <c r="AJ41" s="7"/>
    </row>
    <row r="42" s="14" customFormat="1" ht="31" customHeight="1" spans="1:36">
      <c r="A42" s="7">
        <v>40</v>
      </c>
      <c r="B42" s="6" t="s">
        <v>183</v>
      </c>
      <c r="C42" s="8">
        <v>11</v>
      </c>
      <c r="D42" s="7">
        <v>11.5</v>
      </c>
      <c r="E42" s="7">
        <v>11.5</v>
      </c>
      <c r="F42" s="7">
        <v>12.5</v>
      </c>
      <c r="G42" s="7"/>
      <c r="H42" s="7"/>
      <c r="I42" s="7">
        <v>10</v>
      </c>
      <c r="J42" s="7"/>
      <c r="K42" s="7"/>
      <c r="L42" s="7"/>
      <c r="M42" s="7"/>
      <c r="N42" s="7"/>
      <c r="O42" s="7"/>
      <c r="P42" s="8"/>
      <c r="Q42" s="8"/>
      <c r="R42" s="8"/>
      <c r="S42" s="8"/>
      <c r="T42" s="8"/>
      <c r="U42" s="8"/>
      <c r="V42" s="8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>
        <f t="shared" ref="AH42:AH53" si="2">SUM(C42:AG42)</f>
        <v>56.5</v>
      </c>
      <c r="AI42" s="7">
        <f t="shared" ref="AI42:AI53" si="3">AH42*23</f>
        <v>1299.5</v>
      </c>
      <c r="AJ42" s="7"/>
    </row>
    <row r="43" s="14" customFormat="1" ht="31" customHeight="1" spans="1:36">
      <c r="A43" s="7">
        <v>41</v>
      </c>
      <c r="B43" s="6" t="s">
        <v>185</v>
      </c>
      <c r="C43" s="8">
        <v>11</v>
      </c>
      <c r="D43" s="7">
        <v>11.5</v>
      </c>
      <c r="E43" s="7">
        <v>11.5</v>
      </c>
      <c r="F43" s="7">
        <v>12.5</v>
      </c>
      <c r="G43" s="7">
        <v>12</v>
      </c>
      <c r="H43" s="7">
        <v>13</v>
      </c>
      <c r="I43" s="7"/>
      <c r="J43" s="7"/>
      <c r="K43" s="7"/>
      <c r="L43" s="7"/>
      <c r="M43" s="7"/>
      <c r="N43" s="7"/>
      <c r="O43" s="7"/>
      <c r="P43" s="8"/>
      <c r="Q43" s="8"/>
      <c r="R43" s="8"/>
      <c r="S43" s="8"/>
      <c r="T43" s="8"/>
      <c r="U43" s="8"/>
      <c r="V43" s="8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>
        <f t="shared" si="2"/>
        <v>71.5</v>
      </c>
      <c r="AI43" s="7">
        <f t="shared" si="3"/>
        <v>1644.5</v>
      </c>
      <c r="AJ43" s="7"/>
    </row>
    <row r="44" s="14" customFormat="1" ht="31" customHeight="1" spans="1:36">
      <c r="A44" s="7">
        <v>42</v>
      </c>
      <c r="B44" s="6" t="s">
        <v>188</v>
      </c>
      <c r="C44" s="8">
        <v>11</v>
      </c>
      <c r="D44" s="7">
        <v>11.5</v>
      </c>
      <c r="E44" s="7">
        <v>11.5</v>
      </c>
      <c r="F44" s="7">
        <v>12.5</v>
      </c>
      <c r="G44" s="7">
        <v>12</v>
      </c>
      <c r="H44" s="7">
        <v>13</v>
      </c>
      <c r="I44" s="7"/>
      <c r="J44" s="7"/>
      <c r="K44" s="7"/>
      <c r="L44" s="7"/>
      <c r="M44" s="7"/>
      <c r="N44" s="7"/>
      <c r="O44" s="7"/>
      <c r="P44" s="8"/>
      <c r="Q44" s="8"/>
      <c r="R44" s="8"/>
      <c r="S44" s="8"/>
      <c r="T44" s="8"/>
      <c r="U44" s="8"/>
      <c r="V44" s="8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>
        <f t="shared" si="2"/>
        <v>71.5</v>
      </c>
      <c r="AI44" s="7">
        <f t="shared" si="3"/>
        <v>1644.5</v>
      </c>
      <c r="AJ44" s="7"/>
    </row>
    <row r="45" s="14" customFormat="1" ht="31" customHeight="1" spans="1:36">
      <c r="A45" s="7">
        <v>43</v>
      </c>
      <c r="B45" s="6" t="s">
        <v>189</v>
      </c>
      <c r="C45" s="8">
        <v>11</v>
      </c>
      <c r="D45" s="7">
        <v>11.5</v>
      </c>
      <c r="E45" s="7">
        <v>11.5</v>
      </c>
      <c r="F45" s="7">
        <v>12.5</v>
      </c>
      <c r="G45" s="7">
        <v>12</v>
      </c>
      <c r="H45" s="7">
        <v>13</v>
      </c>
      <c r="I45" s="7"/>
      <c r="J45" s="7"/>
      <c r="K45" s="7"/>
      <c r="L45" s="7"/>
      <c r="M45" s="7"/>
      <c r="N45" s="7"/>
      <c r="O45" s="7"/>
      <c r="P45" s="8"/>
      <c r="Q45" s="8"/>
      <c r="R45" s="8"/>
      <c r="S45" s="8"/>
      <c r="T45" s="8"/>
      <c r="U45" s="8"/>
      <c r="V45" s="8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>
        <f t="shared" si="2"/>
        <v>71.5</v>
      </c>
      <c r="AI45" s="7">
        <f t="shared" si="3"/>
        <v>1644.5</v>
      </c>
      <c r="AJ45" s="7"/>
    </row>
    <row r="46" s="14" customFormat="1" ht="31" customHeight="1" spans="1:36">
      <c r="A46" s="7">
        <v>44</v>
      </c>
      <c r="B46" s="6" t="s">
        <v>191</v>
      </c>
      <c r="C46" s="8">
        <v>11</v>
      </c>
      <c r="D46" s="7">
        <v>11.5</v>
      </c>
      <c r="E46" s="7">
        <v>11.5</v>
      </c>
      <c r="F46" s="7">
        <v>12.5</v>
      </c>
      <c r="G46" s="7">
        <v>12</v>
      </c>
      <c r="H46" s="7">
        <v>13</v>
      </c>
      <c r="I46" s="7"/>
      <c r="J46" s="7"/>
      <c r="K46" s="7"/>
      <c r="L46" s="7"/>
      <c r="M46" s="7"/>
      <c r="N46" s="7"/>
      <c r="O46" s="8"/>
      <c r="P46" s="8"/>
      <c r="Q46" s="8"/>
      <c r="R46" s="8"/>
      <c r="S46" s="8"/>
      <c r="T46" s="8"/>
      <c r="U46" s="8"/>
      <c r="V46" s="8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>
        <f t="shared" si="2"/>
        <v>71.5</v>
      </c>
      <c r="AI46" s="7">
        <f t="shared" si="3"/>
        <v>1644.5</v>
      </c>
      <c r="AJ46" s="7"/>
    </row>
    <row r="47" s="14" customFormat="1" ht="31" customHeight="1" spans="1:36">
      <c r="A47" s="7">
        <v>45</v>
      </c>
      <c r="B47" s="6" t="s">
        <v>196</v>
      </c>
      <c r="C47" s="8">
        <v>11</v>
      </c>
      <c r="D47" s="7">
        <v>11.5</v>
      </c>
      <c r="E47" s="7"/>
      <c r="F47" s="7">
        <v>12.5</v>
      </c>
      <c r="G47" s="7">
        <v>12</v>
      </c>
      <c r="H47" s="7">
        <v>13</v>
      </c>
      <c r="I47" s="7"/>
      <c r="J47" s="7"/>
      <c r="K47" s="7"/>
      <c r="L47" s="7"/>
      <c r="M47" s="7"/>
      <c r="N47" s="7"/>
      <c r="O47" s="7"/>
      <c r="P47" s="8"/>
      <c r="Q47" s="8"/>
      <c r="R47" s="8"/>
      <c r="S47" s="8"/>
      <c r="T47" s="8"/>
      <c r="U47" s="8"/>
      <c r="V47" s="8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>
        <f t="shared" si="2"/>
        <v>60</v>
      </c>
      <c r="AI47" s="7">
        <f t="shared" si="3"/>
        <v>1380</v>
      </c>
      <c r="AJ47" s="7"/>
    </row>
    <row r="48" s="14" customFormat="1" ht="31" customHeight="1" spans="1:36">
      <c r="A48" s="7">
        <v>46</v>
      </c>
      <c r="B48" s="6" t="s">
        <v>174</v>
      </c>
      <c r="C48" s="8">
        <v>11</v>
      </c>
      <c r="D48" s="7">
        <v>11.5</v>
      </c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8"/>
      <c r="Q48" s="8"/>
      <c r="R48" s="8"/>
      <c r="S48" s="8"/>
      <c r="T48" s="8"/>
      <c r="U48" s="8"/>
      <c r="V48" s="8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>
        <f t="shared" si="2"/>
        <v>22.5</v>
      </c>
      <c r="AI48" s="7">
        <f t="shared" si="3"/>
        <v>517.5</v>
      </c>
      <c r="AJ48" s="7"/>
    </row>
    <row r="49" s="14" customFormat="1" ht="31" customHeight="1" spans="1:36">
      <c r="A49" s="7">
        <v>47</v>
      </c>
      <c r="B49" s="6" t="s">
        <v>195</v>
      </c>
      <c r="C49" s="8">
        <v>11</v>
      </c>
      <c r="D49" s="7">
        <v>11.5</v>
      </c>
      <c r="E49" s="7"/>
      <c r="F49" s="7">
        <v>12</v>
      </c>
      <c r="G49" s="7">
        <v>12</v>
      </c>
      <c r="H49" s="7">
        <v>13</v>
      </c>
      <c r="I49" s="7"/>
      <c r="J49" s="7"/>
      <c r="K49" s="7"/>
      <c r="L49" s="7"/>
      <c r="M49" s="7"/>
      <c r="N49" s="7"/>
      <c r="O49" s="7"/>
      <c r="P49" s="8"/>
      <c r="Q49" s="8"/>
      <c r="R49" s="8"/>
      <c r="S49" s="8"/>
      <c r="T49" s="8"/>
      <c r="U49" s="8"/>
      <c r="V49" s="8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>
        <f t="shared" si="2"/>
        <v>59.5</v>
      </c>
      <c r="AI49" s="7">
        <f t="shared" si="3"/>
        <v>1368.5</v>
      </c>
      <c r="AJ49" s="7"/>
    </row>
    <row r="50" s="14" customFormat="1" ht="31" customHeight="1" spans="1:36">
      <c r="A50" s="7">
        <v>48</v>
      </c>
      <c r="B50" s="6" t="s">
        <v>198</v>
      </c>
      <c r="C50" s="8">
        <v>11</v>
      </c>
      <c r="D50" s="7">
        <v>11.5</v>
      </c>
      <c r="E50" s="7">
        <v>11.5</v>
      </c>
      <c r="F50" s="7">
        <v>12.5</v>
      </c>
      <c r="G50" s="7"/>
      <c r="H50" s="7">
        <v>13</v>
      </c>
      <c r="I50" s="7"/>
      <c r="J50" s="7"/>
      <c r="K50" s="7"/>
      <c r="L50" s="7"/>
      <c r="M50" s="7"/>
      <c r="N50" s="7"/>
      <c r="O50" s="7"/>
      <c r="P50" s="8"/>
      <c r="Q50" s="8"/>
      <c r="R50" s="8"/>
      <c r="S50" s="8"/>
      <c r="T50" s="8"/>
      <c r="U50" s="8"/>
      <c r="V50" s="8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>
        <f t="shared" si="2"/>
        <v>59.5</v>
      </c>
      <c r="AI50" s="7">
        <f t="shared" si="3"/>
        <v>1368.5</v>
      </c>
      <c r="AJ50" s="7"/>
    </row>
    <row r="51" s="14" customFormat="1" ht="31" customHeight="1" spans="1:36">
      <c r="A51" s="7">
        <v>49</v>
      </c>
      <c r="B51" s="6" t="s">
        <v>234</v>
      </c>
      <c r="C51" s="8">
        <v>11</v>
      </c>
      <c r="D51" s="7">
        <v>11.5</v>
      </c>
      <c r="E51" s="7">
        <v>7</v>
      </c>
      <c r="F51" s="7"/>
      <c r="G51" s="7"/>
      <c r="H51" s="7"/>
      <c r="I51" s="7"/>
      <c r="J51" s="7"/>
      <c r="K51" s="7"/>
      <c r="L51" s="7"/>
      <c r="M51" s="7"/>
      <c r="N51" s="7"/>
      <c r="O51" s="7"/>
      <c r="P51" s="8"/>
      <c r="Q51" s="8"/>
      <c r="R51" s="8"/>
      <c r="S51" s="8"/>
      <c r="T51" s="8"/>
      <c r="U51" s="8"/>
      <c r="V51" s="8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>
        <f t="shared" si="2"/>
        <v>29.5</v>
      </c>
      <c r="AI51" s="7">
        <f t="shared" si="3"/>
        <v>678.5</v>
      </c>
      <c r="AJ51" s="7"/>
    </row>
    <row r="52" s="14" customFormat="1" ht="31" customHeight="1" spans="1:36">
      <c r="A52" s="7">
        <v>50</v>
      </c>
      <c r="B52" s="6" t="s">
        <v>192</v>
      </c>
      <c r="C52" s="8">
        <v>11</v>
      </c>
      <c r="D52" s="7">
        <v>11.5</v>
      </c>
      <c r="E52" s="7">
        <v>11.5</v>
      </c>
      <c r="F52" s="7">
        <v>12.5</v>
      </c>
      <c r="G52" s="7">
        <v>8</v>
      </c>
      <c r="H52" s="7"/>
      <c r="I52" s="7"/>
      <c r="J52" s="7"/>
      <c r="K52" s="7"/>
      <c r="L52" s="7"/>
      <c r="M52" s="7"/>
      <c r="N52" s="7"/>
      <c r="O52" s="8"/>
      <c r="P52" s="8"/>
      <c r="Q52" s="8"/>
      <c r="R52" s="8"/>
      <c r="S52" s="8"/>
      <c r="T52" s="8"/>
      <c r="U52" s="8"/>
      <c r="V52" s="8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>
        <f t="shared" si="2"/>
        <v>54.5</v>
      </c>
      <c r="AI52" s="7">
        <f t="shared" si="3"/>
        <v>1253.5</v>
      </c>
      <c r="AJ52" s="7"/>
    </row>
    <row r="53" s="14" customFormat="1" ht="31" customHeight="1" spans="1:36">
      <c r="A53" s="7">
        <v>51</v>
      </c>
      <c r="B53" s="6" t="s">
        <v>197</v>
      </c>
      <c r="C53" s="8">
        <v>11</v>
      </c>
      <c r="D53" s="7">
        <v>3.5</v>
      </c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8"/>
      <c r="Q53" s="8"/>
      <c r="R53" s="8"/>
      <c r="S53" s="8"/>
      <c r="T53" s="8"/>
      <c r="U53" s="8"/>
      <c r="V53" s="8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>
        <f t="shared" si="2"/>
        <v>14.5</v>
      </c>
      <c r="AI53" s="7">
        <f t="shared" si="3"/>
        <v>333.5</v>
      </c>
      <c r="AJ53" s="7"/>
    </row>
    <row r="54" s="3" customFormat="1" ht="31" customHeight="1" spans="1:36">
      <c r="A54" s="7" t="s">
        <v>30</v>
      </c>
      <c r="B54" s="7"/>
      <c r="C54" s="11">
        <f t="shared" ref="C54:AJ54" si="4">SUM(C3:C53)</f>
        <v>297</v>
      </c>
      <c r="D54" s="11">
        <f t="shared" si="4"/>
        <v>299</v>
      </c>
      <c r="E54" s="11">
        <f t="shared" si="4"/>
        <v>234</v>
      </c>
      <c r="F54" s="11">
        <f t="shared" si="4"/>
        <v>287</v>
      </c>
      <c r="G54" s="11">
        <f t="shared" si="4"/>
        <v>212</v>
      </c>
      <c r="H54" s="11">
        <f t="shared" si="4"/>
        <v>389</v>
      </c>
      <c r="I54" s="11">
        <f t="shared" si="4"/>
        <v>210</v>
      </c>
      <c r="J54" s="11">
        <f t="shared" si="4"/>
        <v>164</v>
      </c>
      <c r="K54" s="11">
        <f t="shared" si="4"/>
        <v>226.5</v>
      </c>
      <c r="L54" s="11">
        <f t="shared" si="4"/>
        <v>205.5</v>
      </c>
      <c r="M54" s="11">
        <f t="shared" si="4"/>
        <v>156</v>
      </c>
      <c r="N54" s="11">
        <f t="shared" si="4"/>
        <v>160</v>
      </c>
      <c r="O54" s="11">
        <f t="shared" si="4"/>
        <v>160</v>
      </c>
      <c r="P54" s="11">
        <f t="shared" si="4"/>
        <v>194</v>
      </c>
      <c r="Q54" s="11">
        <f t="shared" si="4"/>
        <v>151.5</v>
      </c>
      <c r="R54" s="11">
        <f t="shared" si="4"/>
        <v>68</v>
      </c>
      <c r="S54" s="11">
        <f t="shared" si="4"/>
        <v>0</v>
      </c>
      <c r="T54" s="11">
        <f t="shared" si="4"/>
        <v>144</v>
      </c>
      <c r="U54" s="11">
        <f t="shared" si="4"/>
        <v>144</v>
      </c>
      <c r="V54" s="11">
        <f t="shared" si="4"/>
        <v>178.5</v>
      </c>
      <c r="W54" s="11">
        <f t="shared" si="4"/>
        <v>165.5</v>
      </c>
      <c r="X54" s="11">
        <f t="shared" si="4"/>
        <v>166</v>
      </c>
      <c r="Y54" s="11">
        <f t="shared" si="4"/>
        <v>126</v>
      </c>
      <c r="Z54" s="11">
        <f t="shared" si="4"/>
        <v>24</v>
      </c>
      <c r="AA54" s="11">
        <f t="shared" si="4"/>
        <v>168</v>
      </c>
      <c r="AB54" s="11">
        <f t="shared" si="4"/>
        <v>187</v>
      </c>
      <c r="AC54" s="11">
        <f t="shared" si="4"/>
        <v>204</v>
      </c>
      <c r="AD54" s="11">
        <f t="shared" si="4"/>
        <v>197.5</v>
      </c>
      <c r="AE54" s="11">
        <f t="shared" si="4"/>
        <v>160</v>
      </c>
      <c r="AF54" s="11">
        <f t="shared" si="4"/>
        <v>56</v>
      </c>
      <c r="AG54" s="11">
        <f t="shared" si="4"/>
        <v>0</v>
      </c>
      <c r="AH54" s="11">
        <f t="shared" si="4"/>
        <v>5334</v>
      </c>
      <c r="AI54" s="11">
        <f t="shared" si="4"/>
        <v>122682</v>
      </c>
      <c r="AJ54" s="12">
        <f t="shared" si="4"/>
        <v>0</v>
      </c>
    </row>
    <row r="55" s="3" customFormat="1" ht="31" customHeight="1" spans="1:36">
      <c r="A55" s="7" t="s">
        <v>39</v>
      </c>
      <c r="B55" s="7"/>
      <c r="C55" s="11">
        <f>AI54+AJ54</f>
        <v>122682</v>
      </c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</row>
    <row r="56" ht="18" customHeight="1"/>
    <row r="57" ht="18" customHeight="1"/>
    <row r="58" ht="18" customHeight="1"/>
  </sheetData>
  <mergeCells count="4">
    <mergeCell ref="A1:AI1"/>
    <mergeCell ref="A54:B54"/>
    <mergeCell ref="A55:B55"/>
    <mergeCell ref="C55:AJ55"/>
  </mergeCells>
  <conditionalFormatting sqref="B3 B26 B53 B28:B45 B47:B51 B5 B17 B19:B24 B7:B10 B15 B12:B13">
    <cfRule type="duplicateValues" dxfId="0" priority="3"/>
  </conditionalFormatting>
  <conditionalFormatting sqref="B4 B25">
    <cfRule type="duplicateValues" dxfId="0" priority="2"/>
  </conditionalFormatting>
  <conditionalFormatting sqref="B14 B46 B52 B27 B16 B6 B18 B11">
    <cfRule type="duplicateValues" dxfId="0" priority="1"/>
  </conditionalFormatting>
  <pageMargins left="0.314583333333333" right="0.196527777777778" top="0.314583333333333" bottom="0.275" header="0.314583333333333" footer="0.314583333333333"/>
  <pageSetup paperSize="9" scale="58" orientation="landscape"/>
  <headerFooter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E17"/>
  <sheetViews>
    <sheetView zoomScale="53" zoomScaleNormal="53" zoomScaleSheetLayoutView="70" workbookViewId="0">
      <selection activeCell="N7" sqref="N7"/>
    </sheetView>
  </sheetViews>
  <sheetFormatPr defaultColWidth="9" defaultRowHeight="33.75" outlineLevelCol="4"/>
  <cols>
    <col min="1" max="1" width="4.70833333333333" style="20" customWidth="1"/>
    <col min="2" max="2" width="20.0416666666667" style="20" customWidth="1"/>
    <col min="3" max="5" width="47.6333333333333" style="20" customWidth="1"/>
    <col min="6" max="16384" width="9" style="20"/>
  </cols>
  <sheetData>
    <row r="1" ht="111" customHeight="1" spans="2:5">
      <c r="B1" s="21" t="s">
        <v>235</v>
      </c>
      <c r="C1" s="21"/>
      <c r="D1" s="21"/>
      <c r="E1" s="21"/>
    </row>
    <row r="2" s="18" customFormat="1" ht="65" customHeight="1" spans="2:5">
      <c r="B2" s="22" t="s">
        <v>29</v>
      </c>
      <c r="C2" s="22" t="s">
        <v>236</v>
      </c>
      <c r="D2" s="22" t="s">
        <v>25</v>
      </c>
      <c r="E2" s="22" t="s">
        <v>237</v>
      </c>
    </row>
    <row r="3" s="19" customFormat="1" ht="65" customHeight="1" spans="2:5">
      <c r="B3" s="23">
        <v>1</v>
      </c>
      <c r="C3" s="24" t="s">
        <v>167</v>
      </c>
      <c r="D3" s="24">
        <v>500</v>
      </c>
      <c r="E3" s="23"/>
    </row>
    <row r="4" s="19" customFormat="1" ht="65" customHeight="1" spans="2:5">
      <c r="B4" s="23">
        <v>2</v>
      </c>
      <c r="C4" s="24" t="s">
        <v>180</v>
      </c>
      <c r="D4" s="24">
        <v>500</v>
      </c>
      <c r="E4" s="23"/>
    </row>
    <row r="5" s="19" customFormat="1" ht="65" customHeight="1" spans="2:5">
      <c r="B5" s="23">
        <v>3</v>
      </c>
      <c r="C5" s="24" t="s">
        <v>181</v>
      </c>
      <c r="D5" s="24">
        <v>500</v>
      </c>
      <c r="E5" s="23"/>
    </row>
    <row r="6" s="19" customFormat="1" ht="65" customHeight="1" spans="2:5">
      <c r="B6" s="23">
        <v>4</v>
      </c>
      <c r="C6" s="24" t="s">
        <v>182</v>
      </c>
      <c r="D6" s="24">
        <v>500</v>
      </c>
      <c r="E6" s="23"/>
    </row>
    <row r="7" s="19" customFormat="1" ht="65" customHeight="1" spans="2:5">
      <c r="B7" s="23">
        <v>5</v>
      </c>
      <c r="C7" s="24" t="s">
        <v>214</v>
      </c>
      <c r="D7" s="24">
        <v>500</v>
      </c>
      <c r="E7" s="23"/>
    </row>
    <row r="8" s="19" customFormat="1" ht="65" customHeight="1" spans="2:5">
      <c r="B8" s="23">
        <v>6</v>
      </c>
      <c r="C8" s="24" t="s">
        <v>171</v>
      </c>
      <c r="D8" s="24">
        <v>500</v>
      </c>
      <c r="E8" s="23"/>
    </row>
    <row r="9" s="19" customFormat="1" ht="65" customHeight="1" spans="2:5">
      <c r="B9" s="23">
        <v>7</v>
      </c>
      <c r="C9" s="23" t="s">
        <v>173</v>
      </c>
      <c r="D9" s="24">
        <v>500</v>
      </c>
      <c r="E9" s="23"/>
    </row>
    <row r="10" s="19" customFormat="1" ht="65" customHeight="1" spans="2:5">
      <c r="B10" s="23">
        <v>8</v>
      </c>
      <c r="C10" s="24" t="s">
        <v>64</v>
      </c>
      <c r="D10" s="24">
        <v>500</v>
      </c>
      <c r="E10" s="23"/>
    </row>
    <row r="11" s="19" customFormat="1" ht="65" customHeight="1" spans="2:5">
      <c r="B11" s="23">
        <v>9</v>
      </c>
      <c r="C11" s="24" t="s">
        <v>99</v>
      </c>
      <c r="D11" s="24">
        <v>500</v>
      </c>
      <c r="E11" s="23"/>
    </row>
    <row r="12" s="19" customFormat="1" ht="65" customHeight="1" spans="2:5">
      <c r="B12" s="23">
        <v>10</v>
      </c>
      <c r="C12" s="24" t="s">
        <v>57</v>
      </c>
      <c r="D12" s="24">
        <v>500</v>
      </c>
      <c r="E12" s="23"/>
    </row>
    <row r="13" s="19" customFormat="1" ht="65" customHeight="1" spans="2:5">
      <c r="B13" s="23">
        <v>11</v>
      </c>
      <c r="C13" s="24" t="s">
        <v>200</v>
      </c>
      <c r="D13" s="24">
        <v>500</v>
      </c>
      <c r="E13" s="23"/>
    </row>
    <row r="14" s="20" customFormat="1" ht="65" customHeight="1" spans="2:5">
      <c r="B14" s="23">
        <v>12</v>
      </c>
      <c r="C14" s="25" t="s">
        <v>238</v>
      </c>
      <c r="D14" s="24">
        <v>500</v>
      </c>
      <c r="E14" s="25"/>
    </row>
    <row r="15" ht="65" customHeight="1" spans="2:2">
      <c r="B15" s="20" t="s">
        <v>239</v>
      </c>
    </row>
    <row r="16" ht="65" customHeight="1"/>
    <row r="17" ht="65" customHeight="1"/>
  </sheetData>
  <mergeCells count="1">
    <mergeCell ref="B1:E1"/>
  </mergeCells>
  <pageMargins left="0.314583333333333" right="0.196527777777778" top="0.314583333333333" bottom="0.275" header="0.314583333333333" footer="0.314583333333333"/>
  <pageSetup paperSize="9" scale="58" orientation="portrait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61"/>
  <sheetViews>
    <sheetView view="pageBreakPreview" zoomScale="80" zoomScaleNormal="100" topLeftCell="B1" workbookViewId="0">
      <pane ySplit="2" topLeftCell="A7" activePane="bottomLeft" state="frozen"/>
      <selection/>
      <selection pane="bottomLeft" activeCell="B2" sqref="B$1:B$1048576"/>
    </sheetView>
  </sheetViews>
  <sheetFormatPr defaultColWidth="9" defaultRowHeight="13.5"/>
  <cols>
    <col min="1" max="1" width="7.35" style="3" customWidth="1"/>
    <col min="2" max="2" width="12.675" style="2" customWidth="1"/>
    <col min="3" max="9" width="6.6" style="3" customWidth="1"/>
    <col min="10" max="33" width="6.90833333333333" style="3" customWidth="1"/>
    <col min="34" max="34" width="8.74166666666667" style="3" customWidth="1"/>
    <col min="35" max="35" width="10.15" style="3" customWidth="1"/>
    <col min="36" max="36" width="6.10833333333333" style="3" customWidth="1"/>
    <col min="37" max="16384" width="9" style="3"/>
  </cols>
  <sheetData>
    <row r="1" ht="38" customHeight="1" spans="1:35">
      <c r="A1" s="5" t="s">
        <v>240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</row>
    <row r="2" s="3" customFormat="1" ht="31" customHeight="1" spans="1:36">
      <c r="A2" s="12" t="s">
        <v>29</v>
      </c>
      <c r="B2" s="15" t="s">
        <v>212</v>
      </c>
      <c r="C2" s="16">
        <v>1</v>
      </c>
      <c r="D2" s="16">
        <v>2</v>
      </c>
      <c r="E2" s="16">
        <v>3</v>
      </c>
      <c r="F2" s="16">
        <v>4</v>
      </c>
      <c r="G2" s="16">
        <v>5</v>
      </c>
      <c r="H2" s="16">
        <v>6</v>
      </c>
      <c r="I2" s="16">
        <v>7</v>
      </c>
      <c r="J2" s="16">
        <v>8</v>
      </c>
      <c r="K2" s="16">
        <v>9</v>
      </c>
      <c r="L2" s="16">
        <v>10</v>
      </c>
      <c r="M2" s="16">
        <v>11</v>
      </c>
      <c r="N2" s="16">
        <v>12</v>
      </c>
      <c r="O2" s="16">
        <v>13</v>
      </c>
      <c r="P2" s="16">
        <v>14</v>
      </c>
      <c r="Q2" s="16">
        <v>15</v>
      </c>
      <c r="R2" s="16">
        <v>16</v>
      </c>
      <c r="S2" s="16">
        <v>17</v>
      </c>
      <c r="T2" s="16">
        <v>18</v>
      </c>
      <c r="U2" s="16">
        <v>19</v>
      </c>
      <c r="V2" s="16">
        <v>20</v>
      </c>
      <c r="W2" s="16">
        <v>21</v>
      </c>
      <c r="X2" s="16">
        <v>22</v>
      </c>
      <c r="Y2" s="16">
        <v>23</v>
      </c>
      <c r="Z2" s="16">
        <v>24</v>
      </c>
      <c r="AA2" s="16">
        <v>25</v>
      </c>
      <c r="AB2" s="16">
        <v>26</v>
      </c>
      <c r="AC2" s="16">
        <v>27</v>
      </c>
      <c r="AD2" s="16">
        <v>28</v>
      </c>
      <c r="AE2" s="16">
        <v>29</v>
      </c>
      <c r="AF2" s="16">
        <v>30</v>
      </c>
      <c r="AG2" s="16">
        <v>31</v>
      </c>
      <c r="AH2" s="17" t="s">
        <v>53</v>
      </c>
      <c r="AI2" s="12" t="s">
        <v>25</v>
      </c>
      <c r="AJ2" s="12" t="s">
        <v>54</v>
      </c>
    </row>
    <row r="3" s="14" customFormat="1" ht="31" customHeight="1" spans="1:36">
      <c r="A3" s="7">
        <v>1</v>
      </c>
      <c r="B3" s="6" t="s">
        <v>213</v>
      </c>
      <c r="C3" s="7"/>
      <c r="D3" s="7">
        <v>10.5</v>
      </c>
      <c r="E3" s="7">
        <v>11</v>
      </c>
      <c r="F3" s="7">
        <v>11</v>
      </c>
      <c r="G3" s="7">
        <v>11.5</v>
      </c>
      <c r="H3" s="7">
        <v>12</v>
      </c>
      <c r="I3" s="7">
        <v>12</v>
      </c>
      <c r="J3" s="7">
        <v>12</v>
      </c>
      <c r="K3" s="7"/>
      <c r="L3" s="7">
        <v>12</v>
      </c>
      <c r="M3" s="7">
        <v>12</v>
      </c>
      <c r="N3" s="7">
        <v>7</v>
      </c>
      <c r="O3" s="7">
        <v>12</v>
      </c>
      <c r="P3" s="8">
        <v>12</v>
      </c>
      <c r="Q3" s="8">
        <v>12</v>
      </c>
      <c r="R3" s="8">
        <v>12</v>
      </c>
      <c r="S3" s="8">
        <v>12</v>
      </c>
      <c r="T3" s="8">
        <v>12</v>
      </c>
      <c r="U3" s="8">
        <v>12</v>
      </c>
      <c r="V3" s="8">
        <v>12</v>
      </c>
      <c r="W3" s="7">
        <v>11</v>
      </c>
      <c r="X3" s="7">
        <v>12</v>
      </c>
      <c r="Y3" s="7"/>
      <c r="Z3" s="7">
        <v>12</v>
      </c>
      <c r="AA3" s="7">
        <v>11</v>
      </c>
      <c r="AB3" s="7">
        <v>10.5</v>
      </c>
      <c r="AC3" s="7">
        <v>10</v>
      </c>
      <c r="AD3" s="7">
        <v>8</v>
      </c>
      <c r="AE3" s="7">
        <v>11.5</v>
      </c>
      <c r="AF3" s="7">
        <v>11</v>
      </c>
      <c r="AG3" s="7">
        <v>8</v>
      </c>
      <c r="AH3" s="7">
        <f t="shared" ref="AH3:AH56" si="0">SUM(C3:AG3)</f>
        <v>312</v>
      </c>
      <c r="AI3" s="7">
        <f>AH3*23</f>
        <v>7176</v>
      </c>
      <c r="AJ3" s="7"/>
    </row>
    <row r="4" s="14" customFormat="1" ht="31" customHeight="1" spans="1:36">
      <c r="A4" s="7">
        <v>2</v>
      </c>
      <c r="B4" s="6" t="s">
        <v>167</v>
      </c>
      <c r="C4" s="7">
        <v>8</v>
      </c>
      <c r="D4" s="7">
        <v>10.5</v>
      </c>
      <c r="E4" s="7">
        <v>11</v>
      </c>
      <c r="F4" s="7">
        <v>11</v>
      </c>
      <c r="G4" s="7">
        <v>11.5</v>
      </c>
      <c r="H4" s="7">
        <v>12</v>
      </c>
      <c r="I4" s="7">
        <v>12</v>
      </c>
      <c r="J4" s="7">
        <v>12</v>
      </c>
      <c r="K4" s="7">
        <v>12</v>
      </c>
      <c r="L4" s="7">
        <v>12</v>
      </c>
      <c r="M4" s="7">
        <v>12</v>
      </c>
      <c r="N4" s="7">
        <v>11</v>
      </c>
      <c r="O4" s="8">
        <v>12</v>
      </c>
      <c r="P4" s="8">
        <v>12</v>
      </c>
      <c r="Q4" s="8">
        <v>12</v>
      </c>
      <c r="R4" s="8">
        <v>12</v>
      </c>
      <c r="S4" s="8">
        <v>12</v>
      </c>
      <c r="T4" s="8">
        <v>12</v>
      </c>
      <c r="U4" s="8">
        <v>12</v>
      </c>
      <c r="V4" s="8">
        <v>12</v>
      </c>
      <c r="W4" s="7">
        <v>11</v>
      </c>
      <c r="X4" s="7">
        <v>12</v>
      </c>
      <c r="Y4" s="7">
        <v>11</v>
      </c>
      <c r="Z4" s="7">
        <v>12</v>
      </c>
      <c r="AA4" s="7">
        <v>11</v>
      </c>
      <c r="AB4" s="7">
        <v>10.5</v>
      </c>
      <c r="AC4" s="7">
        <v>10</v>
      </c>
      <c r="AD4" s="7">
        <v>11</v>
      </c>
      <c r="AE4" s="7">
        <v>11.5</v>
      </c>
      <c r="AF4" s="7">
        <v>11</v>
      </c>
      <c r="AG4" s="7">
        <v>8</v>
      </c>
      <c r="AH4" s="7">
        <f t="shared" si="0"/>
        <v>350</v>
      </c>
      <c r="AI4" s="7">
        <f t="shared" ref="AI4:AI35" si="1">AH4*23</f>
        <v>8050</v>
      </c>
      <c r="AJ4" s="7"/>
    </row>
    <row r="5" s="14" customFormat="1" ht="31" customHeight="1" spans="1:36">
      <c r="A5" s="7">
        <v>3</v>
      </c>
      <c r="B5" s="6" t="s">
        <v>72</v>
      </c>
      <c r="C5" s="7">
        <v>8</v>
      </c>
      <c r="D5" s="7">
        <v>10.5</v>
      </c>
      <c r="E5" s="7">
        <v>11</v>
      </c>
      <c r="F5" s="7">
        <v>11</v>
      </c>
      <c r="G5" s="7">
        <v>11.5</v>
      </c>
      <c r="H5" s="7">
        <v>12</v>
      </c>
      <c r="I5" s="7">
        <v>12</v>
      </c>
      <c r="J5" s="7">
        <v>12</v>
      </c>
      <c r="K5" s="7">
        <v>12</v>
      </c>
      <c r="L5" s="7">
        <v>12</v>
      </c>
      <c r="M5" s="7">
        <v>12</v>
      </c>
      <c r="N5" s="7">
        <v>11</v>
      </c>
      <c r="O5" s="7">
        <v>12</v>
      </c>
      <c r="P5" s="8">
        <v>12</v>
      </c>
      <c r="Q5" s="8">
        <v>12</v>
      </c>
      <c r="R5" s="8">
        <v>12</v>
      </c>
      <c r="S5" s="8">
        <v>12</v>
      </c>
      <c r="T5" s="8">
        <v>12</v>
      </c>
      <c r="U5" s="8">
        <v>12</v>
      </c>
      <c r="V5" s="8">
        <v>12</v>
      </c>
      <c r="W5" s="7">
        <v>11</v>
      </c>
      <c r="X5" s="7">
        <v>12</v>
      </c>
      <c r="Y5" s="7">
        <v>11</v>
      </c>
      <c r="Z5" s="7">
        <v>12</v>
      </c>
      <c r="AA5" s="7">
        <v>11</v>
      </c>
      <c r="AB5" s="7">
        <v>10.5</v>
      </c>
      <c r="AC5" s="7">
        <v>10</v>
      </c>
      <c r="AD5" s="7">
        <v>8</v>
      </c>
      <c r="AE5" s="7">
        <v>11.5</v>
      </c>
      <c r="AF5" s="7">
        <v>11</v>
      </c>
      <c r="AG5" s="7">
        <v>8</v>
      </c>
      <c r="AH5" s="7">
        <f t="shared" si="0"/>
        <v>347</v>
      </c>
      <c r="AI5" s="7">
        <f t="shared" si="1"/>
        <v>7981</v>
      </c>
      <c r="AJ5" s="7"/>
    </row>
    <row r="6" s="14" customFormat="1" ht="31" customHeight="1" spans="1:36">
      <c r="A6" s="7">
        <v>4</v>
      </c>
      <c r="B6" s="6" t="s">
        <v>241</v>
      </c>
      <c r="C6" s="7"/>
      <c r="D6" s="7"/>
      <c r="E6" s="7"/>
      <c r="F6" s="7">
        <v>11</v>
      </c>
      <c r="G6" s="7">
        <v>11.5</v>
      </c>
      <c r="H6" s="7">
        <v>12</v>
      </c>
      <c r="I6" s="7">
        <v>12</v>
      </c>
      <c r="J6" s="7">
        <v>12</v>
      </c>
      <c r="K6" s="7">
        <v>12</v>
      </c>
      <c r="L6" s="7">
        <v>12</v>
      </c>
      <c r="M6" s="7">
        <v>12</v>
      </c>
      <c r="N6" s="7">
        <v>11</v>
      </c>
      <c r="O6" s="7">
        <v>12</v>
      </c>
      <c r="P6" s="8">
        <v>12</v>
      </c>
      <c r="Q6" s="8">
        <v>12</v>
      </c>
      <c r="R6" s="8">
        <v>12</v>
      </c>
      <c r="S6" s="8">
        <v>12</v>
      </c>
      <c r="T6" s="8">
        <v>12</v>
      </c>
      <c r="U6" s="8">
        <v>12</v>
      </c>
      <c r="V6" s="8">
        <v>12</v>
      </c>
      <c r="W6" s="7">
        <v>11</v>
      </c>
      <c r="X6" s="7">
        <v>12</v>
      </c>
      <c r="Y6" s="7">
        <v>11</v>
      </c>
      <c r="Z6" s="7">
        <v>12</v>
      </c>
      <c r="AA6" s="7">
        <v>11</v>
      </c>
      <c r="AB6" s="7">
        <v>10.5</v>
      </c>
      <c r="AC6" s="7">
        <v>10</v>
      </c>
      <c r="AD6" s="7">
        <v>8</v>
      </c>
      <c r="AE6" s="7">
        <v>11.5</v>
      </c>
      <c r="AF6" s="7">
        <v>11</v>
      </c>
      <c r="AG6" s="7">
        <v>8</v>
      </c>
      <c r="AH6" s="7">
        <f t="shared" si="0"/>
        <v>317.5</v>
      </c>
      <c r="AI6" s="7">
        <f t="shared" si="1"/>
        <v>7302.5</v>
      </c>
      <c r="AJ6" s="7"/>
    </row>
    <row r="7" s="14" customFormat="1" ht="31" customHeight="1" spans="1:36">
      <c r="A7" s="7">
        <v>5</v>
      </c>
      <c r="B7" s="6" t="s">
        <v>242</v>
      </c>
      <c r="C7" s="7"/>
      <c r="D7" s="7"/>
      <c r="E7" s="7"/>
      <c r="F7" s="7"/>
      <c r="G7" s="7"/>
      <c r="H7" s="7"/>
      <c r="I7" s="7"/>
      <c r="J7" s="7"/>
      <c r="K7" s="7"/>
      <c r="L7" s="7"/>
      <c r="M7" s="7">
        <v>12</v>
      </c>
      <c r="N7" s="7">
        <v>11</v>
      </c>
      <c r="O7" s="7"/>
      <c r="P7" s="8">
        <v>12</v>
      </c>
      <c r="Q7" s="8">
        <v>12</v>
      </c>
      <c r="R7" s="8">
        <v>12</v>
      </c>
      <c r="S7" s="8">
        <v>12</v>
      </c>
      <c r="T7" s="8">
        <v>12</v>
      </c>
      <c r="U7" s="8">
        <v>12</v>
      </c>
      <c r="V7" s="8">
        <v>12</v>
      </c>
      <c r="W7" s="7">
        <v>11</v>
      </c>
      <c r="X7" s="7"/>
      <c r="Y7" s="7">
        <v>11</v>
      </c>
      <c r="Z7" s="7">
        <v>12</v>
      </c>
      <c r="AA7" s="7">
        <v>11</v>
      </c>
      <c r="AB7" s="7">
        <v>3.5</v>
      </c>
      <c r="AC7" s="7">
        <v>10</v>
      </c>
      <c r="AD7" s="7">
        <v>8</v>
      </c>
      <c r="AE7" s="7">
        <v>11.5</v>
      </c>
      <c r="AF7" s="7">
        <v>11</v>
      </c>
      <c r="AG7" s="7">
        <v>8</v>
      </c>
      <c r="AH7" s="7">
        <f t="shared" si="0"/>
        <v>204</v>
      </c>
      <c r="AI7" s="7">
        <f t="shared" si="1"/>
        <v>4692</v>
      </c>
      <c r="AJ7" s="7"/>
    </row>
    <row r="8" s="14" customFormat="1" ht="31" customHeight="1" spans="1:36">
      <c r="A8" s="7">
        <v>6</v>
      </c>
      <c r="B8" s="6" t="s">
        <v>180</v>
      </c>
      <c r="C8" s="7">
        <v>8</v>
      </c>
      <c r="D8" s="7">
        <v>10.5</v>
      </c>
      <c r="E8" s="7">
        <v>11</v>
      </c>
      <c r="F8" s="7">
        <v>11</v>
      </c>
      <c r="G8" s="7">
        <v>11.5</v>
      </c>
      <c r="H8" s="7">
        <v>12</v>
      </c>
      <c r="I8" s="7">
        <v>12</v>
      </c>
      <c r="J8" s="7">
        <v>11</v>
      </c>
      <c r="K8" s="7">
        <v>12</v>
      </c>
      <c r="L8" s="7">
        <v>12</v>
      </c>
      <c r="M8" s="7">
        <v>12</v>
      </c>
      <c r="N8" s="7">
        <v>11</v>
      </c>
      <c r="O8" s="7">
        <v>12</v>
      </c>
      <c r="P8" s="8">
        <v>12</v>
      </c>
      <c r="Q8" s="8">
        <v>12</v>
      </c>
      <c r="R8" s="8">
        <v>12</v>
      </c>
      <c r="S8" s="8">
        <v>12</v>
      </c>
      <c r="T8" s="8">
        <v>12</v>
      </c>
      <c r="U8" s="8">
        <v>12</v>
      </c>
      <c r="V8" s="8">
        <v>11</v>
      </c>
      <c r="W8" s="7">
        <v>11</v>
      </c>
      <c r="X8" s="7">
        <v>12</v>
      </c>
      <c r="Y8" s="7">
        <v>10</v>
      </c>
      <c r="Z8" s="7">
        <v>12</v>
      </c>
      <c r="AA8" s="7">
        <v>11</v>
      </c>
      <c r="AB8" s="7">
        <v>10.5</v>
      </c>
      <c r="AC8" s="7">
        <v>10</v>
      </c>
      <c r="AD8" s="7">
        <v>8</v>
      </c>
      <c r="AE8" s="7">
        <v>11.5</v>
      </c>
      <c r="AF8" s="7">
        <v>2</v>
      </c>
      <c r="AG8" s="7">
        <v>8</v>
      </c>
      <c r="AH8" s="7">
        <f t="shared" si="0"/>
        <v>335</v>
      </c>
      <c r="AI8" s="7">
        <f t="shared" si="1"/>
        <v>7705</v>
      </c>
      <c r="AJ8" s="7"/>
    </row>
    <row r="9" s="14" customFormat="1" ht="31" customHeight="1" spans="1:36">
      <c r="A9" s="7">
        <v>7</v>
      </c>
      <c r="B9" s="6" t="s">
        <v>243</v>
      </c>
      <c r="C9" s="7"/>
      <c r="D9" s="7">
        <v>10.5</v>
      </c>
      <c r="E9" s="7">
        <v>11</v>
      </c>
      <c r="F9" s="7">
        <v>11</v>
      </c>
      <c r="G9" s="7">
        <v>11.5</v>
      </c>
      <c r="H9" s="7">
        <v>12</v>
      </c>
      <c r="I9" s="7"/>
      <c r="J9" s="7">
        <v>12</v>
      </c>
      <c r="K9" s="7">
        <v>12</v>
      </c>
      <c r="L9" s="7">
        <v>12</v>
      </c>
      <c r="M9" s="7">
        <v>12</v>
      </c>
      <c r="N9" s="7">
        <v>5</v>
      </c>
      <c r="O9" s="7">
        <v>12</v>
      </c>
      <c r="P9" s="8">
        <v>12</v>
      </c>
      <c r="Q9" s="8">
        <v>12</v>
      </c>
      <c r="R9" s="8">
        <v>12</v>
      </c>
      <c r="S9" s="8">
        <v>12</v>
      </c>
      <c r="T9" s="8">
        <v>12</v>
      </c>
      <c r="U9" s="8">
        <v>12</v>
      </c>
      <c r="V9" s="8"/>
      <c r="W9" s="7">
        <v>11</v>
      </c>
      <c r="X9" s="7">
        <v>12</v>
      </c>
      <c r="Y9" s="7">
        <v>11</v>
      </c>
      <c r="Z9" s="7">
        <v>12</v>
      </c>
      <c r="AA9" s="7">
        <v>11</v>
      </c>
      <c r="AB9" s="7">
        <v>10.5</v>
      </c>
      <c r="AC9" s="7">
        <v>10</v>
      </c>
      <c r="AD9" s="7">
        <v>8</v>
      </c>
      <c r="AE9" s="7">
        <v>4</v>
      </c>
      <c r="AF9" s="7"/>
      <c r="AG9" s="7">
        <v>8</v>
      </c>
      <c r="AH9" s="7">
        <f t="shared" si="0"/>
        <v>290.5</v>
      </c>
      <c r="AI9" s="7">
        <f t="shared" si="1"/>
        <v>6681.5</v>
      </c>
      <c r="AJ9" s="7"/>
    </row>
    <row r="10" s="14" customFormat="1" ht="31" customHeight="1" spans="1:36">
      <c r="A10" s="7">
        <v>8</v>
      </c>
      <c r="B10" s="6" t="s">
        <v>244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8">
        <v>12</v>
      </c>
      <c r="Q10" s="8">
        <v>12</v>
      </c>
      <c r="R10" s="8">
        <v>12</v>
      </c>
      <c r="S10" s="8">
        <v>12</v>
      </c>
      <c r="T10" s="8">
        <v>12</v>
      </c>
      <c r="U10" s="8">
        <v>12</v>
      </c>
      <c r="V10" s="8">
        <v>12</v>
      </c>
      <c r="W10" s="7">
        <v>11</v>
      </c>
      <c r="X10" s="7">
        <v>12</v>
      </c>
      <c r="Y10" s="7">
        <v>11</v>
      </c>
      <c r="Z10" s="7"/>
      <c r="AA10" s="7">
        <v>11</v>
      </c>
      <c r="AB10" s="7">
        <v>10.5</v>
      </c>
      <c r="AC10" s="7">
        <v>10</v>
      </c>
      <c r="AD10" s="7">
        <v>8</v>
      </c>
      <c r="AE10" s="7">
        <v>11.5</v>
      </c>
      <c r="AF10" s="7">
        <v>11</v>
      </c>
      <c r="AG10" s="7">
        <v>8</v>
      </c>
      <c r="AH10" s="7">
        <f t="shared" si="0"/>
        <v>188</v>
      </c>
      <c r="AI10" s="7">
        <f t="shared" si="1"/>
        <v>4324</v>
      </c>
      <c r="AJ10" s="7"/>
    </row>
    <row r="11" s="14" customFormat="1" ht="31" customHeight="1" spans="1:36">
      <c r="A11" s="7">
        <v>9</v>
      </c>
      <c r="B11" s="6" t="s">
        <v>181</v>
      </c>
      <c r="C11" s="7"/>
      <c r="D11" s="7">
        <v>10.5</v>
      </c>
      <c r="E11" s="7">
        <v>11</v>
      </c>
      <c r="F11" s="7">
        <v>11</v>
      </c>
      <c r="G11" s="7">
        <v>11.5</v>
      </c>
      <c r="H11" s="7">
        <v>12</v>
      </c>
      <c r="I11" s="7">
        <v>12</v>
      </c>
      <c r="J11" s="7">
        <v>12</v>
      </c>
      <c r="K11" s="7">
        <v>12</v>
      </c>
      <c r="L11" s="7">
        <v>12</v>
      </c>
      <c r="M11" s="7">
        <v>12</v>
      </c>
      <c r="N11" s="7">
        <v>11</v>
      </c>
      <c r="O11" s="8">
        <v>12</v>
      </c>
      <c r="P11" s="8">
        <v>12</v>
      </c>
      <c r="Q11" s="8">
        <v>12</v>
      </c>
      <c r="R11" s="8"/>
      <c r="S11" s="8">
        <v>12</v>
      </c>
      <c r="T11" s="8">
        <v>12</v>
      </c>
      <c r="U11" s="8">
        <v>12</v>
      </c>
      <c r="V11" s="8">
        <v>12</v>
      </c>
      <c r="W11" s="7">
        <v>11</v>
      </c>
      <c r="X11" s="7">
        <v>12</v>
      </c>
      <c r="Y11" s="7">
        <v>11</v>
      </c>
      <c r="Z11" s="7">
        <v>12</v>
      </c>
      <c r="AA11" s="7"/>
      <c r="AB11" s="7">
        <v>10.5</v>
      </c>
      <c r="AC11" s="7">
        <v>10</v>
      </c>
      <c r="AD11" s="7">
        <v>8</v>
      </c>
      <c r="AE11" s="7">
        <v>11.5</v>
      </c>
      <c r="AF11" s="7">
        <v>11</v>
      </c>
      <c r="AG11" s="7">
        <v>8</v>
      </c>
      <c r="AH11" s="7">
        <f t="shared" si="0"/>
        <v>316</v>
      </c>
      <c r="AI11" s="7">
        <f t="shared" si="1"/>
        <v>7268</v>
      </c>
      <c r="AJ11" s="7"/>
    </row>
    <row r="12" s="14" customFormat="1" ht="31" customHeight="1" spans="1:36">
      <c r="A12" s="7">
        <v>10</v>
      </c>
      <c r="B12" s="6" t="s">
        <v>182</v>
      </c>
      <c r="C12" s="7"/>
      <c r="D12" s="7"/>
      <c r="E12" s="7">
        <v>11</v>
      </c>
      <c r="F12" s="7">
        <v>11</v>
      </c>
      <c r="G12" s="7">
        <v>11.5</v>
      </c>
      <c r="H12" s="7">
        <v>12</v>
      </c>
      <c r="I12" s="7">
        <v>12</v>
      </c>
      <c r="J12" s="7">
        <v>12</v>
      </c>
      <c r="K12" s="7">
        <v>12</v>
      </c>
      <c r="L12" s="7">
        <v>11</v>
      </c>
      <c r="M12" s="7">
        <v>12</v>
      </c>
      <c r="N12" s="7">
        <v>10</v>
      </c>
      <c r="O12" s="7"/>
      <c r="P12" s="8"/>
      <c r="Q12" s="8"/>
      <c r="R12" s="8">
        <v>3.5</v>
      </c>
      <c r="S12" s="8"/>
      <c r="T12" s="8">
        <v>10</v>
      </c>
      <c r="U12" s="8">
        <v>12</v>
      </c>
      <c r="V12" s="8">
        <v>12</v>
      </c>
      <c r="W12" s="7">
        <v>10</v>
      </c>
      <c r="X12" s="7">
        <v>12</v>
      </c>
      <c r="Y12" s="7">
        <v>11</v>
      </c>
      <c r="Z12" s="7"/>
      <c r="AA12" s="7"/>
      <c r="AB12" s="7">
        <v>10.5</v>
      </c>
      <c r="AC12" s="7">
        <v>10</v>
      </c>
      <c r="AD12" s="7">
        <v>8</v>
      </c>
      <c r="AE12" s="7">
        <v>11.5</v>
      </c>
      <c r="AF12" s="7">
        <v>11</v>
      </c>
      <c r="AG12" s="7">
        <v>7.5</v>
      </c>
      <c r="AH12" s="7">
        <f t="shared" si="0"/>
        <v>243.5</v>
      </c>
      <c r="AI12" s="7">
        <f t="shared" si="1"/>
        <v>5600.5</v>
      </c>
      <c r="AJ12" s="7"/>
    </row>
    <row r="13" s="14" customFormat="1" ht="31" customHeight="1" spans="1:36">
      <c r="A13" s="7">
        <v>11</v>
      </c>
      <c r="B13" s="6" t="s">
        <v>245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8">
        <v>12</v>
      </c>
      <c r="Q13" s="8">
        <v>12</v>
      </c>
      <c r="R13" s="8">
        <v>12</v>
      </c>
      <c r="S13" s="8">
        <v>12</v>
      </c>
      <c r="T13" s="8">
        <v>12</v>
      </c>
      <c r="U13" s="8">
        <v>12</v>
      </c>
      <c r="V13" s="8">
        <v>12</v>
      </c>
      <c r="W13" s="7">
        <v>11</v>
      </c>
      <c r="X13" s="7">
        <v>12</v>
      </c>
      <c r="Y13" s="7">
        <v>11</v>
      </c>
      <c r="Z13" s="7"/>
      <c r="AA13" s="7">
        <v>11</v>
      </c>
      <c r="AB13" s="7">
        <v>10.5</v>
      </c>
      <c r="AC13" s="7">
        <v>10</v>
      </c>
      <c r="AD13" s="7">
        <v>8</v>
      </c>
      <c r="AE13" s="7">
        <v>11.5</v>
      </c>
      <c r="AF13" s="7">
        <v>11</v>
      </c>
      <c r="AG13" s="7">
        <v>8</v>
      </c>
      <c r="AH13" s="7">
        <f t="shared" si="0"/>
        <v>188</v>
      </c>
      <c r="AI13" s="7">
        <f t="shared" si="1"/>
        <v>4324</v>
      </c>
      <c r="AJ13" s="7"/>
    </row>
    <row r="14" s="14" customFormat="1" ht="31" customHeight="1" spans="1:36">
      <c r="A14" s="7">
        <v>12</v>
      </c>
      <c r="B14" s="6" t="s">
        <v>215</v>
      </c>
      <c r="C14" s="7">
        <v>7.5</v>
      </c>
      <c r="D14" s="7"/>
      <c r="E14" s="7">
        <v>11</v>
      </c>
      <c r="F14" s="7">
        <v>11</v>
      </c>
      <c r="G14" s="7">
        <v>11</v>
      </c>
      <c r="H14" s="7">
        <v>11</v>
      </c>
      <c r="I14" s="7">
        <v>11</v>
      </c>
      <c r="J14" s="7">
        <v>11</v>
      </c>
      <c r="K14" s="7">
        <v>11</v>
      </c>
      <c r="L14" s="7">
        <v>11</v>
      </c>
      <c r="M14" s="7">
        <v>11</v>
      </c>
      <c r="N14" s="7">
        <v>11</v>
      </c>
      <c r="O14" s="7">
        <v>11</v>
      </c>
      <c r="P14" s="7">
        <v>11</v>
      </c>
      <c r="Q14" s="7">
        <v>11</v>
      </c>
      <c r="R14" s="8">
        <v>11</v>
      </c>
      <c r="S14" s="8">
        <v>11</v>
      </c>
      <c r="T14" s="8">
        <v>11</v>
      </c>
      <c r="U14" s="8">
        <v>11</v>
      </c>
      <c r="V14" s="8">
        <v>11</v>
      </c>
      <c r="W14" s="8">
        <v>11</v>
      </c>
      <c r="X14" s="8">
        <v>11</v>
      </c>
      <c r="Y14" s="7">
        <v>11</v>
      </c>
      <c r="Z14" s="7">
        <v>11.5</v>
      </c>
      <c r="AA14" s="7">
        <v>11</v>
      </c>
      <c r="AB14" s="7">
        <v>10.5</v>
      </c>
      <c r="AC14" s="7">
        <v>10</v>
      </c>
      <c r="AD14" s="7">
        <v>11</v>
      </c>
      <c r="AE14" s="7">
        <v>11</v>
      </c>
      <c r="AF14" s="7">
        <v>11</v>
      </c>
      <c r="AG14" s="7">
        <v>8</v>
      </c>
      <c r="AH14" s="7">
        <f t="shared" si="0"/>
        <v>322.5</v>
      </c>
      <c r="AI14" s="7">
        <f t="shared" si="1"/>
        <v>7417.5</v>
      </c>
      <c r="AJ14" s="7"/>
    </row>
    <row r="15" s="14" customFormat="1" ht="31" customHeight="1" spans="1:36">
      <c r="A15" s="7">
        <v>13</v>
      </c>
      <c r="B15" s="6" t="s">
        <v>186</v>
      </c>
      <c r="C15" s="7"/>
      <c r="D15" s="7">
        <v>10.5</v>
      </c>
      <c r="E15" s="7">
        <v>11</v>
      </c>
      <c r="F15" s="7">
        <v>11</v>
      </c>
      <c r="G15" s="7">
        <v>11.5</v>
      </c>
      <c r="H15" s="7">
        <v>12</v>
      </c>
      <c r="I15" s="7">
        <v>12</v>
      </c>
      <c r="J15" s="7">
        <v>12</v>
      </c>
      <c r="K15" s="7">
        <v>12</v>
      </c>
      <c r="L15" s="7">
        <v>12</v>
      </c>
      <c r="M15" s="7">
        <v>12</v>
      </c>
      <c r="N15" s="7">
        <v>11</v>
      </c>
      <c r="O15" s="8">
        <v>12</v>
      </c>
      <c r="P15" s="8">
        <v>12</v>
      </c>
      <c r="Q15" s="8"/>
      <c r="R15" s="8"/>
      <c r="S15" s="8">
        <v>12</v>
      </c>
      <c r="T15" s="8">
        <v>12</v>
      </c>
      <c r="U15" s="8">
        <v>12</v>
      </c>
      <c r="V15" s="8">
        <v>12</v>
      </c>
      <c r="W15" s="7">
        <v>11</v>
      </c>
      <c r="X15" s="7">
        <v>12</v>
      </c>
      <c r="Y15" s="7">
        <v>11</v>
      </c>
      <c r="Z15" s="7">
        <v>12</v>
      </c>
      <c r="AA15" s="7">
        <v>11</v>
      </c>
      <c r="AB15" s="7"/>
      <c r="AC15" s="7">
        <v>10</v>
      </c>
      <c r="AD15" s="7">
        <v>11</v>
      </c>
      <c r="AE15" s="7">
        <v>11.5</v>
      </c>
      <c r="AF15" s="7">
        <v>11</v>
      </c>
      <c r="AG15" s="7">
        <v>8</v>
      </c>
      <c r="AH15" s="7">
        <f t="shared" si="0"/>
        <v>307.5</v>
      </c>
      <c r="AI15" s="7">
        <f t="shared" si="1"/>
        <v>7072.5</v>
      </c>
      <c r="AJ15" s="7"/>
    </row>
    <row r="16" s="14" customFormat="1" ht="31" customHeight="1" spans="1:36">
      <c r="A16" s="7">
        <v>14</v>
      </c>
      <c r="B16" s="6" t="s">
        <v>246</v>
      </c>
      <c r="C16" s="7"/>
      <c r="D16" s="7"/>
      <c r="E16" s="7"/>
      <c r="F16" s="7">
        <v>11</v>
      </c>
      <c r="G16" s="7">
        <v>11.5</v>
      </c>
      <c r="H16" s="7">
        <v>12</v>
      </c>
      <c r="I16" s="7">
        <v>12</v>
      </c>
      <c r="J16" s="7">
        <v>12</v>
      </c>
      <c r="K16" s="7">
        <v>12</v>
      </c>
      <c r="L16" s="7">
        <v>12</v>
      </c>
      <c r="M16" s="7">
        <v>12</v>
      </c>
      <c r="N16" s="7">
        <v>11</v>
      </c>
      <c r="O16" s="7">
        <v>12</v>
      </c>
      <c r="P16" s="8">
        <v>12</v>
      </c>
      <c r="Q16" s="8">
        <v>12</v>
      </c>
      <c r="R16" s="8">
        <v>12</v>
      </c>
      <c r="S16" s="8">
        <v>12</v>
      </c>
      <c r="T16" s="8">
        <v>12</v>
      </c>
      <c r="U16" s="8">
        <v>12</v>
      </c>
      <c r="V16" s="8">
        <v>12</v>
      </c>
      <c r="W16" s="7">
        <v>11</v>
      </c>
      <c r="X16" s="7">
        <v>12</v>
      </c>
      <c r="Y16" s="7">
        <v>11</v>
      </c>
      <c r="Z16" s="7">
        <v>12</v>
      </c>
      <c r="AA16" s="7">
        <v>11</v>
      </c>
      <c r="AB16" s="7">
        <v>10.5</v>
      </c>
      <c r="AC16" s="7">
        <v>10</v>
      </c>
      <c r="AD16" s="7">
        <v>8</v>
      </c>
      <c r="AE16" s="7">
        <v>11.5</v>
      </c>
      <c r="AF16" s="7">
        <v>3.5</v>
      </c>
      <c r="AG16" s="7">
        <v>8</v>
      </c>
      <c r="AH16" s="7">
        <f t="shared" si="0"/>
        <v>310</v>
      </c>
      <c r="AI16" s="7">
        <f t="shared" si="1"/>
        <v>7130</v>
      </c>
      <c r="AJ16" s="7"/>
    </row>
    <row r="17" s="14" customFormat="1" ht="31" customHeight="1" spans="1:36">
      <c r="A17" s="7">
        <v>15</v>
      </c>
      <c r="B17" s="6" t="s">
        <v>247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7">
        <v>12</v>
      </c>
      <c r="N17" s="7">
        <v>8</v>
      </c>
      <c r="O17" s="7"/>
      <c r="P17" s="8">
        <v>12</v>
      </c>
      <c r="Q17" s="8">
        <v>12</v>
      </c>
      <c r="R17" s="8">
        <v>12</v>
      </c>
      <c r="S17" s="8">
        <v>12</v>
      </c>
      <c r="T17" s="8">
        <v>12</v>
      </c>
      <c r="U17" s="8">
        <v>12</v>
      </c>
      <c r="V17" s="8">
        <v>8.5</v>
      </c>
      <c r="W17" s="7"/>
      <c r="X17" s="7">
        <v>12</v>
      </c>
      <c r="Y17" s="7">
        <v>11</v>
      </c>
      <c r="Z17" s="7">
        <v>12</v>
      </c>
      <c r="AA17" s="7">
        <v>11</v>
      </c>
      <c r="AB17" s="7">
        <v>10.5</v>
      </c>
      <c r="AC17" s="7">
        <v>10</v>
      </c>
      <c r="AD17" s="7">
        <v>8</v>
      </c>
      <c r="AE17" s="7">
        <v>5</v>
      </c>
      <c r="AF17" s="7"/>
      <c r="AG17" s="7">
        <v>8</v>
      </c>
      <c r="AH17" s="7">
        <f t="shared" si="0"/>
        <v>188</v>
      </c>
      <c r="AI17" s="7">
        <f t="shared" si="1"/>
        <v>4324</v>
      </c>
      <c r="AJ17" s="7"/>
    </row>
    <row r="18" s="14" customFormat="1" ht="31" customHeight="1" spans="1:36">
      <c r="A18" s="7">
        <v>16</v>
      </c>
      <c r="B18" s="6" t="s">
        <v>17</v>
      </c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8"/>
      <c r="Q18" s="8"/>
      <c r="R18" s="8"/>
      <c r="S18" s="8"/>
      <c r="T18" s="8">
        <v>12</v>
      </c>
      <c r="U18" s="8">
        <v>12</v>
      </c>
      <c r="V18" s="8">
        <v>12</v>
      </c>
      <c r="W18" s="7">
        <v>11</v>
      </c>
      <c r="X18" s="7">
        <v>12</v>
      </c>
      <c r="Y18" s="7">
        <v>11</v>
      </c>
      <c r="Z18" s="7">
        <v>12</v>
      </c>
      <c r="AA18" s="7">
        <v>11</v>
      </c>
      <c r="AB18" s="7">
        <v>10.5</v>
      </c>
      <c r="AC18" s="7">
        <v>10</v>
      </c>
      <c r="AD18" s="7">
        <v>11</v>
      </c>
      <c r="AE18" s="7">
        <v>11.5</v>
      </c>
      <c r="AF18" s="7">
        <v>11</v>
      </c>
      <c r="AG18" s="7">
        <v>2</v>
      </c>
      <c r="AH18" s="7">
        <f t="shared" si="0"/>
        <v>149</v>
      </c>
      <c r="AI18" s="7">
        <f t="shared" si="1"/>
        <v>3427</v>
      </c>
      <c r="AJ18" s="7"/>
    </row>
    <row r="19" s="14" customFormat="1" ht="31" customHeight="1" spans="1:36">
      <c r="A19" s="7">
        <v>17</v>
      </c>
      <c r="B19" s="6" t="s">
        <v>217</v>
      </c>
      <c r="C19" s="7"/>
      <c r="D19" s="7">
        <v>10.5</v>
      </c>
      <c r="E19" s="7">
        <v>11</v>
      </c>
      <c r="F19" s="7">
        <v>11</v>
      </c>
      <c r="G19" s="7">
        <v>11.5</v>
      </c>
      <c r="H19" s="7">
        <v>12</v>
      </c>
      <c r="I19" s="7">
        <v>12</v>
      </c>
      <c r="J19" s="7">
        <v>12</v>
      </c>
      <c r="K19" s="7">
        <v>12</v>
      </c>
      <c r="L19" s="7">
        <v>12</v>
      </c>
      <c r="M19" s="7">
        <v>12</v>
      </c>
      <c r="N19" s="7">
        <v>11</v>
      </c>
      <c r="O19" s="7">
        <v>12</v>
      </c>
      <c r="P19" s="8">
        <v>12</v>
      </c>
      <c r="Q19" s="8">
        <v>12</v>
      </c>
      <c r="R19" s="8">
        <v>12</v>
      </c>
      <c r="S19" s="8">
        <v>12</v>
      </c>
      <c r="T19" s="8">
        <v>12</v>
      </c>
      <c r="U19" s="8">
        <v>12</v>
      </c>
      <c r="V19" s="8">
        <v>12</v>
      </c>
      <c r="W19" s="7">
        <v>11</v>
      </c>
      <c r="X19" s="7"/>
      <c r="Y19" s="7">
        <v>11</v>
      </c>
      <c r="Z19" s="7">
        <v>12</v>
      </c>
      <c r="AA19" s="7">
        <v>11</v>
      </c>
      <c r="AB19" s="7">
        <v>10.5</v>
      </c>
      <c r="AC19" s="7">
        <v>10</v>
      </c>
      <c r="AD19" s="7">
        <v>11</v>
      </c>
      <c r="AE19" s="7">
        <v>11.5</v>
      </c>
      <c r="AF19" s="7">
        <v>11</v>
      </c>
      <c r="AG19" s="7">
        <v>8</v>
      </c>
      <c r="AH19" s="7">
        <f t="shared" si="0"/>
        <v>330</v>
      </c>
      <c r="AI19" s="7">
        <f t="shared" si="1"/>
        <v>7590</v>
      </c>
      <c r="AJ19" s="7"/>
    </row>
    <row r="20" s="14" customFormat="1" ht="31" customHeight="1" spans="1:36">
      <c r="A20" s="7">
        <v>18</v>
      </c>
      <c r="B20" s="6" t="s">
        <v>218</v>
      </c>
      <c r="C20" s="7"/>
      <c r="D20" s="7">
        <v>10.5</v>
      </c>
      <c r="E20" s="7">
        <v>11</v>
      </c>
      <c r="F20" s="7">
        <v>11</v>
      </c>
      <c r="G20" s="7">
        <v>11.5</v>
      </c>
      <c r="H20" s="7">
        <v>12</v>
      </c>
      <c r="I20" s="7">
        <v>12</v>
      </c>
      <c r="J20" s="7">
        <v>12</v>
      </c>
      <c r="K20" s="7">
        <v>12</v>
      </c>
      <c r="L20" s="7">
        <v>12</v>
      </c>
      <c r="M20" s="7">
        <v>12</v>
      </c>
      <c r="N20" s="7">
        <v>11</v>
      </c>
      <c r="O20" s="7">
        <v>12</v>
      </c>
      <c r="P20" s="8">
        <v>12</v>
      </c>
      <c r="Q20" s="8">
        <v>12</v>
      </c>
      <c r="R20" s="8">
        <v>12</v>
      </c>
      <c r="S20" s="8">
        <v>12</v>
      </c>
      <c r="T20" s="8">
        <v>12</v>
      </c>
      <c r="U20" s="8">
        <v>12</v>
      </c>
      <c r="V20" s="8">
        <v>12</v>
      </c>
      <c r="W20" s="7">
        <v>11</v>
      </c>
      <c r="X20" s="7"/>
      <c r="Y20" s="7">
        <v>11</v>
      </c>
      <c r="Z20" s="7">
        <v>12</v>
      </c>
      <c r="AA20" s="7">
        <v>11</v>
      </c>
      <c r="AB20" s="7">
        <v>10.5</v>
      </c>
      <c r="AC20" s="7">
        <v>10</v>
      </c>
      <c r="AD20" s="7">
        <v>11</v>
      </c>
      <c r="AE20" s="7">
        <v>11.5</v>
      </c>
      <c r="AF20" s="7">
        <v>11</v>
      </c>
      <c r="AG20" s="7">
        <v>8</v>
      </c>
      <c r="AH20" s="7">
        <f t="shared" si="0"/>
        <v>330</v>
      </c>
      <c r="AI20" s="7">
        <f t="shared" si="1"/>
        <v>7590</v>
      </c>
      <c r="AJ20" s="7"/>
    </row>
    <row r="21" s="14" customFormat="1" ht="31" customHeight="1" spans="1:36">
      <c r="A21" s="7">
        <v>19</v>
      </c>
      <c r="B21" s="6" t="s">
        <v>248</v>
      </c>
      <c r="C21" s="7"/>
      <c r="D21" s="7">
        <v>9</v>
      </c>
      <c r="E21" s="7">
        <v>11</v>
      </c>
      <c r="F21" s="7">
        <v>11</v>
      </c>
      <c r="G21" s="7">
        <v>11.5</v>
      </c>
      <c r="H21" s="7">
        <v>12</v>
      </c>
      <c r="I21" s="7">
        <v>12</v>
      </c>
      <c r="J21" s="7">
        <v>12</v>
      </c>
      <c r="K21" s="7">
        <v>12</v>
      </c>
      <c r="L21" s="7">
        <v>12</v>
      </c>
      <c r="M21" s="7">
        <v>12</v>
      </c>
      <c r="N21" s="7">
        <v>6</v>
      </c>
      <c r="O21" s="7"/>
      <c r="P21" s="8">
        <v>12</v>
      </c>
      <c r="Q21" s="8">
        <v>12</v>
      </c>
      <c r="R21" s="8">
        <v>12</v>
      </c>
      <c r="S21" s="8">
        <v>12</v>
      </c>
      <c r="T21" s="8">
        <v>12</v>
      </c>
      <c r="U21" s="8">
        <v>12</v>
      </c>
      <c r="V21" s="8">
        <v>12</v>
      </c>
      <c r="W21" s="7">
        <v>11</v>
      </c>
      <c r="X21" s="7">
        <v>12</v>
      </c>
      <c r="Y21" s="7">
        <v>7</v>
      </c>
      <c r="Z21" s="7"/>
      <c r="AA21" s="7"/>
      <c r="AB21" s="7"/>
      <c r="AC21" s="7"/>
      <c r="AD21" s="7"/>
      <c r="AE21" s="7"/>
      <c r="AF21" s="7"/>
      <c r="AG21" s="7"/>
      <c r="AH21" s="7">
        <f t="shared" si="0"/>
        <v>234.5</v>
      </c>
      <c r="AI21" s="7">
        <f t="shared" si="1"/>
        <v>5393.5</v>
      </c>
      <c r="AJ21" s="7"/>
    </row>
    <row r="22" s="14" customFormat="1" ht="31" customHeight="1" spans="1:36">
      <c r="A22" s="7">
        <v>20</v>
      </c>
      <c r="B22" s="7" t="s">
        <v>173</v>
      </c>
      <c r="C22" s="7"/>
      <c r="D22" s="7">
        <v>10.5</v>
      </c>
      <c r="E22" s="7">
        <v>11</v>
      </c>
      <c r="F22" s="7">
        <v>11</v>
      </c>
      <c r="G22" s="7">
        <v>11.5</v>
      </c>
      <c r="H22" s="7">
        <v>12</v>
      </c>
      <c r="I22" s="7">
        <v>12</v>
      </c>
      <c r="J22" s="7">
        <v>12</v>
      </c>
      <c r="K22" s="7">
        <v>12</v>
      </c>
      <c r="L22" s="7">
        <v>12</v>
      </c>
      <c r="M22" s="7">
        <v>12</v>
      </c>
      <c r="N22" s="7"/>
      <c r="O22" s="7">
        <v>12</v>
      </c>
      <c r="P22" s="8">
        <v>12</v>
      </c>
      <c r="Q22" s="8">
        <v>12</v>
      </c>
      <c r="R22" s="7">
        <v>12</v>
      </c>
      <c r="S22" s="7">
        <v>12</v>
      </c>
      <c r="T22" s="7">
        <v>12</v>
      </c>
      <c r="U22" s="7">
        <v>12</v>
      </c>
      <c r="V22" s="7">
        <v>12</v>
      </c>
      <c r="W22" s="7">
        <v>11</v>
      </c>
      <c r="X22" s="7">
        <v>12</v>
      </c>
      <c r="Y22" s="7">
        <v>11</v>
      </c>
      <c r="Z22" s="7">
        <v>11</v>
      </c>
      <c r="AA22" s="7">
        <v>11</v>
      </c>
      <c r="AB22" s="7">
        <v>10.5</v>
      </c>
      <c r="AC22" s="7">
        <v>10</v>
      </c>
      <c r="AD22" s="7">
        <v>8</v>
      </c>
      <c r="AE22" s="7">
        <v>11</v>
      </c>
      <c r="AF22" s="7">
        <v>11</v>
      </c>
      <c r="AG22" s="7">
        <v>8</v>
      </c>
      <c r="AH22" s="7">
        <f t="shared" si="0"/>
        <v>326.5</v>
      </c>
      <c r="AI22" s="7">
        <f t="shared" si="1"/>
        <v>7509.5</v>
      </c>
      <c r="AJ22" s="7"/>
    </row>
    <row r="23" s="14" customFormat="1" ht="31" customHeight="1" spans="1:36">
      <c r="A23" s="7">
        <v>21</v>
      </c>
      <c r="B23" s="6" t="s">
        <v>162</v>
      </c>
      <c r="C23" s="7"/>
      <c r="D23" s="7"/>
      <c r="E23" s="7"/>
      <c r="F23" s="7"/>
      <c r="G23" s="7">
        <v>11.5</v>
      </c>
      <c r="H23" s="7">
        <v>12</v>
      </c>
      <c r="I23" s="7">
        <v>12</v>
      </c>
      <c r="J23" s="7"/>
      <c r="K23" s="7">
        <v>12</v>
      </c>
      <c r="L23" s="7">
        <v>12</v>
      </c>
      <c r="M23" s="7"/>
      <c r="N23" s="7">
        <v>11</v>
      </c>
      <c r="O23" s="7">
        <v>10</v>
      </c>
      <c r="P23" s="8">
        <v>10.5</v>
      </c>
      <c r="Q23" s="8"/>
      <c r="R23" s="8"/>
      <c r="S23" s="8"/>
      <c r="T23" s="8">
        <v>12</v>
      </c>
      <c r="U23" s="8">
        <v>12</v>
      </c>
      <c r="V23" s="8">
        <v>12</v>
      </c>
      <c r="W23" s="7">
        <v>11</v>
      </c>
      <c r="X23" s="7">
        <v>12</v>
      </c>
      <c r="Y23" s="7"/>
      <c r="Z23" s="7">
        <v>12</v>
      </c>
      <c r="AA23" s="7">
        <v>11</v>
      </c>
      <c r="AB23" s="7">
        <v>8</v>
      </c>
      <c r="AC23" s="7">
        <v>10</v>
      </c>
      <c r="AD23" s="7"/>
      <c r="AE23" s="7">
        <v>11.5</v>
      </c>
      <c r="AF23" s="7">
        <v>11</v>
      </c>
      <c r="AG23" s="7"/>
      <c r="AH23" s="7">
        <f t="shared" si="0"/>
        <v>213.5</v>
      </c>
      <c r="AI23" s="7">
        <f t="shared" si="1"/>
        <v>4910.5</v>
      </c>
      <c r="AJ23" s="7"/>
    </row>
    <row r="24" s="14" customFormat="1" ht="31" customHeight="1" spans="1:36">
      <c r="A24" s="7">
        <v>22</v>
      </c>
      <c r="B24" s="6" t="s">
        <v>249</v>
      </c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8">
        <v>12</v>
      </c>
      <c r="Q24" s="8">
        <v>12</v>
      </c>
      <c r="R24" s="8"/>
      <c r="S24" s="8"/>
      <c r="T24" s="8"/>
      <c r="U24" s="8"/>
      <c r="V24" s="8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>
        <f t="shared" si="0"/>
        <v>24</v>
      </c>
      <c r="AI24" s="7">
        <f t="shared" si="1"/>
        <v>552</v>
      </c>
      <c r="AJ24" s="7"/>
    </row>
    <row r="25" s="14" customFormat="1" ht="31" customHeight="1" spans="1:36">
      <c r="A25" s="7">
        <v>23</v>
      </c>
      <c r="B25" s="6" t="s">
        <v>250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8"/>
      <c r="Q25" s="8"/>
      <c r="R25" s="8"/>
      <c r="S25" s="8"/>
      <c r="T25" s="8"/>
      <c r="U25" s="8"/>
      <c r="V25" s="8"/>
      <c r="W25" s="7"/>
      <c r="X25" s="7"/>
      <c r="Y25" s="7"/>
      <c r="Z25" s="7"/>
      <c r="AA25" s="7"/>
      <c r="AB25" s="7">
        <v>10.5</v>
      </c>
      <c r="AC25" s="7">
        <v>10</v>
      </c>
      <c r="AD25" s="7">
        <v>8</v>
      </c>
      <c r="AE25" s="7">
        <v>11.5</v>
      </c>
      <c r="AF25" s="7">
        <v>11</v>
      </c>
      <c r="AG25" s="7">
        <v>8</v>
      </c>
      <c r="AH25" s="7">
        <f t="shared" si="0"/>
        <v>59</v>
      </c>
      <c r="AI25" s="7">
        <f t="shared" si="1"/>
        <v>1357</v>
      </c>
      <c r="AJ25" s="7"/>
    </row>
    <row r="26" s="14" customFormat="1" ht="31" customHeight="1" spans="1:36">
      <c r="A26" s="7">
        <v>24</v>
      </c>
      <c r="B26" s="6" t="s">
        <v>251</v>
      </c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8"/>
      <c r="Q26" s="8"/>
      <c r="R26" s="8"/>
      <c r="S26" s="8"/>
      <c r="T26" s="8"/>
      <c r="U26" s="8"/>
      <c r="V26" s="8"/>
      <c r="W26" s="7"/>
      <c r="X26" s="7"/>
      <c r="Y26" s="7"/>
      <c r="Z26" s="7"/>
      <c r="AA26" s="7"/>
      <c r="AB26" s="7">
        <v>10.5</v>
      </c>
      <c r="AC26" s="7">
        <v>10</v>
      </c>
      <c r="AD26" s="7">
        <v>8</v>
      </c>
      <c r="AE26" s="7">
        <v>11.5</v>
      </c>
      <c r="AF26" s="7">
        <v>11</v>
      </c>
      <c r="AG26" s="7">
        <v>8</v>
      </c>
      <c r="AH26" s="7">
        <f t="shared" si="0"/>
        <v>59</v>
      </c>
      <c r="AI26" s="7">
        <f t="shared" si="1"/>
        <v>1357</v>
      </c>
      <c r="AJ26" s="7"/>
    </row>
    <row r="27" s="14" customFormat="1" ht="31" customHeight="1" spans="1:36">
      <c r="A27" s="7">
        <v>25</v>
      </c>
      <c r="B27" s="6" t="s">
        <v>190</v>
      </c>
      <c r="C27" s="7"/>
      <c r="D27" s="7">
        <v>10.5</v>
      </c>
      <c r="E27" s="7">
        <v>11</v>
      </c>
      <c r="F27" s="7">
        <v>11</v>
      </c>
      <c r="G27" s="7">
        <v>3.5</v>
      </c>
      <c r="H27" s="7"/>
      <c r="I27" s="7">
        <v>12</v>
      </c>
      <c r="J27" s="7">
        <v>12</v>
      </c>
      <c r="K27" s="7">
        <v>12</v>
      </c>
      <c r="L27" s="7">
        <v>12</v>
      </c>
      <c r="M27" s="7"/>
      <c r="N27" s="7">
        <v>11</v>
      </c>
      <c r="O27" s="7">
        <v>12</v>
      </c>
      <c r="P27" s="8">
        <v>12</v>
      </c>
      <c r="Q27" s="8">
        <v>12</v>
      </c>
      <c r="R27" s="8"/>
      <c r="S27" s="8">
        <v>12</v>
      </c>
      <c r="T27" s="8"/>
      <c r="U27" s="8"/>
      <c r="V27" s="8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>
        <f t="shared" si="0"/>
        <v>143</v>
      </c>
      <c r="AI27" s="7">
        <f t="shared" si="1"/>
        <v>3289</v>
      </c>
      <c r="AJ27" s="7">
        <v>500</v>
      </c>
    </row>
    <row r="28" s="14" customFormat="1" ht="31" customHeight="1" spans="1:36">
      <c r="A28" s="7">
        <v>26</v>
      </c>
      <c r="B28" s="6" t="s">
        <v>64</v>
      </c>
      <c r="C28" s="7"/>
      <c r="D28" s="7">
        <v>10.5</v>
      </c>
      <c r="E28" s="7">
        <v>11</v>
      </c>
      <c r="F28" s="7">
        <v>11</v>
      </c>
      <c r="G28" s="7">
        <v>11.5</v>
      </c>
      <c r="H28" s="7">
        <v>12</v>
      </c>
      <c r="I28" s="7">
        <v>12</v>
      </c>
      <c r="J28" s="7">
        <v>12</v>
      </c>
      <c r="K28" s="7"/>
      <c r="L28" s="7"/>
      <c r="M28" s="7">
        <v>12</v>
      </c>
      <c r="N28" s="7">
        <v>10</v>
      </c>
      <c r="O28" s="7">
        <v>12</v>
      </c>
      <c r="P28" s="8">
        <v>12</v>
      </c>
      <c r="Q28" s="8">
        <v>12</v>
      </c>
      <c r="R28" s="8">
        <v>12</v>
      </c>
      <c r="S28" s="8">
        <v>12</v>
      </c>
      <c r="T28" s="8">
        <v>12</v>
      </c>
      <c r="U28" s="8">
        <v>12</v>
      </c>
      <c r="V28" s="8">
        <v>12</v>
      </c>
      <c r="W28" s="7">
        <v>11</v>
      </c>
      <c r="X28" s="7"/>
      <c r="Y28" s="7">
        <v>11</v>
      </c>
      <c r="Z28" s="7">
        <v>12</v>
      </c>
      <c r="AA28" s="7">
        <v>8</v>
      </c>
      <c r="AB28" s="7">
        <v>10.5</v>
      </c>
      <c r="AC28" s="7">
        <v>10</v>
      </c>
      <c r="AD28" s="7">
        <v>8</v>
      </c>
      <c r="AE28" s="7">
        <v>11.5</v>
      </c>
      <c r="AF28" s="7">
        <v>11</v>
      </c>
      <c r="AG28" s="7">
        <v>8</v>
      </c>
      <c r="AH28" s="7">
        <f t="shared" si="0"/>
        <v>299</v>
      </c>
      <c r="AI28" s="7">
        <f t="shared" si="1"/>
        <v>6877</v>
      </c>
      <c r="AJ28" s="7"/>
    </row>
    <row r="29" s="14" customFormat="1" ht="31" customHeight="1" spans="1:36">
      <c r="A29" s="7">
        <v>27</v>
      </c>
      <c r="B29" s="6" t="s">
        <v>76</v>
      </c>
      <c r="C29" s="7"/>
      <c r="D29" s="7">
        <v>10.5</v>
      </c>
      <c r="E29" s="7">
        <v>11</v>
      </c>
      <c r="F29" s="7">
        <v>11</v>
      </c>
      <c r="G29" s="7">
        <v>11.5</v>
      </c>
      <c r="H29" s="7">
        <v>12</v>
      </c>
      <c r="I29" s="7">
        <v>12</v>
      </c>
      <c r="J29" s="7">
        <v>12</v>
      </c>
      <c r="K29" s="7">
        <v>12</v>
      </c>
      <c r="L29" s="7">
        <v>12</v>
      </c>
      <c r="M29" s="7">
        <v>12</v>
      </c>
      <c r="N29" s="7">
        <v>11</v>
      </c>
      <c r="O29" s="7">
        <v>12</v>
      </c>
      <c r="P29" s="8">
        <v>12</v>
      </c>
      <c r="Q29" s="8">
        <v>12</v>
      </c>
      <c r="R29" s="8">
        <v>12</v>
      </c>
      <c r="S29" s="8"/>
      <c r="T29" s="8">
        <v>12</v>
      </c>
      <c r="U29" s="8">
        <v>12</v>
      </c>
      <c r="V29" s="8">
        <v>12</v>
      </c>
      <c r="W29" s="7">
        <v>11</v>
      </c>
      <c r="X29" s="7">
        <v>12</v>
      </c>
      <c r="Y29" s="7">
        <v>11</v>
      </c>
      <c r="Z29" s="7">
        <v>12</v>
      </c>
      <c r="AA29" s="7">
        <v>11</v>
      </c>
      <c r="AB29" s="7">
        <v>10.5</v>
      </c>
      <c r="AC29" s="7">
        <v>10</v>
      </c>
      <c r="AD29" s="7">
        <v>8</v>
      </c>
      <c r="AE29" s="7">
        <v>11.5</v>
      </c>
      <c r="AF29" s="7">
        <v>11</v>
      </c>
      <c r="AG29" s="7">
        <v>8</v>
      </c>
      <c r="AH29" s="7">
        <f t="shared" si="0"/>
        <v>327</v>
      </c>
      <c r="AI29" s="7">
        <f t="shared" si="1"/>
        <v>7521</v>
      </c>
      <c r="AJ29" s="7"/>
    </row>
    <row r="30" s="14" customFormat="1" ht="31" customHeight="1" spans="1:36">
      <c r="A30" s="7">
        <v>28</v>
      </c>
      <c r="B30" s="6" t="s">
        <v>252</v>
      </c>
      <c r="C30" s="7"/>
      <c r="D30" s="7"/>
      <c r="E30" s="7"/>
      <c r="F30" s="7"/>
      <c r="G30" s="7"/>
      <c r="H30" s="7"/>
      <c r="I30" s="7"/>
      <c r="J30" s="7"/>
      <c r="K30" s="7"/>
      <c r="L30" s="7"/>
      <c r="M30" s="7">
        <v>12</v>
      </c>
      <c r="N30" s="7">
        <v>11</v>
      </c>
      <c r="O30" s="7">
        <v>12</v>
      </c>
      <c r="P30" s="8">
        <v>12</v>
      </c>
      <c r="Q30" s="8">
        <v>12</v>
      </c>
      <c r="R30" s="8"/>
      <c r="S30" s="8">
        <v>12</v>
      </c>
      <c r="T30" s="8">
        <v>12</v>
      </c>
      <c r="U30" s="8">
        <v>12</v>
      </c>
      <c r="V30" s="8">
        <v>12</v>
      </c>
      <c r="W30" s="7">
        <v>11</v>
      </c>
      <c r="X30" s="7">
        <v>12</v>
      </c>
      <c r="Y30" s="7"/>
      <c r="Z30" s="7">
        <v>12</v>
      </c>
      <c r="AA30" s="7">
        <v>11</v>
      </c>
      <c r="AB30" s="7">
        <v>10.5</v>
      </c>
      <c r="AC30" s="7">
        <v>10</v>
      </c>
      <c r="AD30" s="7">
        <v>8</v>
      </c>
      <c r="AE30" s="7">
        <v>11</v>
      </c>
      <c r="AF30" s="7">
        <v>11</v>
      </c>
      <c r="AG30" s="7">
        <v>8</v>
      </c>
      <c r="AH30" s="7">
        <f t="shared" si="0"/>
        <v>211.5</v>
      </c>
      <c r="AI30" s="7">
        <f t="shared" si="1"/>
        <v>4864.5</v>
      </c>
      <c r="AJ30" s="7"/>
    </row>
    <row r="31" s="14" customFormat="1" ht="31" customHeight="1" spans="1:36">
      <c r="A31" s="7">
        <v>29</v>
      </c>
      <c r="B31" s="6" t="s">
        <v>253</v>
      </c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8"/>
      <c r="Q31" s="8"/>
      <c r="R31" s="8"/>
      <c r="S31" s="8"/>
      <c r="T31" s="8"/>
      <c r="U31" s="8"/>
      <c r="V31" s="8"/>
      <c r="W31" s="7"/>
      <c r="X31" s="7"/>
      <c r="Y31" s="7"/>
      <c r="Z31" s="7"/>
      <c r="AA31" s="7"/>
      <c r="AB31" s="7">
        <v>10.5</v>
      </c>
      <c r="AC31" s="7">
        <v>10</v>
      </c>
      <c r="AD31" s="7">
        <v>8</v>
      </c>
      <c r="AE31" s="7">
        <v>11.5</v>
      </c>
      <c r="AF31" s="7">
        <v>11</v>
      </c>
      <c r="AG31" s="7">
        <v>5</v>
      </c>
      <c r="AH31" s="7">
        <f t="shared" si="0"/>
        <v>56</v>
      </c>
      <c r="AI31" s="7">
        <f t="shared" si="1"/>
        <v>1288</v>
      </c>
      <c r="AJ31" s="7"/>
    </row>
    <row r="32" s="14" customFormat="1" ht="31" customHeight="1" spans="1:36">
      <c r="A32" s="7">
        <v>30</v>
      </c>
      <c r="B32" s="6" t="s">
        <v>254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8"/>
      <c r="Q32" s="8"/>
      <c r="R32" s="8"/>
      <c r="S32" s="8"/>
      <c r="T32" s="8"/>
      <c r="U32" s="8"/>
      <c r="V32" s="8"/>
      <c r="W32" s="7"/>
      <c r="X32" s="7"/>
      <c r="Y32" s="7"/>
      <c r="Z32" s="7"/>
      <c r="AA32" s="7"/>
      <c r="AB32" s="7">
        <v>8</v>
      </c>
      <c r="AC32" s="7">
        <v>10</v>
      </c>
      <c r="AD32" s="7">
        <v>11</v>
      </c>
      <c r="AE32" s="7">
        <v>11.5</v>
      </c>
      <c r="AF32" s="7">
        <v>11</v>
      </c>
      <c r="AG32" s="7"/>
      <c r="AH32" s="7">
        <f t="shared" si="0"/>
        <v>51.5</v>
      </c>
      <c r="AI32" s="7">
        <f t="shared" si="1"/>
        <v>1184.5</v>
      </c>
      <c r="AJ32" s="7"/>
    </row>
    <row r="33" s="14" customFormat="1" ht="31" customHeight="1" spans="1:36">
      <c r="A33" s="7">
        <v>31</v>
      </c>
      <c r="B33" s="6" t="s">
        <v>99</v>
      </c>
      <c r="C33" s="7">
        <v>8</v>
      </c>
      <c r="D33" s="7">
        <v>10.5</v>
      </c>
      <c r="E33" s="7">
        <v>11</v>
      </c>
      <c r="F33" s="7">
        <v>11</v>
      </c>
      <c r="G33" s="7">
        <v>11.5</v>
      </c>
      <c r="H33" s="7">
        <v>12</v>
      </c>
      <c r="I33" s="7">
        <v>12</v>
      </c>
      <c r="J33" s="7">
        <v>12</v>
      </c>
      <c r="K33" s="7">
        <v>12</v>
      </c>
      <c r="L33" s="7">
        <v>12</v>
      </c>
      <c r="M33" s="7">
        <v>12</v>
      </c>
      <c r="N33" s="7">
        <v>11</v>
      </c>
      <c r="O33" s="7">
        <v>12</v>
      </c>
      <c r="P33" s="8">
        <v>12</v>
      </c>
      <c r="Q33" s="8">
        <v>12</v>
      </c>
      <c r="R33" s="8">
        <v>12</v>
      </c>
      <c r="S33" s="8">
        <v>12</v>
      </c>
      <c r="T33" s="8">
        <v>12</v>
      </c>
      <c r="U33" s="8">
        <v>12</v>
      </c>
      <c r="V33" s="8">
        <v>12</v>
      </c>
      <c r="W33" s="7">
        <v>11</v>
      </c>
      <c r="X33" s="7">
        <v>12</v>
      </c>
      <c r="Y33" s="7">
        <v>11</v>
      </c>
      <c r="Z33" s="7">
        <v>12</v>
      </c>
      <c r="AA33" s="7">
        <v>11</v>
      </c>
      <c r="AB33" s="7">
        <v>10.5</v>
      </c>
      <c r="AC33" s="7">
        <v>10</v>
      </c>
      <c r="AD33" s="7">
        <v>8</v>
      </c>
      <c r="AE33" s="7">
        <v>11.5</v>
      </c>
      <c r="AF33" s="7">
        <v>11</v>
      </c>
      <c r="AG33" s="7">
        <v>8</v>
      </c>
      <c r="AH33" s="7">
        <f t="shared" si="0"/>
        <v>347</v>
      </c>
      <c r="AI33" s="7">
        <f t="shared" si="1"/>
        <v>7981</v>
      </c>
      <c r="AJ33" s="7"/>
    </row>
    <row r="34" s="14" customFormat="1" ht="31" customHeight="1" spans="1:36">
      <c r="A34" s="7">
        <v>32</v>
      </c>
      <c r="B34" s="6" t="s">
        <v>255</v>
      </c>
      <c r="C34" s="7"/>
      <c r="D34" s="7">
        <v>10.5</v>
      </c>
      <c r="E34" s="7">
        <v>11</v>
      </c>
      <c r="F34" s="7">
        <v>11</v>
      </c>
      <c r="G34" s="7">
        <v>11.5</v>
      </c>
      <c r="H34" s="7">
        <v>12</v>
      </c>
      <c r="I34" s="7">
        <v>12</v>
      </c>
      <c r="J34" s="7">
        <v>12</v>
      </c>
      <c r="K34" s="7">
        <v>12</v>
      </c>
      <c r="L34" s="7">
        <v>12</v>
      </c>
      <c r="M34" s="7">
        <v>12</v>
      </c>
      <c r="N34" s="7">
        <v>11</v>
      </c>
      <c r="O34" s="7">
        <v>12</v>
      </c>
      <c r="P34" s="8">
        <v>12</v>
      </c>
      <c r="Q34" s="8">
        <v>12</v>
      </c>
      <c r="R34" s="8">
        <v>12</v>
      </c>
      <c r="S34" s="8"/>
      <c r="T34" s="8">
        <v>12</v>
      </c>
      <c r="U34" s="8">
        <v>12</v>
      </c>
      <c r="V34" s="8">
        <v>12</v>
      </c>
      <c r="W34" s="7">
        <v>11</v>
      </c>
      <c r="X34" s="7">
        <v>12</v>
      </c>
      <c r="Y34" s="7">
        <v>11</v>
      </c>
      <c r="Z34" s="7">
        <v>12</v>
      </c>
      <c r="AA34" s="7">
        <v>11</v>
      </c>
      <c r="AB34" s="7">
        <v>10.5</v>
      </c>
      <c r="AC34" s="7">
        <v>10</v>
      </c>
      <c r="AD34" s="7">
        <v>8</v>
      </c>
      <c r="AE34" s="7">
        <v>11.5</v>
      </c>
      <c r="AF34" s="7">
        <v>11</v>
      </c>
      <c r="AG34" s="7">
        <v>8</v>
      </c>
      <c r="AH34" s="7">
        <f t="shared" si="0"/>
        <v>327</v>
      </c>
      <c r="AI34" s="7">
        <f t="shared" si="1"/>
        <v>7521</v>
      </c>
      <c r="AJ34" s="7"/>
    </row>
    <row r="35" s="14" customFormat="1" ht="31" customHeight="1" spans="1:36">
      <c r="A35" s="7">
        <v>33</v>
      </c>
      <c r="B35" s="6" t="s">
        <v>256</v>
      </c>
      <c r="C35" s="7"/>
      <c r="D35" s="7"/>
      <c r="E35" s="7"/>
      <c r="F35" s="7"/>
      <c r="G35" s="7"/>
      <c r="H35" s="7"/>
      <c r="I35" s="7"/>
      <c r="J35" s="7"/>
      <c r="K35" s="7"/>
      <c r="L35" s="7"/>
      <c r="M35" s="7">
        <v>12</v>
      </c>
      <c r="N35" s="7">
        <v>11</v>
      </c>
      <c r="O35" s="7">
        <v>12</v>
      </c>
      <c r="P35" s="8">
        <v>12</v>
      </c>
      <c r="Q35" s="8">
        <v>12</v>
      </c>
      <c r="R35" s="8"/>
      <c r="S35" s="8"/>
      <c r="T35" s="8">
        <v>12</v>
      </c>
      <c r="U35" s="8">
        <v>12</v>
      </c>
      <c r="V35" s="8">
        <v>12</v>
      </c>
      <c r="W35" s="7">
        <v>11</v>
      </c>
      <c r="X35" s="7">
        <v>12</v>
      </c>
      <c r="Y35" s="7">
        <v>10</v>
      </c>
      <c r="Z35" s="7">
        <v>12</v>
      </c>
      <c r="AA35" s="7"/>
      <c r="AB35" s="7">
        <v>10.5</v>
      </c>
      <c r="AC35" s="7">
        <v>10</v>
      </c>
      <c r="AD35" s="7">
        <v>8</v>
      </c>
      <c r="AE35" s="7">
        <v>11.5</v>
      </c>
      <c r="AF35" s="7">
        <v>11</v>
      </c>
      <c r="AG35" s="7">
        <v>8</v>
      </c>
      <c r="AH35" s="7">
        <f t="shared" si="0"/>
        <v>199</v>
      </c>
      <c r="AI35" s="7">
        <f t="shared" si="1"/>
        <v>4577</v>
      </c>
      <c r="AJ35" s="7"/>
    </row>
    <row r="36" s="14" customFormat="1" ht="31" customHeight="1" spans="1:36">
      <c r="A36" s="7">
        <v>34</v>
      </c>
      <c r="B36" s="6" t="s">
        <v>257</v>
      </c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8"/>
      <c r="Q36" s="8"/>
      <c r="R36" s="8"/>
      <c r="S36" s="8"/>
      <c r="T36" s="8">
        <v>12</v>
      </c>
      <c r="U36" s="8">
        <v>12</v>
      </c>
      <c r="V36" s="8">
        <v>12</v>
      </c>
      <c r="W36" s="7">
        <v>11</v>
      </c>
      <c r="X36" s="7"/>
      <c r="Y36" s="7">
        <v>11</v>
      </c>
      <c r="Z36" s="7">
        <v>12</v>
      </c>
      <c r="AA36" s="7">
        <v>11</v>
      </c>
      <c r="AB36" s="7">
        <v>10.5</v>
      </c>
      <c r="AC36" s="7">
        <v>10</v>
      </c>
      <c r="AD36" s="7">
        <v>6</v>
      </c>
      <c r="AE36" s="7">
        <v>11.5</v>
      </c>
      <c r="AF36" s="7">
        <v>11</v>
      </c>
      <c r="AG36" s="7"/>
      <c r="AH36" s="7">
        <f t="shared" si="0"/>
        <v>130</v>
      </c>
      <c r="AI36" s="7">
        <f t="shared" ref="AI36:AI56" si="2">AH36*23</f>
        <v>2990</v>
      </c>
      <c r="AJ36" s="7"/>
    </row>
    <row r="37" s="14" customFormat="1" ht="31" customHeight="1" spans="1:36">
      <c r="A37" s="7">
        <v>35</v>
      </c>
      <c r="B37" s="6" t="s">
        <v>57</v>
      </c>
      <c r="C37" s="7"/>
      <c r="D37" s="7"/>
      <c r="E37" s="7">
        <v>11</v>
      </c>
      <c r="F37" s="7">
        <v>11</v>
      </c>
      <c r="G37" s="7">
        <v>11.5</v>
      </c>
      <c r="H37" s="7">
        <v>12</v>
      </c>
      <c r="I37" s="7">
        <v>12</v>
      </c>
      <c r="J37" s="7">
        <v>12</v>
      </c>
      <c r="K37" s="7">
        <v>12</v>
      </c>
      <c r="L37" s="7">
        <v>12</v>
      </c>
      <c r="M37" s="7">
        <v>12</v>
      </c>
      <c r="N37" s="7">
        <v>11</v>
      </c>
      <c r="O37" s="7">
        <v>12</v>
      </c>
      <c r="P37" s="8">
        <v>12</v>
      </c>
      <c r="Q37" s="8">
        <v>12</v>
      </c>
      <c r="R37" s="8">
        <v>12</v>
      </c>
      <c r="S37" s="8">
        <v>12</v>
      </c>
      <c r="T37" s="8">
        <v>12</v>
      </c>
      <c r="U37" s="8">
        <v>12</v>
      </c>
      <c r="V37" s="8">
        <v>12</v>
      </c>
      <c r="W37" s="7">
        <v>11</v>
      </c>
      <c r="X37" s="7">
        <v>12</v>
      </c>
      <c r="Y37" s="7">
        <v>11</v>
      </c>
      <c r="Z37" s="7">
        <v>12</v>
      </c>
      <c r="AA37" s="7">
        <v>11</v>
      </c>
      <c r="AB37" s="7">
        <v>10.5</v>
      </c>
      <c r="AC37" s="7">
        <v>10</v>
      </c>
      <c r="AD37" s="7">
        <v>8</v>
      </c>
      <c r="AE37" s="7">
        <v>11.5</v>
      </c>
      <c r="AF37" s="7">
        <v>11</v>
      </c>
      <c r="AG37" s="7">
        <v>8</v>
      </c>
      <c r="AH37" s="7">
        <f t="shared" si="0"/>
        <v>328.5</v>
      </c>
      <c r="AI37" s="7">
        <f t="shared" si="2"/>
        <v>7555.5</v>
      </c>
      <c r="AJ37" s="7"/>
    </row>
    <row r="38" s="14" customFormat="1" ht="31" customHeight="1" spans="1:36">
      <c r="A38" s="7">
        <v>36</v>
      </c>
      <c r="B38" s="6" t="s">
        <v>200</v>
      </c>
      <c r="C38" s="7">
        <v>8</v>
      </c>
      <c r="D38" s="7">
        <v>10.5</v>
      </c>
      <c r="E38" s="7">
        <v>11</v>
      </c>
      <c r="F38" s="7">
        <v>11</v>
      </c>
      <c r="G38" s="7">
        <v>11.5</v>
      </c>
      <c r="H38" s="7">
        <v>12</v>
      </c>
      <c r="I38" s="7">
        <v>12</v>
      </c>
      <c r="J38" s="7">
        <v>12</v>
      </c>
      <c r="K38" s="7">
        <v>12</v>
      </c>
      <c r="L38" s="7">
        <v>12</v>
      </c>
      <c r="M38" s="7">
        <v>12</v>
      </c>
      <c r="N38" s="7">
        <v>11</v>
      </c>
      <c r="O38" s="7">
        <v>12</v>
      </c>
      <c r="P38" s="8">
        <v>12</v>
      </c>
      <c r="Q38" s="8">
        <v>12</v>
      </c>
      <c r="R38" s="8">
        <v>12</v>
      </c>
      <c r="S38" s="8"/>
      <c r="T38" s="8"/>
      <c r="U38" s="8">
        <v>12</v>
      </c>
      <c r="V38" s="8">
        <v>12</v>
      </c>
      <c r="W38" s="7">
        <v>11</v>
      </c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>
        <f t="shared" si="0"/>
        <v>218</v>
      </c>
      <c r="AI38" s="7">
        <f t="shared" si="2"/>
        <v>5014</v>
      </c>
      <c r="AJ38" s="7"/>
    </row>
    <row r="39" s="14" customFormat="1" ht="31" customHeight="1" spans="1:36">
      <c r="A39" s="7">
        <v>37</v>
      </c>
      <c r="B39" s="6" t="s">
        <v>34</v>
      </c>
      <c r="C39" s="7">
        <v>8</v>
      </c>
      <c r="D39" s="7">
        <v>10.5</v>
      </c>
      <c r="E39" s="7">
        <v>11</v>
      </c>
      <c r="F39" s="7">
        <v>11</v>
      </c>
      <c r="G39" s="7">
        <v>11.5</v>
      </c>
      <c r="H39" s="7">
        <v>12</v>
      </c>
      <c r="I39" s="7">
        <v>12</v>
      </c>
      <c r="J39" s="7">
        <v>12</v>
      </c>
      <c r="K39" s="7">
        <v>12</v>
      </c>
      <c r="L39" s="7">
        <v>12</v>
      </c>
      <c r="M39" s="7">
        <v>12</v>
      </c>
      <c r="N39" s="7">
        <v>11</v>
      </c>
      <c r="O39" s="7">
        <v>12</v>
      </c>
      <c r="P39" s="8">
        <v>12</v>
      </c>
      <c r="Q39" s="8">
        <v>12</v>
      </c>
      <c r="R39" s="8">
        <v>12</v>
      </c>
      <c r="S39" s="8">
        <v>12</v>
      </c>
      <c r="T39" s="8">
        <v>12</v>
      </c>
      <c r="U39" s="8">
        <v>12</v>
      </c>
      <c r="V39" s="8">
        <v>12</v>
      </c>
      <c r="W39" s="7">
        <v>11</v>
      </c>
      <c r="X39" s="7">
        <v>12</v>
      </c>
      <c r="Y39" s="7">
        <v>11</v>
      </c>
      <c r="Z39" s="7">
        <v>12</v>
      </c>
      <c r="AA39" s="7">
        <v>11</v>
      </c>
      <c r="AB39" s="7">
        <v>10.5</v>
      </c>
      <c r="AC39" s="7">
        <v>10</v>
      </c>
      <c r="AD39" s="7">
        <v>8</v>
      </c>
      <c r="AE39" s="7">
        <v>11.5</v>
      </c>
      <c r="AF39" s="7">
        <v>11</v>
      </c>
      <c r="AG39" s="7">
        <v>8</v>
      </c>
      <c r="AH39" s="7">
        <f t="shared" si="0"/>
        <v>347</v>
      </c>
      <c r="AI39" s="7">
        <f t="shared" si="2"/>
        <v>7981</v>
      </c>
      <c r="AJ39" s="7"/>
    </row>
    <row r="40" s="14" customFormat="1" ht="31" customHeight="1" spans="1:36">
      <c r="A40" s="7">
        <v>38</v>
      </c>
      <c r="B40" s="6" t="s">
        <v>219</v>
      </c>
      <c r="C40" s="7">
        <v>8</v>
      </c>
      <c r="D40" s="7">
        <v>10.5</v>
      </c>
      <c r="E40" s="7">
        <v>11</v>
      </c>
      <c r="F40" s="7">
        <v>11</v>
      </c>
      <c r="G40" s="7">
        <v>11</v>
      </c>
      <c r="H40" s="7">
        <v>11</v>
      </c>
      <c r="I40" s="7">
        <v>8</v>
      </c>
      <c r="J40" s="7"/>
      <c r="K40" s="7">
        <v>11</v>
      </c>
      <c r="L40" s="7">
        <v>11</v>
      </c>
      <c r="M40" s="7">
        <v>11</v>
      </c>
      <c r="N40" s="7">
        <v>11</v>
      </c>
      <c r="O40" s="7">
        <v>11</v>
      </c>
      <c r="P40" s="7">
        <v>11</v>
      </c>
      <c r="Q40" s="7">
        <v>11</v>
      </c>
      <c r="R40" s="8">
        <v>11</v>
      </c>
      <c r="S40" s="8">
        <v>11</v>
      </c>
      <c r="T40" s="8">
        <v>11</v>
      </c>
      <c r="U40" s="8">
        <v>11</v>
      </c>
      <c r="V40" s="8">
        <v>11</v>
      </c>
      <c r="W40" s="7">
        <v>9</v>
      </c>
      <c r="X40" s="7"/>
      <c r="Y40" s="7">
        <v>11</v>
      </c>
      <c r="Z40" s="7">
        <v>11</v>
      </c>
      <c r="AA40" s="7">
        <v>11</v>
      </c>
      <c r="AB40" s="7">
        <v>10.5</v>
      </c>
      <c r="AC40" s="7">
        <v>10</v>
      </c>
      <c r="AD40" s="7">
        <v>8</v>
      </c>
      <c r="AE40" s="7">
        <v>11</v>
      </c>
      <c r="AF40" s="7">
        <v>11</v>
      </c>
      <c r="AG40" s="7">
        <v>8</v>
      </c>
      <c r="AH40" s="7">
        <f t="shared" si="0"/>
        <v>303</v>
      </c>
      <c r="AI40" s="7">
        <f t="shared" si="2"/>
        <v>6969</v>
      </c>
      <c r="AJ40" s="7"/>
    </row>
    <row r="41" s="14" customFormat="1" ht="31" customHeight="1" spans="1:36">
      <c r="A41" s="7">
        <v>39</v>
      </c>
      <c r="B41" s="6" t="s">
        <v>258</v>
      </c>
      <c r="C41" s="7"/>
      <c r="D41" s="7">
        <v>10.5</v>
      </c>
      <c r="E41" s="7">
        <v>11</v>
      </c>
      <c r="F41" s="7">
        <v>11</v>
      </c>
      <c r="G41" s="7">
        <v>11.5</v>
      </c>
      <c r="H41" s="7">
        <v>12</v>
      </c>
      <c r="I41" s="7">
        <v>12</v>
      </c>
      <c r="J41" s="7">
        <v>12</v>
      </c>
      <c r="K41" s="7">
        <v>12</v>
      </c>
      <c r="L41" s="7">
        <v>12</v>
      </c>
      <c r="M41" s="7">
        <v>12</v>
      </c>
      <c r="N41" s="7">
        <v>11</v>
      </c>
      <c r="O41" s="7">
        <v>12</v>
      </c>
      <c r="P41" s="8">
        <v>12</v>
      </c>
      <c r="Q41" s="8">
        <v>12</v>
      </c>
      <c r="R41" s="8">
        <v>12</v>
      </c>
      <c r="S41" s="8">
        <v>12</v>
      </c>
      <c r="T41" s="8">
        <v>12</v>
      </c>
      <c r="U41" s="8">
        <v>12</v>
      </c>
      <c r="V41" s="8">
        <v>12</v>
      </c>
      <c r="W41" s="7">
        <v>11</v>
      </c>
      <c r="X41" s="7">
        <v>12</v>
      </c>
      <c r="Y41" s="7">
        <v>11</v>
      </c>
      <c r="Z41" s="7">
        <v>12</v>
      </c>
      <c r="AA41" s="7">
        <v>11</v>
      </c>
      <c r="AB41" s="7">
        <v>10.5</v>
      </c>
      <c r="AC41" s="7">
        <v>10</v>
      </c>
      <c r="AD41" s="7">
        <v>8</v>
      </c>
      <c r="AE41" s="7">
        <v>11.5</v>
      </c>
      <c r="AF41" s="7">
        <v>11</v>
      </c>
      <c r="AG41" s="7">
        <v>8</v>
      </c>
      <c r="AH41" s="7">
        <f t="shared" si="0"/>
        <v>339</v>
      </c>
      <c r="AI41" s="7">
        <f t="shared" si="2"/>
        <v>7797</v>
      </c>
      <c r="AJ41" s="7"/>
    </row>
    <row r="42" s="14" customFormat="1" ht="31" customHeight="1" spans="1:36">
      <c r="A42" s="7">
        <v>40</v>
      </c>
      <c r="B42" s="6" t="s">
        <v>259</v>
      </c>
      <c r="C42" s="7"/>
      <c r="D42" s="7">
        <v>10.5</v>
      </c>
      <c r="E42" s="7">
        <v>8</v>
      </c>
      <c r="F42" s="7">
        <v>11</v>
      </c>
      <c r="G42" s="7">
        <v>11.5</v>
      </c>
      <c r="H42" s="7">
        <v>12</v>
      </c>
      <c r="I42" s="7">
        <v>12</v>
      </c>
      <c r="J42" s="7"/>
      <c r="K42" s="7">
        <v>12</v>
      </c>
      <c r="L42" s="7"/>
      <c r="M42" s="7">
        <v>12</v>
      </c>
      <c r="N42" s="7">
        <v>11</v>
      </c>
      <c r="O42" s="7">
        <v>12</v>
      </c>
      <c r="P42" s="8">
        <v>12</v>
      </c>
      <c r="Q42" s="8">
        <v>12</v>
      </c>
      <c r="R42" s="8">
        <v>12</v>
      </c>
      <c r="S42" s="8"/>
      <c r="T42" s="8">
        <v>12</v>
      </c>
      <c r="U42" s="8">
        <v>12</v>
      </c>
      <c r="V42" s="8">
        <v>12</v>
      </c>
      <c r="W42" s="7">
        <v>11</v>
      </c>
      <c r="X42" s="7">
        <v>12</v>
      </c>
      <c r="Y42" s="7">
        <v>11</v>
      </c>
      <c r="Z42" s="7">
        <v>12</v>
      </c>
      <c r="AA42" s="7"/>
      <c r="AB42" s="7">
        <v>3.5</v>
      </c>
      <c r="AC42" s="7">
        <v>10</v>
      </c>
      <c r="AD42" s="7">
        <v>8</v>
      </c>
      <c r="AE42" s="7">
        <v>11.5</v>
      </c>
      <c r="AF42" s="7">
        <v>11</v>
      </c>
      <c r="AG42" s="7">
        <v>8</v>
      </c>
      <c r="AH42" s="7">
        <f t="shared" si="0"/>
        <v>282</v>
      </c>
      <c r="AI42" s="7">
        <f t="shared" si="2"/>
        <v>6486</v>
      </c>
      <c r="AJ42" s="7"/>
    </row>
    <row r="43" s="14" customFormat="1" ht="31" customHeight="1" spans="1:36">
      <c r="A43" s="7">
        <v>41</v>
      </c>
      <c r="B43" s="6" t="s">
        <v>164</v>
      </c>
      <c r="C43" s="7"/>
      <c r="D43" s="7"/>
      <c r="E43" s="7"/>
      <c r="F43" s="7"/>
      <c r="G43" s="7">
        <v>11.5</v>
      </c>
      <c r="H43" s="7">
        <v>12</v>
      </c>
      <c r="I43" s="7">
        <v>11</v>
      </c>
      <c r="J43" s="7"/>
      <c r="K43" s="7">
        <v>12</v>
      </c>
      <c r="L43" s="7">
        <v>12</v>
      </c>
      <c r="M43" s="7">
        <v>12</v>
      </c>
      <c r="N43" s="7">
        <v>11</v>
      </c>
      <c r="O43" s="7">
        <v>12</v>
      </c>
      <c r="P43" s="8"/>
      <c r="Q43" s="8">
        <v>12</v>
      </c>
      <c r="R43" s="8">
        <v>12</v>
      </c>
      <c r="S43" s="8">
        <v>12</v>
      </c>
      <c r="T43" s="8">
        <v>12</v>
      </c>
      <c r="U43" s="8">
        <v>12</v>
      </c>
      <c r="V43" s="8">
        <v>12</v>
      </c>
      <c r="W43" s="7">
        <v>11</v>
      </c>
      <c r="X43" s="7"/>
      <c r="Y43" s="7">
        <v>11</v>
      </c>
      <c r="Z43" s="7">
        <v>12</v>
      </c>
      <c r="AA43" s="7">
        <v>11</v>
      </c>
      <c r="AB43" s="7">
        <v>10.5</v>
      </c>
      <c r="AC43" s="7">
        <v>10</v>
      </c>
      <c r="AD43" s="7">
        <v>8</v>
      </c>
      <c r="AE43" s="7">
        <v>11.5</v>
      </c>
      <c r="AF43" s="7">
        <v>11</v>
      </c>
      <c r="AG43" s="7">
        <v>8</v>
      </c>
      <c r="AH43" s="7">
        <f t="shared" si="0"/>
        <v>269.5</v>
      </c>
      <c r="AI43" s="7">
        <f t="shared" si="2"/>
        <v>6198.5</v>
      </c>
      <c r="AJ43" s="7"/>
    </row>
    <row r="44" s="14" customFormat="1" ht="31" customHeight="1" spans="1:36">
      <c r="A44" s="7">
        <v>42</v>
      </c>
      <c r="B44" s="6" t="s">
        <v>260</v>
      </c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8"/>
      <c r="Q44" s="8"/>
      <c r="R44" s="8"/>
      <c r="S44" s="8"/>
      <c r="T44" s="8"/>
      <c r="U44" s="8"/>
      <c r="V44" s="8"/>
      <c r="W44" s="7"/>
      <c r="X44" s="7"/>
      <c r="Y44" s="7"/>
      <c r="Z44" s="7"/>
      <c r="AA44" s="7"/>
      <c r="AB44" s="7">
        <v>10.5</v>
      </c>
      <c r="AC44" s="7">
        <v>10</v>
      </c>
      <c r="AD44" s="7">
        <v>8</v>
      </c>
      <c r="AE44" s="7">
        <v>11.5</v>
      </c>
      <c r="AF44" s="7">
        <v>8</v>
      </c>
      <c r="AG44" s="7">
        <v>8</v>
      </c>
      <c r="AH44" s="7">
        <f t="shared" si="0"/>
        <v>56</v>
      </c>
      <c r="AI44" s="7">
        <f t="shared" si="2"/>
        <v>1288</v>
      </c>
      <c r="AJ44" s="7"/>
    </row>
    <row r="45" s="14" customFormat="1" ht="31" customHeight="1" spans="1:36">
      <c r="A45" s="7">
        <v>43</v>
      </c>
      <c r="B45" s="6" t="s">
        <v>261</v>
      </c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8">
        <v>12</v>
      </c>
      <c r="Q45" s="8">
        <v>12</v>
      </c>
      <c r="R45" s="8">
        <v>12</v>
      </c>
      <c r="S45" s="8">
        <v>12</v>
      </c>
      <c r="T45" s="8">
        <v>12</v>
      </c>
      <c r="U45" s="8">
        <v>12</v>
      </c>
      <c r="V45" s="8">
        <v>12</v>
      </c>
      <c r="W45" s="7">
        <v>11</v>
      </c>
      <c r="X45" s="7">
        <v>12</v>
      </c>
      <c r="Y45" s="7">
        <v>11</v>
      </c>
      <c r="Z45" s="7">
        <v>12</v>
      </c>
      <c r="AA45" s="7">
        <v>8</v>
      </c>
      <c r="AB45" s="7">
        <v>10.5</v>
      </c>
      <c r="AC45" s="7"/>
      <c r="AD45" s="7"/>
      <c r="AE45" s="7"/>
      <c r="AF45" s="7"/>
      <c r="AG45" s="7"/>
      <c r="AH45" s="7">
        <f t="shared" si="0"/>
        <v>148.5</v>
      </c>
      <c r="AI45" s="7">
        <f t="shared" si="2"/>
        <v>3415.5</v>
      </c>
      <c r="AJ45" s="7"/>
    </row>
    <row r="46" s="14" customFormat="1" ht="31" customHeight="1" spans="1:36">
      <c r="A46" s="7">
        <v>44</v>
      </c>
      <c r="B46" s="6" t="s">
        <v>262</v>
      </c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8"/>
      <c r="Q46" s="8"/>
      <c r="R46" s="8"/>
      <c r="S46" s="8"/>
      <c r="T46" s="8"/>
      <c r="U46" s="8"/>
      <c r="V46" s="8"/>
      <c r="W46" s="7">
        <v>11</v>
      </c>
      <c r="X46" s="7">
        <v>8</v>
      </c>
      <c r="Y46" s="7"/>
      <c r="Z46" s="7"/>
      <c r="AA46" s="7"/>
      <c r="AB46" s="7"/>
      <c r="AC46" s="7"/>
      <c r="AD46" s="7"/>
      <c r="AE46" s="7"/>
      <c r="AF46" s="7"/>
      <c r="AG46" s="7"/>
      <c r="AH46" s="7">
        <f t="shared" si="0"/>
        <v>19</v>
      </c>
      <c r="AI46" s="7">
        <f t="shared" si="2"/>
        <v>437</v>
      </c>
      <c r="AJ46" s="7"/>
    </row>
    <row r="47" s="14" customFormat="1" ht="31" customHeight="1" spans="1:36">
      <c r="A47" s="7">
        <v>45</v>
      </c>
      <c r="B47" s="6" t="s">
        <v>214</v>
      </c>
      <c r="C47" s="7"/>
      <c r="D47" s="7">
        <v>10.5</v>
      </c>
      <c r="E47" s="7">
        <v>11</v>
      </c>
      <c r="F47" s="7">
        <v>11</v>
      </c>
      <c r="G47" s="7">
        <v>11.5</v>
      </c>
      <c r="H47" s="7">
        <v>12</v>
      </c>
      <c r="I47" s="7">
        <v>12</v>
      </c>
      <c r="J47" s="7">
        <v>12</v>
      </c>
      <c r="K47" s="7">
        <v>12</v>
      </c>
      <c r="L47" s="7"/>
      <c r="M47" s="7">
        <v>12</v>
      </c>
      <c r="N47" s="7">
        <v>11</v>
      </c>
      <c r="O47" s="7">
        <v>12</v>
      </c>
      <c r="P47" s="8">
        <v>12</v>
      </c>
      <c r="Q47" s="8">
        <v>12</v>
      </c>
      <c r="R47" s="8">
        <v>12</v>
      </c>
      <c r="S47" s="8">
        <v>12</v>
      </c>
      <c r="T47" s="8">
        <v>12</v>
      </c>
      <c r="U47" s="8"/>
      <c r="V47" s="8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>
        <f t="shared" si="0"/>
        <v>187</v>
      </c>
      <c r="AI47" s="7">
        <f t="shared" si="2"/>
        <v>4301</v>
      </c>
      <c r="AJ47" s="7"/>
    </row>
    <row r="48" s="14" customFormat="1" ht="31" customHeight="1" spans="1:36">
      <c r="A48" s="7">
        <v>46</v>
      </c>
      <c r="B48" s="6" t="s">
        <v>263</v>
      </c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8"/>
      <c r="Q48" s="8"/>
      <c r="R48" s="8"/>
      <c r="S48" s="8"/>
      <c r="T48" s="8">
        <v>12</v>
      </c>
      <c r="U48" s="8">
        <v>12</v>
      </c>
      <c r="V48" s="8">
        <v>12</v>
      </c>
      <c r="W48" s="7">
        <v>11</v>
      </c>
      <c r="X48" s="7">
        <v>12</v>
      </c>
      <c r="Y48" s="7">
        <v>11</v>
      </c>
      <c r="Z48" s="7"/>
      <c r="AA48" s="7">
        <v>3</v>
      </c>
      <c r="AB48" s="7"/>
      <c r="AC48" s="7"/>
      <c r="AD48" s="7"/>
      <c r="AE48" s="7"/>
      <c r="AF48" s="7"/>
      <c r="AG48" s="7"/>
      <c r="AH48" s="7">
        <f t="shared" si="0"/>
        <v>73</v>
      </c>
      <c r="AI48" s="7">
        <f t="shared" si="2"/>
        <v>1679</v>
      </c>
      <c r="AJ48" s="7"/>
    </row>
    <row r="49" s="14" customFormat="1" ht="31" customHeight="1" spans="1:36">
      <c r="A49" s="7">
        <v>47</v>
      </c>
      <c r="B49" s="6" t="s">
        <v>264</v>
      </c>
      <c r="C49" s="7"/>
      <c r="D49" s="7"/>
      <c r="E49" s="7"/>
      <c r="F49" s="7"/>
      <c r="G49" s="7"/>
      <c r="H49" s="7"/>
      <c r="I49" s="7"/>
      <c r="J49" s="7"/>
      <c r="K49" s="7"/>
      <c r="L49" s="7"/>
      <c r="M49" s="7">
        <v>12</v>
      </c>
      <c r="N49" s="7">
        <v>11</v>
      </c>
      <c r="O49" s="7">
        <v>12</v>
      </c>
      <c r="P49" s="8">
        <v>12</v>
      </c>
      <c r="Q49" s="8">
        <v>12</v>
      </c>
      <c r="R49" s="8">
        <v>12</v>
      </c>
      <c r="S49" s="8">
        <v>12</v>
      </c>
      <c r="T49" s="8">
        <v>12</v>
      </c>
      <c r="U49" s="8"/>
      <c r="V49" s="8">
        <v>12</v>
      </c>
      <c r="W49" s="7">
        <v>11</v>
      </c>
      <c r="X49" s="7">
        <v>12</v>
      </c>
      <c r="Y49" s="7">
        <v>11</v>
      </c>
      <c r="Z49" s="7">
        <v>12</v>
      </c>
      <c r="AA49" s="7"/>
      <c r="AB49" s="7"/>
      <c r="AC49" s="7"/>
      <c r="AD49" s="7"/>
      <c r="AE49" s="7"/>
      <c r="AF49" s="7"/>
      <c r="AG49" s="7"/>
      <c r="AH49" s="7">
        <f t="shared" si="0"/>
        <v>153</v>
      </c>
      <c r="AI49" s="7">
        <f t="shared" si="2"/>
        <v>3519</v>
      </c>
      <c r="AJ49" s="7"/>
    </row>
    <row r="50" s="14" customFormat="1" ht="31" customHeight="1" spans="1:36">
      <c r="A50" s="7">
        <v>48</v>
      </c>
      <c r="B50" s="6" t="s">
        <v>265</v>
      </c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8"/>
      <c r="Q50" s="8"/>
      <c r="R50" s="8"/>
      <c r="S50" s="8"/>
      <c r="T50" s="8">
        <v>12</v>
      </c>
      <c r="U50" s="8">
        <v>12</v>
      </c>
      <c r="V50" s="8">
        <v>12</v>
      </c>
      <c r="W50" s="7">
        <v>11</v>
      </c>
      <c r="X50" s="7">
        <v>12</v>
      </c>
      <c r="Y50" s="7">
        <v>11</v>
      </c>
      <c r="Z50" s="7"/>
      <c r="AA50" s="7"/>
      <c r="AB50" s="7"/>
      <c r="AC50" s="7"/>
      <c r="AD50" s="7"/>
      <c r="AE50" s="7"/>
      <c r="AF50" s="7"/>
      <c r="AG50" s="7"/>
      <c r="AH50" s="7">
        <f t="shared" si="0"/>
        <v>70</v>
      </c>
      <c r="AI50" s="7">
        <f t="shared" si="2"/>
        <v>1610</v>
      </c>
      <c r="AJ50" s="7"/>
    </row>
    <row r="51" s="14" customFormat="1" ht="31" customHeight="1" spans="1:36">
      <c r="A51" s="7">
        <v>49</v>
      </c>
      <c r="B51" s="6" t="s">
        <v>266</v>
      </c>
      <c r="C51" s="7"/>
      <c r="D51" s="7">
        <v>10.5</v>
      </c>
      <c r="E51" s="7">
        <v>11</v>
      </c>
      <c r="F51" s="7">
        <v>11</v>
      </c>
      <c r="G51" s="7">
        <v>11.5</v>
      </c>
      <c r="H51" s="7">
        <v>12</v>
      </c>
      <c r="I51" s="7">
        <v>12</v>
      </c>
      <c r="J51" s="7">
        <v>12</v>
      </c>
      <c r="K51" s="7">
        <v>12</v>
      </c>
      <c r="L51" s="7">
        <v>12</v>
      </c>
      <c r="M51" s="7">
        <v>12</v>
      </c>
      <c r="N51" s="7">
        <v>11</v>
      </c>
      <c r="O51" s="7">
        <v>12</v>
      </c>
      <c r="P51" s="8">
        <v>12</v>
      </c>
      <c r="Q51" s="8">
        <v>12</v>
      </c>
      <c r="R51" s="8">
        <v>12</v>
      </c>
      <c r="S51" s="8">
        <v>12</v>
      </c>
      <c r="T51" s="8">
        <v>12</v>
      </c>
      <c r="U51" s="8"/>
      <c r="V51" s="8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>
        <f t="shared" si="0"/>
        <v>199</v>
      </c>
      <c r="AI51" s="7">
        <f t="shared" si="2"/>
        <v>4577</v>
      </c>
      <c r="AJ51" s="7"/>
    </row>
    <row r="52" s="14" customFormat="1" ht="31" customHeight="1" spans="1:36">
      <c r="A52" s="7">
        <v>50</v>
      </c>
      <c r="B52" s="6" t="s">
        <v>267</v>
      </c>
      <c r="C52" s="7"/>
      <c r="D52" s="7">
        <v>10.5</v>
      </c>
      <c r="E52" s="7">
        <v>11</v>
      </c>
      <c r="F52" s="7">
        <v>11</v>
      </c>
      <c r="G52" s="7">
        <v>8</v>
      </c>
      <c r="H52" s="7">
        <v>12</v>
      </c>
      <c r="I52" s="7">
        <v>12</v>
      </c>
      <c r="J52" s="7">
        <v>12</v>
      </c>
      <c r="K52" s="7"/>
      <c r="L52" s="7">
        <v>11</v>
      </c>
      <c r="M52" s="7">
        <v>4</v>
      </c>
      <c r="N52" s="7"/>
      <c r="O52" s="7"/>
      <c r="P52" s="8"/>
      <c r="Q52" s="8"/>
      <c r="R52" s="8"/>
      <c r="S52" s="8"/>
      <c r="T52" s="8"/>
      <c r="U52" s="8"/>
      <c r="V52" s="8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>
        <f t="shared" si="0"/>
        <v>91.5</v>
      </c>
      <c r="AI52" s="7">
        <f t="shared" si="2"/>
        <v>2104.5</v>
      </c>
      <c r="AJ52" s="7"/>
    </row>
    <row r="53" s="14" customFormat="1" ht="31" customHeight="1" spans="1:36">
      <c r="A53" s="7">
        <v>51</v>
      </c>
      <c r="B53" s="6" t="s">
        <v>171</v>
      </c>
      <c r="C53" s="7"/>
      <c r="D53" s="7">
        <v>9</v>
      </c>
      <c r="E53" s="7">
        <v>8.5</v>
      </c>
      <c r="F53" s="7">
        <v>11</v>
      </c>
      <c r="G53" s="7">
        <v>11.5</v>
      </c>
      <c r="H53" s="7">
        <v>11</v>
      </c>
      <c r="I53" s="7">
        <v>12</v>
      </c>
      <c r="J53" s="7">
        <v>7</v>
      </c>
      <c r="K53" s="7">
        <v>11</v>
      </c>
      <c r="L53" s="7"/>
      <c r="M53" s="7">
        <v>8.5</v>
      </c>
      <c r="N53" s="7"/>
      <c r="O53" s="7"/>
      <c r="P53" s="8"/>
      <c r="Q53" s="8"/>
      <c r="R53" s="8"/>
      <c r="S53" s="8"/>
      <c r="T53" s="8"/>
      <c r="U53" s="8"/>
      <c r="V53" s="8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>
        <f t="shared" si="0"/>
        <v>89.5</v>
      </c>
      <c r="AI53" s="7">
        <f t="shared" si="2"/>
        <v>2058.5</v>
      </c>
      <c r="AJ53" s="7"/>
    </row>
    <row r="54" s="14" customFormat="1" ht="31" customHeight="1" spans="1:36">
      <c r="A54" s="7">
        <v>52</v>
      </c>
      <c r="B54" s="8" t="s">
        <v>268</v>
      </c>
      <c r="C54" s="7"/>
      <c r="D54" s="7">
        <v>10.5</v>
      </c>
      <c r="E54" s="7">
        <v>11</v>
      </c>
      <c r="F54" s="7">
        <v>11</v>
      </c>
      <c r="G54" s="7">
        <v>11.5</v>
      </c>
      <c r="H54" s="7">
        <v>12</v>
      </c>
      <c r="I54" s="7"/>
      <c r="J54" s="7"/>
      <c r="K54" s="7"/>
      <c r="L54" s="7"/>
      <c r="M54" s="7"/>
      <c r="N54" s="7"/>
      <c r="O54" s="7"/>
      <c r="P54" s="8"/>
      <c r="Q54" s="8"/>
      <c r="R54" s="8"/>
      <c r="S54" s="8"/>
      <c r="T54" s="8"/>
      <c r="U54" s="8"/>
      <c r="V54" s="8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>
        <f t="shared" si="0"/>
        <v>56</v>
      </c>
      <c r="AI54" s="7">
        <f t="shared" si="2"/>
        <v>1288</v>
      </c>
      <c r="AJ54" s="7"/>
    </row>
    <row r="55" s="14" customFormat="1" ht="31" customHeight="1" spans="1:36">
      <c r="A55" s="7">
        <v>53</v>
      </c>
      <c r="B55" s="6" t="s">
        <v>269</v>
      </c>
      <c r="C55" s="7"/>
      <c r="D55" s="7">
        <v>10.5</v>
      </c>
      <c r="E55" s="7"/>
      <c r="F55" s="7">
        <v>11</v>
      </c>
      <c r="G55" s="7">
        <v>6</v>
      </c>
      <c r="H55" s="7">
        <v>12</v>
      </c>
      <c r="I55" s="7">
        <v>6</v>
      </c>
      <c r="J55" s="7"/>
      <c r="K55" s="7"/>
      <c r="L55" s="7"/>
      <c r="M55" s="7"/>
      <c r="N55" s="7"/>
      <c r="O55" s="7"/>
      <c r="P55" s="8"/>
      <c r="Q55" s="8"/>
      <c r="R55" s="8"/>
      <c r="S55" s="8"/>
      <c r="T55" s="8"/>
      <c r="U55" s="8"/>
      <c r="V55" s="8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>
        <f t="shared" si="0"/>
        <v>45.5</v>
      </c>
      <c r="AI55" s="7">
        <f t="shared" si="2"/>
        <v>1046.5</v>
      </c>
      <c r="AJ55" s="7"/>
    </row>
    <row r="56" s="14" customFormat="1" ht="31" customHeight="1" spans="1:36">
      <c r="A56" s="7">
        <v>54</v>
      </c>
      <c r="B56" s="6" t="s">
        <v>270</v>
      </c>
      <c r="C56" s="7"/>
      <c r="D56" s="7">
        <v>10.5</v>
      </c>
      <c r="E56" s="7">
        <v>11</v>
      </c>
      <c r="F56" s="7">
        <v>11</v>
      </c>
      <c r="G56" s="7">
        <v>11.5</v>
      </c>
      <c r="H56" s="7">
        <v>12</v>
      </c>
      <c r="I56" s="7">
        <v>8</v>
      </c>
      <c r="J56" s="7"/>
      <c r="K56" s="7"/>
      <c r="L56" s="7"/>
      <c r="M56" s="7"/>
      <c r="N56" s="7"/>
      <c r="O56" s="7"/>
      <c r="P56" s="8"/>
      <c r="Q56" s="8"/>
      <c r="R56" s="8"/>
      <c r="S56" s="8"/>
      <c r="T56" s="8"/>
      <c r="U56" s="8"/>
      <c r="V56" s="8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>
        <f t="shared" si="0"/>
        <v>64</v>
      </c>
      <c r="AI56" s="7">
        <f t="shared" si="2"/>
        <v>1472</v>
      </c>
      <c r="AJ56" s="7"/>
    </row>
    <row r="57" s="3" customFormat="1" ht="31" customHeight="1" spans="1:36">
      <c r="A57" s="7" t="s">
        <v>30</v>
      </c>
      <c r="B57" s="7"/>
      <c r="C57" s="11">
        <f t="shared" ref="C57:AJ57" si="3">SUM(C3:C56)</f>
        <v>63.5</v>
      </c>
      <c r="D57" s="11">
        <f t="shared" si="3"/>
        <v>291</v>
      </c>
      <c r="E57" s="11">
        <f t="shared" si="3"/>
        <v>324.5</v>
      </c>
      <c r="F57" s="11">
        <f t="shared" si="3"/>
        <v>363</v>
      </c>
      <c r="G57" s="11">
        <f t="shared" si="3"/>
        <v>384.5</v>
      </c>
      <c r="H57" s="11">
        <f t="shared" si="3"/>
        <v>405</v>
      </c>
      <c r="I57" s="11">
        <f t="shared" si="3"/>
        <v>380</v>
      </c>
      <c r="J57" s="11">
        <f t="shared" si="3"/>
        <v>329</v>
      </c>
      <c r="K57" s="11">
        <f t="shared" si="3"/>
        <v>345</v>
      </c>
      <c r="L57" s="11">
        <f t="shared" si="3"/>
        <v>332</v>
      </c>
      <c r="M57" s="11">
        <f t="shared" si="3"/>
        <v>406.5</v>
      </c>
      <c r="N57" s="11">
        <f t="shared" si="3"/>
        <v>354</v>
      </c>
      <c r="O57" s="11">
        <f t="shared" si="3"/>
        <v>368</v>
      </c>
      <c r="P57" s="11">
        <f t="shared" si="3"/>
        <v>440.5</v>
      </c>
      <c r="Q57" s="11">
        <f t="shared" si="3"/>
        <v>430</v>
      </c>
      <c r="R57" s="11">
        <f t="shared" si="3"/>
        <v>373.5</v>
      </c>
      <c r="S57" s="11">
        <f t="shared" si="3"/>
        <v>370</v>
      </c>
      <c r="T57" s="11">
        <f t="shared" si="3"/>
        <v>476</v>
      </c>
      <c r="U57" s="11">
        <f t="shared" si="3"/>
        <v>454</v>
      </c>
      <c r="V57" s="11">
        <f t="shared" si="3"/>
        <v>449.5</v>
      </c>
      <c r="W57" s="11">
        <f t="shared" si="3"/>
        <v>426</v>
      </c>
      <c r="X57" s="11">
        <f t="shared" si="3"/>
        <v>379</v>
      </c>
      <c r="Y57" s="11">
        <f t="shared" si="3"/>
        <v>379</v>
      </c>
      <c r="Z57" s="11">
        <f t="shared" si="3"/>
        <v>381.5</v>
      </c>
      <c r="AA57" s="11">
        <f t="shared" si="3"/>
        <v>327</v>
      </c>
      <c r="AB57" s="11">
        <f t="shared" si="3"/>
        <v>380</v>
      </c>
      <c r="AC57" s="11">
        <f t="shared" si="3"/>
        <v>380</v>
      </c>
      <c r="AD57" s="11">
        <f t="shared" si="3"/>
        <v>315</v>
      </c>
      <c r="AE57" s="11">
        <f t="shared" si="3"/>
        <v>421</v>
      </c>
      <c r="AF57" s="11">
        <f t="shared" si="3"/>
        <v>376.5</v>
      </c>
      <c r="AG57" s="11">
        <f t="shared" si="3"/>
        <v>270.5</v>
      </c>
      <c r="AH57" s="11">
        <f t="shared" si="3"/>
        <v>11375</v>
      </c>
      <c r="AI57" s="11">
        <f t="shared" si="3"/>
        <v>261625</v>
      </c>
      <c r="AJ57" s="12">
        <f t="shared" si="3"/>
        <v>500</v>
      </c>
    </row>
    <row r="58" s="3" customFormat="1" ht="31" customHeight="1" spans="1:36">
      <c r="A58" s="7" t="s">
        <v>39</v>
      </c>
      <c r="B58" s="7"/>
      <c r="C58" s="11">
        <f>AI57+AJ57</f>
        <v>262125</v>
      </c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</row>
    <row r="59" ht="18" customHeight="1"/>
    <row r="60" ht="18" customHeight="1"/>
    <row r="61" ht="18" customHeight="1"/>
  </sheetData>
  <mergeCells count="4">
    <mergeCell ref="A1:AI1"/>
    <mergeCell ref="A57:B57"/>
    <mergeCell ref="A58:B58"/>
    <mergeCell ref="C58:AJ58"/>
  </mergeCells>
  <conditionalFormatting sqref="B4">
    <cfRule type="duplicateValues" dxfId="0" priority="2"/>
  </conditionalFormatting>
  <conditionalFormatting sqref="B3 B5:B10 B12:B14 B34:B52 B28:B32 B16:B26 B54:B56">
    <cfRule type="duplicateValues" dxfId="0" priority="3"/>
  </conditionalFormatting>
  <conditionalFormatting sqref="B11 B33 B15 B27 B53">
    <cfRule type="duplicateValues" dxfId="0" priority="1"/>
  </conditionalFormatting>
  <pageMargins left="0.314583333333333" right="0.196527777777778" top="0.314583333333333" bottom="0.275" header="0.314583333333333" footer="0.314583333333333"/>
  <pageSetup paperSize="9" scale="56" orientation="landscape"/>
  <headerFooter/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52"/>
  <sheetViews>
    <sheetView view="pageBreakPreview" zoomScale="80" zoomScaleNormal="100" workbookViewId="0">
      <pane ySplit="2" topLeftCell="A3" activePane="bottomLeft" state="frozen"/>
      <selection/>
      <selection pane="bottomLeft" activeCell="E54" sqref="E54"/>
    </sheetView>
  </sheetViews>
  <sheetFormatPr defaultColWidth="9" defaultRowHeight="13.5"/>
  <cols>
    <col min="1" max="1" width="7.35" style="3" customWidth="1"/>
    <col min="2" max="2" width="12.675" style="2" customWidth="1"/>
    <col min="3" max="9" width="6.6" style="3" customWidth="1"/>
    <col min="10" max="33" width="6.90833333333333" style="3" customWidth="1"/>
    <col min="34" max="34" width="8.74166666666667" style="3" customWidth="1"/>
    <col min="35" max="35" width="10.15" style="3" customWidth="1"/>
    <col min="36" max="36" width="6.10833333333333" style="3" hidden="1" customWidth="1"/>
    <col min="37" max="16384" width="9" style="3"/>
  </cols>
  <sheetData>
    <row r="1" ht="38" customHeight="1" spans="1:35">
      <c r="A1" s="5" t="s">
        <v>271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</row>
    <row r="2" s="3" customFormat="1" ht="31" customHeight="1" spans="1:36">
      <c r="A2" s="12" t="s">
        <v>29</v>
      </c>
      <c r="B2" s="15" t="s">
        <v>212</v>
      </c>
      <c r="C2" s="16">
        <v>1</v>
      </c>
      <c r="D2" s="16">
        <v>2</v>
      </c>
      <c r="E2" s="16">
        <v>3</v>
      </c>
      <c r="F2" s="16">
        <v>4</v>
      </c>
      <c r="G2" s="16">
        <v>5</v>
      </c>
      <c r="H2" s="16">
        <v>6</v>
      </c>
      <c r="I2" s="16">
        <v>7</v>
      </c>
      <c r="J2" s="16">
        <v>8</v>
      </c>
      <c r="K2" s="16">
        <v>9</v>
      </c>
      <c r="L2" s="16">
        <v>10</v>
      </c>
      <c r="M2" s="16">
        <v>11</v>
      </c>
      <c r="N2" s="16">
        <v>12</v>
      </c>
      <c r="O2" s="16">
        <v>13</v>
      </c>
      <c r="P2" s="16">
        <v>14</v>
      </c>
      <c r="Q2" s="16">
        <v>15</v>
      </c>
      <c r="R2" s="16">
        <v>16</v>
      </c>
      <c r="S2" s="16">
        <v>17</v>
      </c>
      <c r="T2" s="16">
        <v>18</v>
      </c>
      <c r="U2" s="16">
        <v>19</v>
      </c>
      <c r="V2" s="16">
        <v>20</v>
      </c>
      <c r="W2" s="16">
        <v>21</v>
      </c>
      <c r="X2" s="16">
        <v>22</v>
      </c>
      <c r="Y2" s="16">
        <v>23</v>
      </c>
      <c r="Z2" s="16">
        <v>24</v>
      </c>
      <c r="AA2" s="16">
        <v>25</v>
      </c>
      <c r="AB2" s="16">
        <v>26</v>
      </c>
      <c r="AC2" s="16">
        <v>27</v>
      </c>
      <c r="AD2" s="16">
        <v>28</v>
      </c>
      <c r="AE2" s="16">
        <v>29</v>
      </c>
      <c r="AF2" s="16">
        <v>30</v>
      </c>
      <c r="AG2" s="16">
        <v>31</v>
      </c>
      <c r="AH2" s="17" t="s">
        <v>53</v>
      </c>
      <c r="AI2" s="12" t="s">
        <v>25</v>
      </c>
      <c r="AJ2" s="12" t="s">
        <v>54</v>
      </c>
    </row>
    <row r="3" s="14" customFormat="1" ht="31" customHeight="1" spans="1:36">
      <c r="A3" s="7">
        <v>1</v>
      </c>
      <c r="B3" s="6" t="s">
        <v>167</v>
      </c>
      <c r="C3" s="7"/>
      <c r="D3" s="7">
        <v>11.5</v>
      </c>
      <c r="E3" s="7">
        <v>12</v>
      </c>
      <c r="F3" s="7">
        <v>11.5</v>
      </c>
      <c r="G3" s="7">
        <v>11</v>
      </c>
      <c r="H3" s="7">
        <v>11</v>
      </c>
      <c r="I3" s="7">
        <v>11</v>
      </c>
      <c r="J3" s="7">
        <v>11</v>
      </c>
      <c r="K3" s="7">
        <v>11</v>
      </c>
      <c r="L3" s="7">
        <v>11</v>
      </c>
      <c r="M3" s="7">
        <v>10.5</v>
      </c>
      <c r="N3" s="7">
        <v>10</v>
      </c>
      <c r="O3" s="8">
        <v>12</v>
      </c>
      <c r="P3" s="8">
        <v>12</v>
      </c>
      <c r="Q3" s="8">
        <v>12</v>
      </c>
      <c r="R3" s="8">
        <v>12</v>
      </c>
      <c r="S3" s="8">
        <v>12.5</v>
      </c>
      <c r="T3" s="8">
        <v>12.5</v>
      </c>
      <c r="U3" s="8">
        <v>12.5</v>
      </c>
      <c r="V3" s="8">
        <v>12.5</v>
      </c>
      <c r="W3" s="7">
        <v>12.5</v>
      </c>
      <c r="X3" s="7">
        <v>12.5</v>
      </c>
      <c r="Y3" s="7">
        <v>12.5</v>
      </c>
      <c r="Z3" s="7">
        <v>12.5</v>
      </c>
      <c r="AA3" s="7"/>
      <c r="AB3" s="7"/>
      <c r="AC3" s="7"/>
      <c r="AD3" s="7"/>
      <c r="AE3" s="7"/>
      <c r="AF3" s="7"/>
      <c r="AG3" s="7"/>
      <c r="AH3" s="7">
        <f t="shared" ref="AH3:AH22" si="0">SUM(C3:AG3)</f>
        <v>269.5</v>
      </c>
      <c r="AI3" s="7">
        <f t="shared" ref="AI3:AI22" si="1">AH3*23</f>
        <v>6198.5</v>
      </c>
      <c r="AJ3" s="7"/>
    </row>
    <row r="4" s="14" customFormat="1" ht="31" customHeight="1" spans="1:36">
      <c r="A4" s="7">
        <v>2</v>
      </c>
      <c r="B4" s="6" t="s">
        <v>241</v>
      </c>
      <c r="C4" s="7"/>
      <c r="D4" s="7">
        <v>3.5</v>
      </c>
      <c r="E4" s="7">
        <v>12</v>
      </c>
      <c r="F4" s="7">
        <v>11.5</v>
      </c>
      <c r="G4" s="7">
        <v>11</v>
      </c>
      <c r="H4" s="7">
        <v>11</v>
      </c>
      <c r="I4" s="7">
        <v>11</v>
      </c>
      <c r="J4" s="7">
        <v>11</v>
      </c>
      <c r="K4" s="7">
        <v>11</v>
      </c>
      <c r="L4" s="7">
        <v>11</v>
      </c>
      <c r="M4" s="7">
        <v>10.5</v>
      </c>
      <c r="N4" s="7">
        <v>10</v>
      </c>
      <c r="O4" s="8">
        <v>12</v>
      </c>
      <c r="P4" s="8">
        <v>12</v>
      </c>
      <c r="Q4" s="8">
        <v>12</v>
      </c>
      <c r="R4" s="8">
        <v>12</v>
      </c>
      <c r="S4" s="8">
        <v>12.5</v>
      </c>
      <c r="T4" s="8">
        <v>12.5</v>
      </c>
      <c r="U4" s="8">
        <v>12.5</v>
      </c>
      <c r="V4" s="8">
        <v>12.5</v>
      </c>
      <c r="W4" s="7"/>
      <c r="X4" s="7">
        <v>12.5</v>
      </c>
      <c r="Y4" s="7">
        <v>12.5</v>
      </c>
      <c r="Z4" s="7">
        <v>12.5</v>
      </c>
      <c r="AA4" s="7"/>
      <c r="AB4" s="7"/>
      <c r="AC4" s="7"/>
      <c r="AD4" s="7"/>
      <c r="AE4" s="7"/>
      <c r="AF4" s="7"/>
      <c r="AG4" s="7"/>
      <c r="AH4" s="7">
        <f t="shared" si="0"/>
        <v>249</v>
      </c>
      <c r="AI4" s="7">
        <f t="shared" si="1"/>
        <v>5727</v>
      </c>
      <c r="AJ4" s="7"/>
    </row>
    <row r="5" s="14" customFormat="1" ht="31" customHeight="1" spans="1:36">
      <c r="A5" s="7">
        <v>3</v>
      </c>
      <c r="B5" s="6" t="s">
        <v>242</v>
      </c>
      <c r="C5" s="7"/>
      <c r="D5" s="7">
        <v>11.5</v>
      </c>
      <c r="E5" s="7">
        <v>12</v>
      </c>
      <c r="F5" s="7">
        <v>8</v>
      </c>
      <c r="G5" s="7">
        <v>11</v>
      </c>
      <c r="H5" s="7">
        <v>11</v>
      </c>
      <c r="I5" s="7">
        <v>11</v>
      </c>
      <c r="J5" s="7">
        <v>11</v>
      </c>
      <c r="K5" s="7">
        <v>11</v>
      </c>
      <c r="L5" s="7">
        <v>7.5</v>
      </c>
      <c r="M5" s="7">
        <v>10.5</v>
      </c>
      <c r="N5" s="7">
        <v>10</v>
      </c>
      <c r="O5" s="8">
        <v>12</v>
      </c>
      <c r="P5" s="8">
        <v>12</v>
      </c>
      <c r="Q5" s="8">
        <v>8</v>
      </c>
      <c r="R5" s="8">
        <v>12</v>
      </c>
      <c r="S5" s="8">
        <v>12.5</v>
      </c>
      <c r="T5" s="8">
        <v>12.5</v>
      </c>
      <c r="U5" s="8">
        <v>12.5</v>
      </c>
      <c r="V5" s="8">
        <v>12.5</v>
      </c>
      <c r="W5" s="7">
        <v>12.5</v>
      </c>
      <c r="X5" s="7">
        <v>12.5</v>
      </c>
      <c r="Y5" s="7">
        <v>12.5</v>
      </c>
      <c r="Z5" s="7">
        <v>8</v>
      </c>
      <c r="AA5" s="7"/>
      <c r="AB5" s="7"/>
      <c r="AC5" s="7"/>
      <c r="AD5" s="7"/>
      <c r="AE5" s="7"/>
      <c r="AF5" s="7"/>
      <c r="AG5" s="7"/>
      <c r="AH5" s="7">
        <f t="shared" si="0"/>
        <v>254</v>
      </c>
      <c r="AI5" s="7">
        <f t="shared" si="1"/>
        <v>5842</v>
      </c>
      <c r="AJ5" s="7"/>
    </row>
    <row r="6" s="14" customFormat="1" ht="31" customHeight="1" spans="1:36">
      <c r="A6" s="7">
        <v>4</v>
      </c>
      <c r="B6" s="6" t="s">
        <v>181</v>
      </c>
      <c r="C6" s="7"/>
      <c r="D6" s="7">
        <v>11.5</v>
      </c>
      <c r="E6" s="7">
        <v>12</v>
      </c>
      <c r="F6" s="7">
        <v>11.5</v>
      </c>
      <c r="G6" s="7">
        <v>11</v>
      </c>
      <c r="H6" s="7">
        <v>11</v>
      </c>
      <c r="I6" s="7">
        <v>11</v>
      </c>
      <c r="J6" s="7">
        <v>11</v>
      </c>
      <c r="K6" s="7">
        <v>11</v>
      </c>
      <c r="L6" s="7">
        <v>11</v>
      </c>
      <c r="M6" s="7">
        <v>10.5</v>
      </c>
      <c r="N6" s="7">
        <v>10</v>
      </c>
      <c r="O6" s="8">
        <v>12</v>
      </c>
      <c r="P6" s="8">
        <v>12</v>
      </c>
      <c r="Q6" s="8">
        <v>12</v>
      </c>
      <c r="R6" s="8">
        <v>12</v>
      </c>
      <c r="S6" s="8">
        <v>12.5</v>
      </c>
      <c r="T6" s="8">
        <v>12.5</v>
      </c>
      <c r="U6" s="8">
        <v>12.5</v>
      </c>
      <c r="V6" s="8">
        <v>12.5</v>
      </c>
      <c r="W6" s="7">
        <v>12.5</v>
      </c>
      <c r="X6" s="7">
        <v>12.5</v>
      </c>
      <c r="Y6" s="7">
        <v>9</v>
      </c>
      <c r="Z6" s="7">
        <v>12.5</v>
      </c>
      <c r="AA6" s="7"/>
      <c r="AB6" s="7"/>
      <c r="AC6" s="7"/>
      <c r="AD6" s="7"/>
      <c r="AE6" s="7"/>
      <c r="AF6" s="7"/>
      <c r="AG6" s="7"/>
      <c r="AH6" s="7">
        <f t="shared" si="0"/>
        <v>266</v>
      </c>
      <c r="AI6" s="7">
        <f t="shared" si="1"/>
        <v>6118</v>
      </c>
      <c r="AJ6" s="7"/>
    </row>
    <row r="7" s="14" customFormat="1" ht="31" customHeight="1" spans="1:36">
      <c r="A7" s="7">
        <v>5</v>
      </c>
      <c r="B7" s="6" t="s">
        <v>186</v>
      </c>
      <c r="C7" s="7"/>
      <c r="D7" s="7">
        <v>11.5</v>
      </c>
      <c r="E7" s="7">
        <v>12</v>
      </c>
      <c r="F7" s="7">
        <v>11.5</v>
      </c>
      <c r="G7" s="7">
        <v>11</v>
      </c>
      <c r="H7" s="7">
        <v>11</v>
      </c>
      <c r="I7" s="7">
        <v>11</v>
      </c>
      <c r="J7" s="7">
        <v>11</v>
      </c>
      <c r="K7" s="7">
        <v>11</v>
      </c>
      <c r="L7" s="7">
        <v>11</v>
      </c>
      <c r="M7" s="7">
        <v>10.5</v>
      </c>
      <c r="N7" s="7">
        <v>10</v>
      </c>
      <c r="O7" s="8">
        <v>12</v>
      </c>
      <c r="P7" s="8">
        <v>12</v>
      </c>
      <c r="Q7" s="8">
        <v>12</v>
      </c>
      <c r="R7" s="8">
        <v>12</v>
      </c>
      <c r="S7" s="8">
        <v>12.5</v>
      </c>
      <c r="T7" s="8">
        <v>12.5</v>
      </c>
      <c r="U7" s="8">
        <v>12.5</v>
      </c>
      <c r="V7" s="8">
        <v>12.5</v>
      </c>
      <c r="W7" s="7">
        <v>12.5</v>
      </c>
      <c r="X7" s="7">
        <v>12.5</v>
      </c>
      <c r="Y7" s="7">
        <v>12.5</v>
      </c>
      <c r="Z7" s="7">
        <v>12.5</v>
      </c>
      <c r="AA7" s="7">
        <v>10</v>
      </c>
      <c r="AB7" s="7">
        <v>8</v>
      </c>
      <c r="AC7" s="7"/>
      <c r="AD7" s="7"/>
      <c r="AE7" s="7"/>
      <c r="AF7" s="7"/>
      <c r="AG7" s="7"/>
      <c r="AH7" s="7">
        <f t="shared" si="0"/>
        <v>287.5</v>
      </c>
      <c r="AI7" s="7">
        <f t="shared" si="1"/>
        <v>6612.5</v>
      </c>
      <c r="AJ7" s="7"/>
    </row>
    <row r="8" s="14" customFormat="1" ht="31" customHeight="1" spans="1:36">
      <c r="A8" s="7">
        <v>6</v>
      </c>
      <c r="B8" s="6" t="s">
        <v>246</v>
      </c>
      <c r="C8" s="7"/>
      <c r="D8" s="7">
        <v>11.5</v>
      </c>
      <c r="E8" s="7">
        <v>12</v>
      </c>
      <c r="F8" s="7">
        <v>11.5</v>
      </c>
      <c r="G8" s="7">
        <v>11</v>
      </c>
      <c r="H8" s="7">
        <v>11</v>
      </c>
      <c r="I8" s="7">
        <v>11</v>
      </c>
      <c r="J8" s="7">
        <v>11</v>
      </c>
      <c r="K8" s="7">
        <v>11</v>
      </c>
      <c r="L8" s="7">
        <v>11</v>
      </c>
      <c r="M8" s="7">
        <v>10.5</v>
      </c>
      <c r="N8" s="7">
        <v>10</v>
      </c>
      <c r="O8" s="7">
        <v>12</v>
      </c>
      <c r="P8" s="8">
        <v>12</v>
      </c>
      <c r="Q8" s="8">
        <v>12</v>
      </c>
      <c r="R8" s="8">
        <v>12</v>
      </c>
      <c r="S8" s="8">
        <v>12.5</v>
      </c>
      <c r="T8" s="8">
        <v>12.5</v>
      </c>
      <c r="U8" s="8"/>
      <c r="V8" s="8">
        <v>12.5</v>
      </c>
      <c r="W8" s="7">
        <v>12.5</v>
      </c>
      <c r="X8" s="7">
        <v>12.5</v>
      </c>
      <c r="Y8" s="7">
        <v>12.5</v>
      </c>
      <c r="Z8" s="7">
        <v>12.5</v>
      </c>
      <c r="AA8" s="7"/>
      <c r="AB8" s="7"/>
      <c r="AC8" s="7"/>
      <c r="AD8" s="7"/>
      <c r="AE8" s="7"/>
      <c r="AF8" s="7"/>
      <c r="AG8" s="7"/>
      <c r="AH8" s="7">
        <f t="shared" si="0"/>
        <v>257</v>
      </c>
      <c r="AI8" s="7">
        <f t="shared" si="1"/>
        <v>5911</v>
      </c>
      <c r="AJ8" s="7"/>
    </row>
    <row r="9" s="14" customFormat="1" ht="31" customHeight="1" spans="1:36">
      <c r="A9" s="7">
        <v>7</v>
      </c>
      <c r="B9" s="6" t="s">
        <v>17</v>
      </c>
      <c r="C9" s="7"/>
      <c r="D9" s="7">
        <v>11.5</v>
      </c>
      <c r="E9" s="7">
        <v>12</v>
      </c>
      <c r="F9" s="7">
        <v>11.5</v>
      </c>
      <c r="G9" s="7">
        <v>11</v>
      </c>
      <c r="H9" s="7">
        <v>11</v>
      </c>
      <c r="I9" s="7">
        <v>11</v>
      </c>
      <c r="J9" s="7">
        <v>11</v>
      </c>
      <c r="K9" s="7">
        <v>11</v>
      </c>
      <c r="L9" s="7">
        <v>11</v>
      </c>
      <c r="M9" s="7">
        <v>10.5</v>
      </c>
      <c r="N9" s="7">
        <v>10</v>
      </c>
      <c r="O9" s="7">
        <v>12</v>
      </c>
      <c r="P9" s="8">
        <v>12</v>
      </c>
      <c r="Q9" s="8">
        <v>12</v>
      </c>
      <c r="R9" s="8">
        <v>12</v>
      </c>
      <c r="S9" s="8">
        <v>12.5</v>
      </c>
      <c r="T9" s="8">
        <v>12.5</v>
      </c>
      <c r="U9" s="8">
        <v>12.5</v>
      </c>
      <c r="V9" s="8">
        <v>12.5</v>
      </c>
      <c r="W9" s="7">
        <v>12.5</v>
      </c>
      <c r="X9" s="7">
        <v>12.5</v>
      </c>
      <c r="Y9" s="7">
        <v>12.5</v>
      </c>
      <c r="Z9" s="7">
        <v>12.5</v>
      </c>
      <c r="AA9" s="7">
        <v>10</v>
      </c>
      <c r="AB9" s="7">
        <v>8</v>
      </c>
      <c r="AC9" s="7"/>
      <c r="AD9" s="7"/>
      <c r="AE9" s="7"/>
      <c r="AF9" s="7"/>
      <c r="AG9" s="7"/>
      <c r="AH9" s="7">
        <f t="shared" si="0"/>
        <v>287.5</v>
      </c>
      <c r="AI9" s="7">
        <f t="shared" si="1"/>
        <v>6612.5</v>
      </c>
      <c r="AJ9" s="7"/>
    </row>
    <row r="10" s="14" customFormat="1" ht="31" customHeight="1" spans="1:36">
      <c r="A10" s="7">
        <v>8</v>
      </c>
      <c r="B10" s="6" t="s">
        <v>272</v>
      </c>
      <c r="C10" s="7"/>
      <c r="D10" s="7">
        <v>11.5</v>
      </c>
      <c r="E10" s="7">
        <v>12</v>
      </c>
      <c r="F10" s="7">
        <v>11.5</v>
      </c>
      <c r="G10" s="7">
        <v>11</v>
      </c>
      <c r="H10" s="7">
        <v>11</v>
      </c>
      <c r="I10" s="7">
        <v>10.5</v>
      </c>
      <c r="J10" s="7">
        <v>11</v>
      </c>
      <c r="K10" s="7">
        <v>11</v>
      </c>
      <c r="L10" s="7">
        <v>11</v>
      </c>
      <c r="M10" s="7">
        <v>10.5</v>
      </c>
      <c r="N10" s="7">
        <v>10</v>
      </c>
      <c r="O10" s="7">
        <v>12</v>
      </c>
      <c r="P10" s="8">
        <v>12</v>
      </c>
      <c r="Q10" s="8">
        <v>12</v>
      </c>
      <c r="R10" s="8">
        <v>12</v>
      </c>
      <c r="S10" s="8">
        <v>12.5</v>
      </c>
      <c r="T10" s="8">
        <v>12.5</v>
      </c>
      <c r="U10" s="8">
        <v>12.5</v>
      </c>
      <c r="V10" s="8">
        <v>12.5</v>
      </c>
      <c r="W10" s="7">
        <v>12.5</v>
      </c>
      <c r="X10" s="7">
        <v>12.5</v>
      </c>
      <c r="Y10" s="7">
        <v>12.5</v>
      </c>
      <c r="Z10" s="7">
        <v>12.5</v>
      </c>
      <c r="AA10" s="7"/>
      <c r="AB10" s="7"/>
      <c r="AC10" s="7"/>
      <c r="AD10" s="7"/>
      <c r="AE10" s="7"/>
      <c r="AF10" s="7"/>
      <c r="AG10" s="7"/>
      <c r="AH10" s="7">
        <f t="shared" si="0"/>
        <v>269</v>
      </c>
      <c r="AI10" s="7">
        <f t="shared" si="1"/>
        <v>6187</v>
      </c>
      <c r="AJ10" s="7"/>
    </row>
    <row r="11" s="14" customFormat="1" ht="31" customHeight="1" spans="1:36">
      <c r="A11" s="7">
        <v>9</v>
      </c>
      <c r="B11" s="6" t="s">
        <v>218</v>
      </c>
      <c r="C11" s="7"/>
      <c r="D11" s="7">
        <v>11.5</v>
      </c>
      <c r="E11" s="7">
        <v>12</v>
      </c>
      <c r="F11" s="7">
        <v>11.5</v>
      </c>
      <c r="G11" s="7">
        <v>11</v>
      </c>
      <c r="H11" s="7">
        <v>11</v>
      </c>
      <c r="I11" s="7">
        <v>10.5</v>
      </c>
      <c r="J11" s="7">
        <v>11</v>
      </c>
      <c r="K11" s="7">
        <v>11</v>
      </c>
      <c r="L11" s="7">
        <v>11</v>
      </c>
      <c r="M11" s="7">
        <v>10.5</v>
      </c>
      <c r="N11" s="7">
        <v>10</v>
      </c>
      <c r="O11" s="7">
        <v>12</v>
      </c>
      <c r="P11" s="8">
        <v>12</v>
      </c>
      <c r="Q11" s="8">
        <v>12</v>
      </c>
      <c r="R11" s="8">
        <v>12</v>
      </c>
      <c r="S11" s="8">
        <v>12.5</v>
      </c>
      <c r="T11" s="8">
        <v>12.5</v>
      </c>
      <c r="U11" s="8">
        <v>12.5</v>
      </c>
      <c r="V11" s="8">
        <v>12.5</v>
      </c>
      <c r="W11" s="7">
        <v>12.5</v>
      </c>
      <c r="X11" s="7">
        <v>12.5</v>
      </c>
      <c r="Y11" s="7">
        <v>12.5</v>
      </c>
      <c r="Z11" s="7">
        <v>12.5</v>
      </c>
      <c r="AA11" s="7"/>
      <c r="AB11" s="7"/>
      <c r="AC11" s="7"/>
      <c r="AD11" s="7"/>
      <c r="AE11" s="7"/>
      <c r="AF11" s="7"/>
      <c r="AG11" s="7"/>
      <c r="AH11" s="7">
        <f t="shared" si="0"/>
        <v>269</v>
      </c>
      <c r="AI11" s="7">
        <f t="shared" si="1"/>
        <v>6187</v>
      </c>
      <c r="AJ11" s="7"/>
    </row>
    <row r="12" s="14" customFormat="1" ht="31" customHeight="1" spans="1:36">
      <c r="A12" s="7">
        <v>10</v>
      </c>
      <c r="B12" s="7" t="s">
        <v>173</v>
      </c>
      <c r="C12" s="7"/>
      <c r="D12" s="7">
        <v>11.5</v>
      </c>
      <c r="E12" s="7">
        <v>12</v>
      </c>
      <c r="F12" s="7">
        <v>11.5</v>
      </c>
      <c r="G12" s="7">
        <v>11</v>
      </c>
      <c r="H12" s="7">
        <v>11</v>
      </c>
      <c r="I12" s="7">
        <v>11</v>
      </c>
      <c r="J12" s="7">
        <v>11</v>
      </c>
      <c r="K12" s="7">
        <v>11</v>
      </c>
      <c r="L12" s="7">
        <v>11</v>
      </c>
      <c r="M12" s="7">
        <v>10.5</v>
      </c>
      <c r="N12" s="7">
        <v>10</v>
      </c>
      <c r="O12" s="7">
        <v>12</v>
      </c>
      <c r="P12" s="8"/>
      <c r="Q12" s="8">
        <v>12</v>
      </c>
      <c r="R12" s="7">
        <v>12</v>
      </c>
      <c r="S12" s="8">
        <v>12.5</v>
      </c>
      <c r="T12" s="8">
        <v>12.5</v>
      </c>
      <c r="U12" s="8">
        <v>12.5</v>
      </c>
      <c r="V12" s="7">
        <v>12.5</v>
      </c>
      <c r="W12" s="7">
        <v>12.5</v>
      </c>
      <c r="X12" s="7">
        <v>12.5</v>
      </c>
      <c r="Y12" s="7">
        <v>12.5</v>
      </c>
      <c r="Z12" s="7">
        <v>12.5</v>
      </c>
      <c r="AA12" s="7"/>
      <c r="AB12" s="7"/>
      <c r="AC12" s="7"/>
      <c r="AD12" s="7"/>
      <c r="AE12" s="7"/>
      <c r="AF12" s="7"/>
      <c r="AG12" s="7"/>
      <c r="AH12" s="7">
        <f t="shared" si="0"/>
        <v>257.5</v>
      </c>
      <c r="AI12" s="7">
        <f t="shared" si="1"/>
        <v>5922.5</v>
      </c>
      <c r="AJ12" s="7"/>
    </row>
    <row r="13" s="14" customFormat="1" ht="31" customHeight="1" spans="1:36">
      <c r="A13" s="7">
        <v>11</v>
      </c>
      <c r="B13" s="6" t="s">
        <v>250</v>
      </c>
      <c r="C13" s="7"/>
      <c r="D13" s="7">
        <v>11.5</v>
      </c>
      <c r="E13" s="7">
        <v>12</v>
      </c>
      <c r="F13" s="7">
        <v>11.5</v>
      </c>
      <c r="G13" s="7">
        <v>11</v>
      </c>
      <c r="H13" s="7">
        <v>11</v>
      </c>
      <c r="I13" s="7">
        <v>11</v>
      </c>
      <c r="J13" s="7">
        <v>11</v>
      </c>
      <c r="K13" s="7">
        <v>11</v>
      </c>
      <c r="L13" s="7">
        <v>11</v>
      </c>
      <c r="M13" s="7">
        <v>10.5</v>
      </c>
      <c r="N13" s="7">
        <v>10</v>
      </c>
      <c r="O13" s="7">
        <v>3.5</v>
      </c>
      <c r="P13" s="8">
        <v>12</v>
      </c>
      <c r="Q13" s="8">
        <v>12</v>
      </c>
      <c r="R13" s="8">
        <v>12</v>
      </c>
      <c r="S13" s="8">
        <v>12.5</v>
      </c>
      <c r="T13" s="8">
        <v>11</v>
      </c>
      <c r="U13" s="8">
        <v>12.5</v>
      </c>
      <c r="V13" s="8">
        <v>12.5</v>
      </c>
      <c r="W13" s="7">
        <v>12.5</v>
      </c>
      <c r="X13" s="7">
        <v>12.5</v>
      </c>
      <c r="Y13" s="7">
        <v>12.5</v>
      </c>
      <c r="Z13" s="7">
        <v>12.5</v>
      </c>
      <c r="AA13" s="7"/>
      <c r="AB13" s="7"/>
      <c r="AC13" s="7"/>
      <c r="AD13" s="7"/>
      <c r="AE13" s="7"/>
      <c r="AF13" s="7"/>
      <c r="AG13" s="7"/>
      <c r="AH13" s="7">
        <f t="shared" si="0"/>
        <v>259.5</v>
      </c>
      <c r="AI13" s="7">
        <f t="shared" si="1"/>
        <v>5968.5</v>
      </c>
      <c r="AJ13" s="7"/>
    </row>
    <row r="14" s="14" customFormat="1" ht="31" customHeight="1" spans="1:36">
      <c r="A14" s="7">
        <v>12</v>
      </c>
      <c r="B14" s="6" t="s">
        <v>251</v>
      </c>
      <c r="C14" s="7"/>
      <c r="D14" s="7">
        <v>11.5</v>
      </c>
      <c r="E14" s="7">
        <v>12</v>
      </c>
      <c r="F14" s="7">
        <v>11.5</v>
      </c>
      <c r="G14" s="7">
        <v>11</v>
      </c>
      <c r="H14" s="7">
        <v>11</v>
      </c>
      <c r="I14" s="7">
        <v>11</v>
      </c>
      <c r="J14" s="7">
        <v>10.5</v>
      </c>
      <c r="K14" s="7">
        <v>11</v>
      </c>
      <c r="L14" s="7">
        <v>11</v>
      </c>
      <c r="M14" s="7">
        <v>10.5</v>
      </c>
      <c r="N14" s="7">
        <v>10</v>
      </c>
      <c r="O14" s="7">
        <v>12</v>
      </c>
      <c r="P14" s="8">
        <v>12</v>
      </c>
      <c r="Q14" s="8">
        <v>12</v>
      </c>
      <c r="R14" s="8">
        <v>12</v>
      </c>
      <c r="S14" s="8">
        <v>12.5</v>
      </c>
      <c r="T14" s="8">
        <v>12.5</v>
      </c>
      <c r="U14" s="8">
        <v>10.5</v>
      </c>
      <c r="V14" s="8">
        <v>12.5</v>
      </c>
      <c r="W14" s="7">
        <v>5.5</v>
      </c>
      <c r="X14" s="7">
        <v>12.5</v>
      </c>
      <c r="Y14" s="7">
        <v>12.5</v>
      </c>
      <c r="Z14" s="7">
        <v>12</v>
      </c>
      <c r="AA14" s="7"/>
      <c r="AB14" s="7"/>
      <c r="AC14" s="7"/>
      <c r="AD14" s="7"/>
      <c r="AE14" s="7"/>
      <c r="AF14" s="7"/>
      <c r="AG14" s="7"/>
      <c r="AH14" s="7">
        <f t="shared" si="0"/>
        <v>259.5</v>
      </c>
      <c r="AI14" s="7">
        <f t="shared" si="1"/>
        <v>5968.5</v>
      </c>
      <c r="AJ14" s="7"/>
    </row>
    <row r="15" s="14" customFormat="1" ht="31" customHeight="1" spans="1:36">
      <c r="A15" s="7">
        <v>13</v>
      </c>
      <c r="B15" s="6" t="s">
        <v>64</v>
      </c>
      <c r="C15" s="7"/>
      <c r="D15" s="7">
        <v>11.5</v>
      </c>
      <c r="E15" s="7">
        <v>12</v>
      </c>
      <c r="F15" s="7">
        <v>11.5</v>
      </c>
      <c r="G15" s="7">
        <v>6</v>
      </c>
      <c r="H15" s="7">
        <v>8</v>
      </c>
      <c r="I15" s="7"/>
      <c r="J15" s="7">
        <v>11</v>
      </c>
      <c r="K15" s="7">
        <v>11</v>
      </c>
      <c r="L15" s="7">
        <v>11</v>
      </c>
      <c r="M15" s="7">
        <v>10.5</v>
      </c>
      <c r="N15" s="7">
        <v>8</v>
      </c>
      <c r="O15" s="7">
        <v>12</v>
      </c>
      <c r="P15" s="8"/>
      <c r="Q15" s="8"/>
      <c r="R15" s="8">
        <v>12</v>
      </c>
      <c r="S15" s="8">
        <v>12.5</v>
      </c>
      <c r="T15" s="8">
        <v>12.5</v>
      </c>
      <c r="U15" s="8">
        <v>12.5</v>
      </c>
      <c r="V15" s="8">
        <v>12.5</v>
      </c>
      <c r="W15" s="7">
        <v>12.5</v>
      </c>
      <c r="X15" s="7">
        <v>12.5</v>
      </c>
      <c r="Y15" s="7">
        <v>12.5</v>
      </c>
      <c r="Z15" s="7">
        <v>12.5</v>
      </c>
      <c r="AA15" s="7"/>
      <c r="AB15" s="7"/>
      <c r="AC15" s="7"/>
      <c r="AD15" s="7"/>
      <c r="AE15" s="7"/>
      <c r="AF15" s="7"/>
      <c r="AG15" s="7"/>
      <c r="AH15" s="7">
        <f t="shared" si="0"/>
        <v>224.5</v>
      </c>
      <c r="AI15" s="7">
        <f t="shared" si="1"/>
        <v>5163.5</v>
      </c>
      <c r="AJ15" s="7"/>
    </row>
    <row r="16" s="14" customFormat="1" ht="31" customHeight="1" spans="1:36">
      <c r="A16" s="7">
        <v>14</v>
      </c>
      <c r="B16" s="6" t="s">
        <v>99</v>
      </c>
      <c r="C16" s="7"/>
      <c r="D16" s="7">
        <v>11.5</v>
      </c>
      <c r="E16" s="7">
        <v>12</v>
      </c>
      <c r="F16" s="7">
        <v>11.5</v>
      </c>
      <c r="G16" s="7">
        <v>11</v>
      </c>
      <c r="H16" s="7">
        <v>11</v>
      </c>
      <c r="I16" s="7">
        <v>11</v>
      </c>
      <c r="J16" s="7">
        <v>11</v>
      </c>
      <c r="K16" s="7">
        <v>11</v>
      </c>
      <c r="L16" s="7">
        <v>11</v>
      </c>
      <c r="M16" s="7">
        <v>10.5</v>
      </c>
      <c r="N16" s="7">
        <v>10</v>
      </c>
      <c r="O16" s="7">
        <v>12</v>
      </c>
      <c r="P16" s="8">
        <v>12</v>
      </c>
      <c r="Q16" s="8">
        <v>12</v>
      </c>
      <c r="R16" s="8"/>
      <c r="S16" s="8">
        <v>12.5</v>
      </c>
      <c r="T16" s="8">
        <v>12.5</v>
      </c>
      <c r="U16" s="8">
        <v>12.5</v>
      </c>
      <c r="V16" s="8">
        <v>12.5</v>
      </c>
      <c r="W16" s="8">
        <v>12.5</v>
      </c>
      <c r="X16" s="7">
        <v>12.5</v>
      </c>
      <c r="Y16" s="7">
        <v>12.5</v>
      </c>
      <c r="Z16" s="7">
        <v>12.5</v>
      </c>
      <c r="AA16" s="7"/>
      <c r="AB16" s="7"/>
      <c r="AC16" s="7"/>
      <c r="AD16" s="7"/>
      <c r="AE16" s="7"/>
      <c r="AF16" s="7"/>
      <c r="AG16" s="7"/>
      <c r="AH16" s="7">
        <f t="shared" si="0"/>
        <v>257.5</v>
      </c>
      <c r="AI16" s="7">
        <f t="shared" si="1"/>
        <v>5922.5</v>
      </c>
      <c r="AJ16" s="7"/>
    </row>
    <row r="17" s="14" customFormat="1" ht="31" customHeight="1" spans="1:36">
      <c r="A17" s="7">
        <v>15</v>
      </c>
      <c r="B17" s="6" t="s">
        <v>256</v>
      </c>
      <c r="C17" s="7"/>
      <c r="D17" s="7">
        <v>11.5</v>
      </c>
      <c r="E17" s="7">
        <v>12</v>
      </c>
      <c r="F17" s="7">
        <v>11.5</v>
      </c>
      <c r="G17" s="7">
        <v>11</v>
      </c>
      <c r="H17" s="7">
        <v>11</v>
      </c>
      <c r="I17" s="7">
        <v>11</v>
      </c>
      <c r="J17" s="7">
        <v>11</v>
      </c>
      <c r="K17" s="7"/>
      <c r="L17" s="7">
        <v>11</v>
      </c>
      <c r="M17" s="7">
        <v>10.5</v>
      </c>
      <c r="N17" s="7">
        <v>6</v>
      </c>
      <c r="O17" s="7"/>
      <c r="P17" s="8">
        <v>12</v>
      </c>
      <c r="Q17" s="8">
        <v>12</v>
      </c>
      <c r="R17" s="8">
        <v>12</v>
      </c>
      <c r="S17" s="8">
        <v>12.5</v>
      </c>
      <c r="T17" s="8">
        <v>12.5</v>
      </c>
      <c r="U17" s="8">
        <v>12.5</v>
      </c>
      <c r="V17" s="8">
        <v>12.5</v>
      </c>
      <c r="W17" s="8">
        <v>12.5</v>
      </c>
      <c r="X17" s="7">
        <v>12.5</v>
      </c>
      <c r="Y17" s="7">
        <v>12.5</v>
      </c>
      <c r="Z17" s="7">
        <v>12.5</v>
      </c>
      <c r="AA17" s="7"/>
      <c r="AB17" s="7"/>
      <c r="AC17" s="7"/>
      <c r="AD17" s="7"/>
      <c r="AE17" s="7"/>
      <c r="AF17" s="7"/>
      <c r="AG17" s="7"/>
      <c r="AH17" s="7">
        <f t="shared" si="0"/>
        <v>242.5</v>
      </c>
      <c r="AI17" s="7">
        <f t="shared" si="1"/>
        <v>5577.5</v>
      </c>
      <c r="AJ17" s="7"/>
    </row>
    <row r="18" s="14" customFormat="1" ht="31" customHeight="1" spans="1:36">
      <c r="A18" s="7">
        <v>16</v>
      </c>
      <c r="B18" s="6" t="s">
        <v>273</v>
      </c>
      <c r="C18" s="7"/>
      <c r="D18" s="7"/>
      <c r="E18" s="7"/>
      <c r="F18" s="7"/>
      <c r="G18" s="7">
        <v>11</v>
      </c>
      <c r="H18" s="7">
        <v>11</v>
      </c>
      <c r="I18" s="7">
        <v>11</v>
      </c>
      <c r="J18" s="7">
        <v>11</v>
      </c>
      <c r="K18" s="7">
        <v>11</v>
      </c>
      <c r="L18" s="7">
        <v>11</v>
      </c>
      <c r="M18" s="7">
        <v>10.5</v>
      </c>
      <c r="N18" s="7">
        <v>10</v>
      </c>
      <c r="O18" s="7">
        <v>12</v>
      </c>
      <c r="P18" s="8">
        <v>12</v>
      </c>
      <c r="Q18" s="8">
        <v>12</v>
      </c>
      <c r="R18" s="8">
        <v>12</v>
      </c>
      <c r="S18" s="8">
        <v>12.5</v>
      </c>
      <c r="T18" s="8">
        <v>12.5</v>
      </c>
      <c r="U18" s="8">
        <v>3.5</v>
      </c>
      <c r="V18" s="8"/>
      <c r="W18" s="8">
        <v>12.5</v>
      </c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>
        <f t="shared" si="0"/>
        <v>175.5</v>
      </c>
      <c r="AI18" s="7">
        <f t="shared" si="1"/>
        <v>4036.5</v>
      </c>
      <c r="AJ18" s="7"/>
    </row>
    <row r="19" s="14" customFormat="1" ht="31" customHeight="1" spans="1:36">
      <c r="A19" s="7">
        <v>17</v>
      </c>
      <c r="B19" s="6" t="s">
        <v>57</v>
      </c>
      <c r="C19" s="7"/>
      <c r="D19" s="7"/>
      <c r="E19" s="7">
        <v>12</v>
      </c>
      <c r="F19" s="7">
        <v>11.5</v>
      </c>
      <c r="G19" s="7">
        <v>11</v>
      </c>
      <c r="H19" s="7">
        <v>3.5</v>
      </c>
      <c r="I19" s="7">
        <v>11</v>
      </c>
      <c r="J19" s="7">
        <v>11</v>
      </c>
      <c r="K19" s="7">
        <v>11</v>
      </c>
      <c r="L19" s="7">
        <v>11</v>
      </c>
      <c r="M19" s="7">
        <v>10.5</v>
      </c>
      <c r="N19" s="7">
        <v>10</v>
      </c>
      <c r="O19" s="7">
        <v>12</v>
      </c>
      <c r="P19" s="8">
        <v>12</v>
      </c>
      <c r="Q19" s="8">
        <v>12</v>
      </c>
      <c r="R19" s="8">
        <v>12</v>
      </c>
      <c r="S19" s="8">
        <v>12.5</v>
      </c>
      <c r="T19" s="8">
        <v>12.5</v>
      </c>
      <c r="U19" s="8">
        <v>12.5</v>
      </c>
      <c r="V19" s="8">
        <v>12.5</v>
      </c>
      <c r="W19" s="8">
        <v>12.5</v>
      </c>
      <c r="X19" s="7">
        <v>12.5</v>
      </c>
      <c r="Y19" s="7">
        <v>12.5</v>
      </c>
      <c r="Z19" s="7">
        <v>12.5</v>
      </c>
      <c r="AA19" s="7"/>
      <c r="AB19" s="7"/>
      <c r="AC19" s="7"/>
      <c r="AD19" s="7"/>
      <c r="AE19" s="7"/>
      <c r="AF19" s="7"/>
      <c r="AG19" s="7"/>
      <c r="AH19" s="7">
        <f t="shared" si="0"/>
        <v>250.5</v>
      </c>
      <c r="AI19" s="7">
        <f t="shared" si="1"/>
        <v>5761.5</v>
      </c>
      <c r="AJ19" s="7"/>
    </row>
    <row r="20" s="14" customFormat="1" ht="31" customHeight="1" spans="1:36">
      <c r="A20" s="7">
        <v>18</v>
      </c>
      <c r="B20" s="6" t="s">
        <v>259</v>
      </c>
      <c r="C20" s="7"/>
      <c r="D20" s="7">
        <v>11.5</v>
      </c>
      <c r="E20" s="7">
        <v>12</v>
      </c>
      <c r="F20" s="7">
        <v>11.5</v>
      </c>
      <c r="G20" s="7">
        <v>11</v>
      </c>
      <c r="H20" s="7">
        <v>11</v>
      </c>
      <c r="I20" s="7">
        <v>11</v>
      </c>
      <c r="J20" s="7">
        <v>11</v>
      </c>
      <c r="K20" s="7">
        <v>11</v>
      </c>
      <c r="L20" s="7"/>
      <c r="M20" s="7">
        <v>10.5</v>
      </c>
      <c r="N20" s="7">
        <v>10</v>
      </c>
      <c r="O20" s="7">
        <v>12</v>
      </c>
      <c r="P20" s="8">
        <v>12</v>
      </c>
      <c r="Q20" s="8">
        <v>12</v>
      </c>
      <c r="R20" s="8">
        <v>12</v>
      </c>
      <c r="S20" s="8">
        <v>12.5</v>
      </c>
      <c r="T20" s="8">
        <v>12.5</v>
      </c>
      <c r="U20" s="8">
        <v>12.5</v>
      </c>
      <c r="V20" s="8">
        <v>12.5</v>
      </c>
      <c r="W20" s="7">
        <v>4.5</v>
      </c>
      <c r="X20" s="7">
        <v>12.5</v>
      </c>
      <c r="Y20" s="7">
        <v>12.5</v>
      </c>
      <c r="Z20" s="7">
        <v>12.5</v>
      </c>
      <c r="AA20" s="7"/>
      <c r="AB20" s="7"/>
      <c r="AC20" s="7"/>
      <c r="AD20" s="7"/>
      <c r="AE20" s="7"/>
      <c r="AF20" s="7"/>
      <c r="AG20" s="7"/>
      <c r="AH20" s="7">
        <f t="shared" si="0"/>
        <v>250.5</v>
      </c>
      <c r="AI20" s="7">
        <f t="shared" si="1"/>
        <v>5761.5</v>
      </c>
      <c r="AJ20" s="7"/>
    </row>
    <row r="21" s="14" customFormat="1" ht="31" customHeight="1" spans="1:36">
      <c r="A21" s="7">
        <v>19</v>
      </c>
      <c r="B21" s="6" t="s">
        <v>164</v>
      </c>
      <c r="C21" s="7"/>
      <c r="D21" s="7">
        <v>11.5</v>
      </c>
      <c r="E21" s="7">
        <v>12</v>
      </c>
      <c r="F21" s="7">
        <v>11.5</v>
      </c>
      <c r="G21" s="7">
        <v>11</v>
      </c>
      <c r="H21" s="7">
        <v>11</v>
      </c>
      <c r="I21" s="7">
        <v>11</v>
      </c>
      <c r="J21" s="7">
        <v>11</v>
      </c>
      <c r="K21" s="7"/>
      <c r="L21" s="7">
        <v>11</v>
      </c>
      <c r="M21" s="7">
        <v>10.5</v>
      </c>
      <c r="N21" s="7">
        <v>10</v>
      </c>
      <c r="O21" s="7">
        <v>12</v>
      </c>
      <c r="P21" s="8">
        <v>12</v>
      </c>
      <c r="Q21" s="8">
        <v>12</v>
      </c>
      <c r="R21" s="8">
        <v>12</v>
      </c>
      <c r="S21" s="8">
        <v>12.5</v>
      </c>
      <c r="T21" s="8">
        <v>12.5</v>
      </c>
      <c r="U21" s="8">
        <v>12.5</v>
      </c>
      <c r="V21" s="8">
        <v>12.5</v>
      </c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>
        <f t="shared" si="0"/>
        <v>208.5</v>
      </c>
      <c r="AI21" s="7">
        <f t="shared" si="1"/>
        <v>4795.5</v>
      </c>
      <c r="AJ21" s="7"/>
    </row>
    <row r="22" s="14" customFormat="1" ht="31" customHeight="1" spans="1:36">
      <c r="A22" s="7">
        <v>20</v>
      </c>
      <c r="B22" s="6" t="s">
        <v>274</v>
      </c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8"/>
      <c r="Q22" s="8"/>
      <c r="R22" s="8"/>
      <c r="S22" s="8"/>
      <c r="T22" s="8"/>
      <c r="U22" s="8"/>
      <c r="V22" s="8"/>
      <c r="W22" s="7">
        <v>12.5</v>
      </c>
      <c r="X22" s="7">
        <v>12.5</v>
      </c>
      <c r="Y22" s="7">
        <v>12.5</v>
      </c>
      <c r="Z22" s="7">
        <v>7.5</v>
      </c>
      <c r="AA22" s="7"/>
      <c r="AB22" s="7"/>
      <c r="AC22" s="7"/>
      <c r="AD22" s="7"/>
      <c r="AE22" s="7"/>
      <c r="AF22" s="7"/>
      <c r="AG22" s="7"/>
      <c r="AH22" s="7">
        <f t="shared" si="0"/>
        <v>45</v>
      </c>
      <c r="AI22" s="7">
        <f t="shared" si="1"/>
        <v>1035</v>
      </c>
      <c r="AJ22" s="7"/>
    </row>
    <row r="23" s="14" customFormat="1" ht="31" customHeight="1" spans="1:36">
      <c r="A23" s="7">
        <v>21</v>
      </c>
      <c r="B23" s="6" t="s">
        <v>72</v>
      </c>
      <c r="C23" s="7"/>
      <c r="D23" s="7">
        <v>11.5</v>
      </c>
      <c r="E23" s="7">
        <v>12</v>
      </c>
      <c r="F23" s="7">
        <v>11.5</v>
      </c>
      <c r="G23" s="7">
        <v>11</v>
      </c>
      <c r="H23" s="7">
        <v>11</v>
      </c>
      <c r="I23" s="7">
        <v>11</v>
      </c>
      <c r="J23" s="7">
        <v>11</v>
      </c>
      <c r="K23" s="7">
        <v>11</v>
      </c>
      <c r="L23" s="7">
        <v>11</v>
      </c>
      <c r="M23" s="7">
        <v>10.5</v>
      </c>
      <c r="N23" s="7">
        <v>10</v>
      </c>
      <c r="O23" s="7">
        <v>8</v>
      </c>
      <c r="P23" s="8">
        <v>12</v>
      </c>
      <c r="Q23" s="8">
        <v>12</v>
      </c>
      <c r="R23" s="8">
        <v>12</v>
      </c>
      <c r="S23" s="8">
        <v>12.5</v>
      </c>
      <c r="T23" s="8">
        <v>12.5</v>
      </c>
      <c r="U23" s="8">
        <v>11</v>
      </c>
      <c r="V23" s="8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>
        <f t="shared" ref="AH23:AH55" si="2">SUM(C23:AG23)</f>
        <v>201.5</v>
      </c>
      <c r="AI23" s="7">
        <f t="shared" ref="AI23:AI55" si="3">AH23*23</f>
        <v>4634.5</v>
      </c>
      <c r="AJ23" s="7"/>
    </row>
    <row r="24" s="14" customFormat="1" ht="31" customHeight="1" spans="1:36">
      <c r="A24" s="7">
        <v>22</v>
      </c>
      <c r="B24" s="6" t="s">
        <v>180</v>
      </c>
      <c r="C24" s="7"/>
      <c r="D24" s="7">
        <v>11.5</v>
      </c>
      <c r="E24" s="7">
        <v>12</v>
      </c>
      <c r="F24" s="7">
        <v>11.5</v>
      </c>
      <c r="G24" s="7">
        <v>11</v>
      </c>
      <c r="H24" s="7">
        <v>11</v>
      </c>
      <c r="I24" s="7">
        <v>11</v>
      </c>
      <c r="J24" s="7">
        <v>11</v>
      </c>
      <c r="K24" s="7">
        <v>11</v>
      </c>
      <c r="L24" s="7">
        <v>11</v>
      </c>
      <c r="M24" s="7">
        <v>9.5</v>
      </c>
      <c r="N24" s="7">
        <v>10</v>
      </c>
      <c r="O24" s="8">
        <v>12</v>
      </c>
      <c r="P24" s="8">
        <v>12</v>
      </c>
      <c r="Q24" s="8">
        <v>12</v>
      </c>
      <c r="R24" s="8">
        <v>12</v>
      </c>
      <c r="S24" s="8">
        <v>12.5</v>
      </c>
      <c r="T24" s="8"/>
      <c r="U24" s="8"/>
      <c r="V24" s="8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>
        <f t="shared" si="2"/>
        <v>181</v>
      </c>
      <c r="AI24" s="7">
        <f t="shared" si="3"/>
        <v>4163</v>
      </c>
      <c r="AJ24" s="7"/>
    </row>
    <row r="25" s="14" customFormat="1" ht="31" customHeight="1" spans="1:36">
      <c r="A25" s="7">
        <v>23</v>
      </c>
      <c r="B25" s="6" t="s">
        <v>162</v>
      </c>
      <c r="C25" s="7"/>
      <c r="D25" s="7"/>
      <c r="E25" s="7">
        <v>12</v>
      </c>
      <c r="F25" s="7">
        <v>11.5</v>
      </c>
      <c r="G25" s="7">
        <v>11</v>
      </c>
      <c r="H25" s="7"/>
      <c r="I25" s="7">
        <v>11</v>
      </c>
      <c r="J25" s="7">
        <v>11</v>
      </c>
      <c r="K25" s="7">
        <v>11</v>
      </c>
      <c r="L25" s="7">
        <v>9.5</v>
      </c>
      <c r="M25" s="7">
        <v>10.5</v>
      </c>
      <c r="N25" s="7">
        <v>10</v>
      </c>
      <c r="O25" s="7"/>
      <c r="P25" s="8">
        <v>12</v>
      </c>
      <c r="Q25" s="8">
        <v>8</v>
      </c>
      <c r="R25" s="8">
        <v>12</v>
      </c>
      <c r="S25" s="8"/>
      <c r="T25" s="8"/>
      <c r="U25" s="8"/>
      <c r="V25" s="8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>
        <f t="shared" si="2"/>
        <v>129.5</v>
      </c>
      <c r="AI25" s="7">
        <f t="shared" si="3"/>
        <v>2978.5</v>
      </c>
      <c r="AJ25" s="7"/>
    </row>
    <row r="26" s="14" customFormat="1" ht="31" customHeight="1" spans="1:36">
      <c r="A26" s="7">
        <v>24</v>
      </c>
      <c r="B26" s="6" t="s">
        <v>219</v>
      </c>
      <c r="C26" s="7"/>
      <c r="D26" s="7">
        <v>11.5</v>
      </c>
      <c r="E26" s="7">
        <v>12</v>
      </c>
      <c r="F26" s="7">
        <v>11.5</v>
      </c>
      <c r="G26" s="7">
        <v>11</v>
      </c>
      <c r="H26" s="7">
        <v>11</v>
      </c>
      <c r="I26" s="7">
        <v>11</v>
      </c>
      <c r="J26" s="7">
        <v>11</v>
      </c>
      <c r="K26" s="7">
        <v>11</v>
      </c>
      <c r="L26" s="7">
        <v>11</v>
      </c>
      <c r="M26" s="7">
        <v>10.5</v>
      </c>
      <c r="N26" s="7">
        <v>10</v>
      </c>
      <c r="O26" s="7">
        <v>12</v>
      </c>
      <c r="P26" s="8">
        <v>12</v>
      </c>
      <c r="Q26" s="7">
        <v>12</v>
      </c>
      <c r="R26" s="8">
        <v>3.5</v>
      </c>
      <c r="S26" s="8"/>
      <c r="T26" s="8"/>
      <c r="U26" s="8"/>
      <c r="V26" s="8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>
        <f t="shared" si="2"/>
        <v>161</v>
      </c>
      <c r="AI26" s="7">
        <f t="shared" si="3"/>
        <v>3703</v>
      </c>
      <c r="AJ26" s="7"/>
    </row>
    <row r="27" s="14" customFormat="1" ht="31" customHeight="1" spans="1:36">
      <c r="A27" s="7">
        <v>25</v>
      </c>
      <c r="B27" s="6" t="s">
        <v>255</v>
      </c>
      <c r="C27" s="7"/>
      <c r="D27" s="7">
        <v>11.5</v>
      </c>
      <c r="E27" s="7">
        <v>12</v>
      </c>
      <c r="F27" s="7">
        <v>11</v>
      </c>
      <c r="G27" s="7">
        <v>11</v>
      </c>
      <c r="H27" s="7">
        <v>11</v>
      </c>
      <c r="I27" s="7">
        <v>11</v>
      </c>
      <c r="J27" s="7">
        <v>11</v>
      </c>
      <c r="K27" s="7">
        <v>11</v>
      </c>
      <c r="L27" s="7">
        <v>11</v>
      </c>
      <c r="M27" s="7">
        <v>10.5</v>
      </c>
      <c r="N27" s="7">
        <v>10</v>
      </c>
      <c r="O27" s="7">
        <v>12</v>
      </c>
      <c r="P27" s="8">
        <v>12</v>
      </c>
      <c r="Q27" s="8">
        <v>11</v>
      </c>
      <c r="R27" s="8"/>
      <c r="S27" s="8"/>
      <c r="T27" s="8"/>
      <c r="U27" s="8"/>
      <c r="V27" s="8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>
        <f t="shared" si="2"/>
        <v>156</v>
      </c>
      <c r="AI27" s="7">
        <f t="shared" si="3"/>
        <v>3588</v>
      </c>
      <c r="AJ27" s="7"/>
    </row>
    <row r="28" s="14" customFormat="1" ht="31" customHeight="1" spans="1:36">
      <c r="A28" s="7">
        <v>26</v>
      </c>
      <c r="B28" s="6" t="s">
        <v>182</v>
      </c>
      <c r="C28" s="7"/>
      <c r="D28" s="7"/>
      <c r="E28" s="7"/>
      <c r="F28" s="7">
        <v>11.5</v>
      </c>
      <c r="G28" s="7">
        <v>11</v>
      </c>
      <c r="H28" s="7">
        <v>11</v>
      </c>
      <c r="I28" s="7">
        <v>11</v>
      </c>
      <c r="J28" s="7">
        <v>11</v>
      </c>
      <c r="K28" s="7">
        <v>11</v>
      </c>
      <c r="L28" s="7">
        <v>10</v>
      </c>
      <c r="M28" s="7">
        <v>10.5</v>
      </c>
      <c r="N28" s="7"/>
      <c r="O28" s="7"/>
      <c r="P28" s="8"/>
      <c r="Q28" s="8"/>
      <c r="R28" s="8"/>
      <c r="S28" s="8"/>
      <c r="T28" s="8"/>
      <c r="U28" s="8"/>
      <c r="V28" s="8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>
        <f t="shared" si="2"/>
        <v>87</v>
      </c>
      <c r="AI28" s="7">
        <f t="shared" si="3"/>
        <v>2001</v>
      </c>
      <c r="AJ28" s="7"/>
    </row>
    <row r="29" s="14" customFormat="1" ht="31" customHeight="1" spans="1:36">
      <c r="A29" s="7">
        <v>27</v>
      </c>
      <c r="B29" s="6" t="s">
        <v>243</v>
      </c>
      <c r="C29" s="7"/>
      <c r="D29" s="7">
        <v>11.5</v>
      </c>
      <c r="E29" s="7">
        <v>12</v>
      </c>
      <c r="F29" s="7">
        <v>11.5</v>
      </c>
      <c r="G29" s="7"/>
      <c r="H29" s="7"/>
      <c r="I29" s="7"/>
      <c r="J29" s="7"/>
      <c r="K29" s="7"/>
      <c r="L29" s="7"/>
      <c r="M29" s="7"/>
      <c r="N29" s="7"/>
      <c r="O29" s="7"/>
      <c r="P29" s="8"/>
      <c r="Q29" s="8"/>
      <c r="R29" s="8"/>
      <c r="S29" s="8"/>
      <c r="T29" s="8"/>
      <c r="U29" s="8"/>
      <c r="V29" s="8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>
        <f t="shared" si="2"/>
        <v>35</v>
      </c>
      <c r="AI29" s="7">
        <f t="shared" si="3"/>
        <v>805</v>
      </c>
      <c r="AJ29" s="7"/>
    </row>
    <row r="30" s="14" customFormat="1" ht="31" customHeight="1" spans="1:36">
      <c r="A30" s="7">
        <v>28</v>
      </c>
      <c r="B30" s="6" t="s">
        <v>247</v>
      </c>
      <c r="C30" s="7"/>
      <c r="D30" s="7">
        <v>11.5</v>
      </c>
      <c r="E30" s="7">
        <v>12</v>
      </c>
      <c r="F30" s="7">
        <v>11.5</v>
      </c>
      <c r="G30" s="7">
        <v>11</v>
      </c>
      <c r="H30" s="7">
        <v>11</v>
      </c>
      <c r="I30" s="7">
        <v>11</v>
      </c>
      <c r="J30" s="7">
        <v>11</v>
      </c>
      <c r="K30" s="7"/>
      <c r="L30" s="7"/>
      <c r="M30" s="7"/>
      <c r="N30" s="7"/>
      <c r="O30" s="7"/>
      <c r="P30" s="8"/>
      <c r="Q30" s="8"/>
      <c r="R30" s="8"/>
      <c r="S30" s="8"/>
      <c r="T30" s="8"/>
      <c r="U30" s="8"/>
      <c r="V30" s="8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>
        <f t="shared" si="2"/>
        <v>79</v>
      </c>
      <c r="AI30" s="7">
        <f t="shared" si="3"/>
        <v>1817</v>
      </c>
      <c r="AJ30" s="7"/>
    </row>
    <row r="31" s="14" customFormat="1" ht="31" customHeight="1" spans="1:36">
      <c r="A31" s="7">
        <v>29</v>
      </c>
      <c r="B31" s="6" t="s">
        <v>275</v>
      </c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8"/>
      <c r="Q31" s="8"/>
      <c r="R31" s="8"/>
      <c r="S31" s="8">
        <v>12.5</v>
      </c>
      <c r="T31" s="8">
        <v>12.5</v>
      </c>
      <c r="U31" s="8">
        <v>3.5</v>
      </c>
      <c r="V31" s="8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>
        <f t="shared" si="2"/>
        <v>28.5</v>
      </c>
      <c r="AI31" s="7">
        <f t="shared" si="3"/>
        <v>655.5</v>
      </c>
      <c r="AJ31" s="7"/>
    </row>
    <row r="32" s="14" customFormat="1" ht="31" customHeight="1" spans="1:36">
      <c r="A32" s="7">
        <v>30</v>
      </c>
      <c r="B32" s="6" t="s">
        <v>276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8"/>
      <c r="Q32" s="8"/>
      <c r="R32" s="8">
        <v>8</v>
      </c>
      <c r="S32" s="8">
        <v>12.5</v>
      </c>
      <c r="T32" s="8">
        <v>12.5</v>
      </c>
      <c r="U32" s="8">
        <v>12.5</v>
      </c>
      <c r="V32" s="8">
        <v>10</v>
      </c>
      <c r="W32" s="7">
        <v>12.5</v>
      </c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>
        <f t="shared" si="2"/>
        <v>68</v>
      </c>
      <c r="AI32" s="7">
        <f t="shared" si="3"/>
        <v>1564</v>
      </c>
      <c r="AJ32" s="7"/>
    </row>
    <row r="33" s="14" customFormat="1" ht="31" customHeight="1" spans="1:36">
      <c r="A33" s="7">
        <v>31</v>
      </c>
      <c r="B33" s="6" t="s">
        <v>277</v>
      </c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8"/>
      <c r="Q33" s="8"/>
      <c r="R33" s="8">
        <v>12</v>
      </c>
      <c r="S33" s="8">
        <v>12.5</v>
      </c>
      <c r="T33" s="8">
        <v>12.5</v>
      </c>
      <c r="U33" s="8">
        <v>8</v>
      </c>
      <c r="V33" s="8">
        <v>12.5</v>
      </c>
      <c r="W33" s="7">
        <v>12.5</v>
      </c>
      <c r="X33" s="7">
        <v>12.5</v>
      </c>
      <c r="Y33" s="7">
        <v>12.5</v>
      </c>
      <c r="Z33" s="7">
        <v>11.5</v>
      </c>
      <c r="AA33" s="7"/>
      <c r="AB33" s="7"/>
      <c r="AC33" s="7"/>
      <c r="AD33" s="7"/>
      <c r="AE33" s="7"/>
      <c r="AF33" s="7"/>
      <c r="AG33" s="7"/>
      <c r="AH33" s="7">
        <f t="shared" si="2"/>
        <v>106.5</v>
      </c>
      <c r="AI33" s="7">
        <f t="shared" si="3"/>
        <v>2449.5</v>
      </c>
      <c r="AJ33" s="7"/>
    </row>
    <row r="34" s="14" customFormat="1" ht="31" customHeight="1" spans="1:36">
      <c r="A34" s="7">
        <v>32</v>
      </c>
      <c r="B34" s="6" t="s">
        <v>76</v>
      </c>
      <c r="C34" s="7"/>
      <c r="D34" s="7">
        <v>11.5</v>
      </c>
      <c r="E34" s="7">
        <v>12</v>
      </c>
      <c r="F34" s="7">
        <v>11.5</v>
      </c>
      <c r="G34" s="7">
        <v>11</v>
      </c>
      <c r="H34" s="7">
        <v>11</v>
      </c>
      <c r="I34" s="7">
        <v>11</v>
      </c>
      <c r="J34" s="7">
        <v>11</v>
      </c>
      <c r="K34" s="7">
        <v>11</v>
      </c>
      <c r="L34" s="7">
        <v>11</v>
      </c>
      <c r="M34" s="7">
        <v>10.5</v>
      </c>
      <c r="N34" s="7">
        <v>10</v>
      </c>
      <c r="O34" s="7">
        <v>12</v>
      </c>
      <c r="P34" s="8">
        <v>12</v>
      </c>
      <c r="Q34" s="8">
        <v>12</v>
      </c>
      <c r="R34" s="8">
        <v>12</v>
      </c>
      <c r="S34" s="8">
        <v>12.5</v>
      </c>
      <c r="T34" s="8">
        <v>12.5</v>
      </c>
      <c r="U34" s="8">
        <v>12.5</v>
      </c>
      <c r="V34" s="8">
        <v>12.5</v>
      </c>
      <c r="W34" s="7">
        <v>12.5</v>
      </c>
      <c r="X34" s="7">
        <v>12.5</v>
      </c>
      <c r="Y34" s="7">
        <v>12.5</v>
      </c>
      <c r="Z34" s="7"/>
      <c r="AA34" s="7"/>
      <c r="AB34" s="7"/>
      <c r="AC34" s="7"/>
      <c r="AD34" s="7"/>
      <c r="AE34" s="7"/>
      <c r="AF34" s="7"/>
      <c r="AG34" s="7"/>
      <c r="AH34" s="7">
        <f t="shared" si="2"/>
        <v>257</v>
      </c>
      <c r="AI34" s="7">
        <f t="shared" si="3"/>
        <v>5911</v>
      </c>
      <c r="AJ34" s="7"/>
    </row>
    <row r="35" s="14" customFormat="1" ht="31" customHeight="1" spans="1:36">
      <c r="A35" s="7">
        <v>33</v>
      </c>
      <c r="B35" s="6" t="s">
        <v>252</v>
      </c>
      <c r="C35" s="7"/>
      <c r="D35" s="7">
        <v>11.5</v>
      </c>
      <c r="E35" s="7">
        <v>12</v>
      </c>
      <c r="F35" s="7">
        <v>11.5</v>
      </c>
      <c r="G35" s="7"/>
      <c r="H35" s="7">
        <v>11</v>
      </c>
      <c r="I35" s="7">
        <v>11</v>
      </c>
      <c r="J35" s="7">
        <v>11</v>
      </c>
      <c r="K35" s="7">
        <v>11</v>
      </c>
      <c r="L35" s="7">
        <v>11</v>
      </c>
      <c r="M35" s="7">
        <v>10.5</v>
      </c>
      <c r="N35" s="7">
        <v>8</v>
      </c>
      <c r="O35" s="7">
        <v>12</v>
      </c>
      <c r="P35" s="8">
        <v>12</v>
      </c>
      <c r="Q35" s="8">
        <v>12</v>
      </c>
      <c r="R35" s="8">
        <v>12</v>
      </c>
      <c r="S35" s="8">
        <v>12.5</v>
      </c>
      <c r="T35" s="8">
        <v>12.5</v>
      </c>
      <c r="U35" s="8">
        <v>10</v>
      </c>
      <c r="V35" s="8">
        <v>12.5</v>
      </c>
      <c r="W35" s="7">
        <v>12.5</v>
      </c>
      <c r="X35" s="7">
        <v>12.5</v>
      </c>
      <c r="Y35" s="7">
        <v>12.5</v>
      </c>
      <c r="Z35" s="7">
        <v>12.5</v>
      </c>
      <c r="AA35" s="7"/>
      <c r="AB35" s="7"/>
      <c r="AC35" s="7"/>
      <c r="AD35" s="7"/>
      <c r="AE35" s="7"/>
      <c r="AF35" s="7"/>
      <c r="AG35" s="7"/>
      <c r="AH35" s="7">
        <f t="shared" si="2"/>
        <v>254</v>
      </c>
      <c r="AI35" s="7">
        <f t="shared" si="3"/>
        <v>5842</v>
      </c>
      <c r="AJ35" s="7"/>
    </row>
    <row r="36" s="14" customFormat="1" ht="31" customHeight="1" spans="1:36">
      <c r="A36" s="7">
        <v>34</v>
      </c>
      <c r="B36" s="6" t="s">
        <v>278</v>
      </c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8"/>
      <c r="Q36" s="8"/>
      <c r="R36" s="8">
        <v>12</v>
      </c>
      <c r="S36" s="8">
        <v>12.5</v>
      </c>
      <c r="T36" s="8">
        <v>12.5</v>
      </c>
      <c r="U36" s="8">
        <v>12.5</v>
      </c>
      <c r="V36" s="8">
        <v>12.5</v>
      </c>
      <c r="W36" s="7">
        <v>12.5</v>
      </c>
      <c r="X36" s="7">
        <v>12.5</v>
      </c>
      <c r="Y36" s="7">
        <v>12.5</v>
      </c>
      <c r="Z36" s="7">
        <v>12.5</v>
      </c>
      <c r="AA36" s="7"/>
      <c r="AB36" s="7"/>
      <c r="AC36" s="7"/>
      <c r="AD36" s="7"/>
      <c r="AE36" s="7"/>
      <c r="AF36" s="7"/>
      <c r="AG36" s="7"/>
      <c r="AH36" s="7">
        <f t="shared" si="2"/>
        <v>112</v>
      </c>
      <c r="AI36" s="7">
        <f t="shared" si="3"/>
        <v>2576</v>
      </c>
      <c r="AJ36" s="7"/>
    </row>
    <row r="37" s="14" customFormat="1" ht="31" customHeight="1" spans="1:36">
      <c r="A37" s="7">
        <v>35</v>
      </c>
      <c r="B37" s="6" t="s">
        <v>257</v>
      </c>
      <c r="C37" s="7"/>
      <c r="D37" s="7"/>
      <c r="E37" s="7">
        <v>12</v>
      </c>
      <c r="F37" s="7">
        <v>11.5</v>
      </c>
      <c r="G37" s="7">
        <v>11</v>
      </c>
      <c r="H37" s="7">
        <v>11</v>
      </c>
      <c r="I37" s="7">
        <v>11</v>
      </c>
      <c r="J37" s="7">
        <v>11</v>
      </c>
      <c r="K37" s="7">
        <v>11</v>
      </c>
      <c r="L37" s="7">
        <v>8</v>
      </c>
      <c r="M37" s="7">
        <v>10.5</v>
      </c>
      <c r="N37" s="7">
        <v>10</v>
      </c>
      <c r="O37" s="7">
        <v>12</v>
      </c>
      <c r="P37" s="8">
        <v>12</v>
      </c>
      <c r="Q37" s="8">
        <v>12</v>
      </c>
      <c r="R37" s="8">
        <v>10.5</v>
      </c>
      <c r="S37" s="8">
        <v>12.5</v>
      </c>
      <c r="T37" s="8"/>
      <c r="U37" s="8">
        <v>12.5</v>
      </c>
      <c r="V37" s="8">
        <v>12.5</v>
      </c>
      <c r="W37" s="8">
        <v>12.5</v>
      </c>
      <c r="X37" s="7">
        <v>12.5</v>
      </c>
      <c r="Y37" s="7">
        <v>12.5</v>
      </c>
      <c r="Z37" s="7"/>
      <c r="AA37" s="7"/>
      <c r="AB37" s="7"/>
      <c r="AC37" s="7"/>
      <c r="AD37" s="7"/>
      <c r="AE37" s="7"/>
      <c r="AF37" s="7"/>
      <c r="AG37" s="7"/>
      <c r="AH37" s="7">
        <f t="shared" si="2"/>
        <v>228.5</v>
      </c>
      <c r="AI37" s="7">
        <f t="shared" si="3"/>
        <v>5255.5</v>
      </c>
      <c r="AJ37" s="7"/>
    </row>
    <row r="38" s="14" customFormat="1" ht="31" customHeight="1" spans="1:36">
      <c r="A38" s="7">
        <v>36</v>
      </c>
      <c r="B38" s="6" t="s">
        <v>279</v>
      </c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8"/>
      <c r="Q38" s="8"/>
      <c r="R38" s="8">
        <v>12</v>
      </c>
      <c r="S38" s="8">
        <v>12.5</v>
      </c>
      <c r="T38" s="8">
        <v>12.5</v>
      </c>
      <c r="U38" s="8">
        <v>12.5</v>
      </c>
      <c r="V38" s="8">
        <v>12.5</v>
      </c>
      <c r="W38" s="8">
        <v>12.5</v>
      </c>
      <c r="X38" s="7">
        <v>12.5</v>
      </c>
      <c r="Y38" s="7">
        <v>11.5</v>
      </c>
      <c r="Z38" s="7">
        <v>12.5</v>
      </c>
      <c r="AA38" s="7"/>
      <c r="AB38" s="7"/>
      <c r="AC38" s="7"/>
      <c r="AD38" s="7"/>
      <c r="AE38" s="7"/>
      <c r="AF38" s="7"/>
      <c r="AG38" s="7"/>
      <c r="AH38" s="7">
        <f t="shared" si="2"/>
        <v>111</v>
      </c>
      <c r="AI38" s="7">
        <f t="shared" si="3"/>
        <v>2553</v>
      </c>
      <c r="AJ38" s="7"/>
    </row>
    <row r="39" s="14" customFormat="1" ht="31" customHeight="1" spans="1:36">
      <c r="A39" s="7">
        <v>37</v>
      </c>
      <c r="B39" s="6" t="s">
        <v>34</v>
      </c>
      <c r="C39" s="7"/>
      <c r="D39" s="7">
        <v>11.5</v>
      </c>
      <c r="E39" s="7">
        <v>12</v>
      </c>
      <c r="F39" s="7">
        <v>11.5</v>
      </c>
      <c r="G39" s="7">
        <v>11</v>
      </c>
      <c r="H39" s="7">
        <v>11</v>
      </c>
      <c r="I39" s="7">
        <v>11</v>
      </c>
      <c r="J39" s="7">
        <v>11</v>
      </c>
      <c r="K39" s="7">
        <v>11</v>
      </c>
      <c r="L39" s="7">
        <v>11</v>
      </c>
      <c r="M39" s="7">
        <v>10.5</v>
      </c>
      <c r="N39" s="7">
        <v>10</v>
      </c>
      <c r="O39" s="7">
        <v>12</v>
      </c>
      <c r="P39" s="8">
        <v>12</v>
      </c>
      <c r="Q39" s="8">
        <v>12</v>
      </c>
      <c r="R39" s="8">
        <v>12</v>
      </c>
      <c r="S39" s="8">
        <v>12.5</v>
      </c>
      <c r="T39" s="8">
        <v>12.5</v>
      </c>
      <c r="U39" s="8">
        <v>11</v>
      </c>
      <c r="V39" s="8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>
        <f t="shared" si="2"/>
        <v>205.5</v>
      </c>
      <c r="AI39" s="7">
        <f t="shared" si="3"/>
        <v>4726.5</v>
      </c>
      <c r="AJ39" s="7"/>
    </row>
    <row r="40" s="14" customFormat="1" ht="31" customHeight="1" spans="1:36">
      <c r="A40" s="7">
        <v>38</v>
      </c>
      <c r="B40" s="6" t="s">
        <v>258</v>
      </c>
      <c r="C40" s="7"/>
      <c r="D40" s="7">
        <v>11.5</v>
      </c>
      <c r="E40" s="7">
        <v>12</v>
      </c>
      <c r="F40" s="7">
        <v>11.5</v>
      </c>
      <c r="G40" s="7">
        <v>11</v>
      </c>
      <c r="H40" s="7">
        <v>11</v>
      </c>
      <c r="I40" s="7">
        <v>11</v>
      </c>
      <c r="J40" s="7">
        <v>11</v>
      </c>
      <c r="K40" s="7">
        <v>11</v>
      </c>
      <c r="L40" s="7">
        <v>11</v>
      </c>
      <c r="M40" s="7">
        <v>10.5</v>
      </c>
      <c r="N40" s="7">
        <v>10</v>
      </c>
      <c r="O40" s="7">
        <v>12</v>
      </c>
      <c r="P40" s="8">
        <v>12</v>
      </c>
      <c r="Q40" s="8">
        <v>12</v>
      </c>
      <c r="R40" s="8">
        <v>12</v>
      </c>
      <c r="S40" s="8">
        <v>12.5</v>
      </c>
      <c r="T40" s="8">
        <v>12.5</v>
      </c>
      <c r="U40" s="8">
        <v>12.5</v>
      </c>
      <c r="V40" s="8">
        <v>12.5</v>
      </c>
      <c r="W40" s="8">
        <v>12.5</v>
      </c>
      <c r="X40" s="7">
        <v>12.5</v>
      </c>
      <c r="Y40" s="7">
        <v>12.5</v>
      </c>
      <c r="Z40" s="7">
        <v>12.5</v>
      </c>
      <c r="AA40" s="7"/>
      <c r="AB40" s="7"/>
      <c r="AC40" s="7"/>
      <c r="AD40" s="7"/>
      <c r="AE40" s="7"/>
      <c r="AF40" s="7"/>
      <c r="AG40" s="7"/>
      <c r="AH40" s="7">
        <f t="shared" si="2"/>
        <v>269.5</v>
      </c>
      <c r="AI40" s="7">
        <f t="shared" si="3"/>
        <v>6198.5</v>
      </c>
      <c r="AJ40" s="7"/>
    </row>
    <row r="41" s="14" customFormat="1" ht="31" customHeight="1" spans="1:36">
      <c r="A41" s="7">
        <v>39</v>
      </c>
      <c r="B41" s="6" t="s">
        <v>280</v>
      </c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8"/>
      <c r="Q41" s="8"/>
      <c r="R41" s="8"/>
      <c r="S41" s="8"/>
      <c r="T41" s="8"/>
      <c r="U41" s="8"/>
      <c r="V41" s="8">
        <v>12.5</v>
      </c>
      <c r="W41" s="7">
        <v>11.5</v>
      </c>
      <c r="X41" s="7">
        <v>12.5</v>
      </c>
      <c r="Y41" s="7">
        <v>12.5</v>
      </c>
      <c r="Z41" s="7">
        <v>12.5</v>
      </c>
      <c r="AA41" s="7"/>
      <c r="AB41" s="7"/>
      <c r="AC41" s="7"/>
      <c r="AD41" s="7"/>
      <c r="AE41" s="7"/>
      <c r="AF41" s="7"/>
      <c r="AG41" s="7"/>
      <c r="AH41" s="7">
        <f t="shared" si="2"/>
        <v>61.5</v>
      </c>
      <c r="AI41" s="7">
        <f t="shared" si="3"/>
        <v>1414.5</v>
      </c>
      <c r="AJ41" s="7"/>
    </row>
    <row r="42" s="14" customFormat="1" ht="31" customHeight="1" spans="1:36">
      <c r="A42" s="7">
        <v>40</v>
      </c>
      <c r="B42" s="6" t="s">
        <v>281</v>
      </c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8"/>
      <c r="Q42" s="8"/>
      <c r="R42" s="8"/>
      <c r="S42" s="8"/>
      <c r="T42" s="8"/>
      <c r="U42" s="8"/>
      <c r="V42" s="8"/>
      <c r="W42" s="7">
        <v>12.5</v>
      </c>
      <c r="X42" s="7">
        <v>12.5</v>
      </c>
      <c r="Y42" s="7">
        <v>12.5</v>
      </c>
      <c r="Z42" s="7">
        <v>12.5</v>
      </c>
      <c r="AA42" s="7"/>
      <c r="AB42" s="7"/>
      <c r="AC42" s="7"/>
      <c r="AD42" s="7"/>
      <c r="AE42" s="7"/>
      <c r="AF42" s="7"/>
      <c r="AG42" s="7"/>
      <c r="AH42" s="7">
        <f t="shared" si="2"/>
        <v>50</v>
      </c>
      <c r="AI42" s="7">
        <f t="shared" si="3"/>
        <v>1150</v>
      </c>
      <c r="AJ42" s="7"/>
    </row>
    <row r="43" s="14" customFormat="1" ht="31" customHeight="1" spans="1:36">
      <c r="A43" s="7">
        <v>41</v>
      </c>
      <c r="B43" s="6" t="s">
        <v>282</v>
      </c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8"/>
      <c r="Q43" s="8"/>
      <c r="R43" s="8"/>
      <c r="S43" s="8"/>
      <c r="T43" s="8"/>
      <c r="U43" s="8"/>
      <c r="V43" s="8"/>
      <c r="W43" s="7">
        <v>12.5</v>
      </c>
      <c r="X43" s="7">
        <v>12.5</v>
      </c>
      <c r="Y43" s="7">
        <v>12.5</v>
      </c>
      <c r="Z43" s="7">
        <v>11.5</v>
      </c>
      <c r="AA43" s="7"/>
      <c r="AB43" s="7"/>
      <c r="AC43" s="7"/>
      <c r="AD43" s="7"/>
      <c r="AE43" s="7"/>
      <c r="AF43" s="7"/>
      <c r="AG43" s="7"/>
      <c r="AH43" s="7">
        <f t="shared" si="2"/>
        <v>49</v>
      </c>
      <c r="AI43" s="7">
        <f t="shared" si="3"/>
        <v>1127</v>
      </c>
      <c r="AJ43" s="7"/>
    </row>
    <row r="44" s="14" customFormat="1" ht="31" customHeight="1" spans="1:36">
      <c r="A44" s="7">
        <v>42</v>
      </c>
      <c r="B44" s="6" t="s">
        <v>283</v>
      </c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8"/>
      <c r="Q44" s="8"/>
      <c r="R44" s="8"/>
      <c r="S44" s="8"/>
      <c r="T44" s="8"/>
      <c r="U44" s="8"/>
      <c r="V44" s="8"/>
      <c r="W44" s="7">
        <v>12.5</v>
      </c>
      <c r="X44" s="7">
        <v>12.5</v>
      </c>
      <c r="Y44" s="7"/>
      <c r="Z44" s="7"/>
      <c r="AA44" s="7"/>
      <c r="AB44" s="7"/>
      <c r="AC44" s="7"/>
      <c r="AD44" s="7"/>
      <c r="AE44" s="7"/>
      <c r="AF44" s="7"/>
      <c r="AG44" s="7"/>
      <c r="AH44" s="7">
        <f t="shared" si="2"/>
        <v>25</v>
      </c>
      <c r="AI44" s="7">
        <f t="shared" si="3"/>
        <v>575</v>
      </c>
      <c r="AJ44" s="7"/>
    </row>
    <row r="45" s="14" customFormat="1" ht="31" customHeight="1" spans="1:36">
      <c r="A45" s="7">
        <v>43</v>
      </c>
      <c r="B45" s="6" t="s">
        <v>260</v>
      </c>
      <c r="C45" s="7"/>
      <c r="D45" s="7">
        <v>11.5</v>
      </c>
      <c r="E45" s="7">
        <v>12</v>
      </c>
      <c r="F45" s="7">
        <v>8</v>
      </c>
      <c r="G45" s="7">
        <v>11</v>
      </c>
      <c r="H45" s="7">
        <v>9</v>
      </c>
      <c r="I45" s="7">
        <v>11</v>
      </c>
      <c r="J45" s="7">
        <v>11</v>
      </c>
      <c r="K45" s="7">
        <v>11</v>
      </c>
      <c r="L45" s="7">
        <v>11</v>
      </c>
      <c r="M45" s="7"/>
      <c r="N45" s="7"/>
      <c r="O45" s="7">
        <v>12</v>
      </c>
      <c r="P45" s="8">
        <v>12</v>
      </c>
      <c r="Q45" s="8">
        <v>12</v>
      </c>
      <c r="R45" s="8"/>
      <c r="S45" s="8">
        <v>12.5</v>
      </c>
      <c r="T45" s="8">
        <v>12.5</v>
      </c>
      <c r="U45" s="8">
        <v>12.5</v>
      </c>
      <c r="V45" s="8">
        <v>12.5</v>
      </c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>
        <f t="shared" si="2"/>
        <v>181.5</v>
      </c>
      <c r="AI45" s="7">
        <f t="shared" si="3"/>
        <v>4174.5</v>
      </c>
      <c r="AJ45" s="7"/>
    </row>
    <row r="46" s="14" customFormat="1" ht="31" customHeight="1" spans="1:36">
      <c r="A46" s="7">
        <v>44</v>
      </c>
      <c r="B46" s="6" t="s">
        <v>284</v>
      </c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8"/>
      <c r="Q46" s="8"/>
      <c r="R46" s="8">
        <v>12</v>
      </c>
      <c r="S46" s="8">
        <v>12.5</v>
      </c>
      <c r="T46" s="8">
        <v>12.5</v>
      </c>
      <c r="U46" s="8">
        <v>12.5</v>
      </c>
      <c r="V46" s="8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>
        <f t="shared" si="2"/>
        <v>49.5</v>
      </c>
      <c r="AI46" s="7">
        <f t="shared" si="3"/>
        <v>1138.5</v>
      </c>
      <c r="AJ46" s="7"/>
    </row>
    <row r="47" s="14" customFormat="1" ht="31" customHeight="1" spans="1:36">
      <c r="A47" s="7">
        <v>45</v>
      </c>
      <c r="B47" s="6" t="s">
        <v>215</v>
      </c>
      <c r="C47" s="7"/>
      <c r="D47" s="7">
        <v>11</v>
      </c>
      <c r="E47" s="7">
        <v>11</v>
      </c>
      <c r="F47" s="7">
        <v>11</v>
      </c>
      <c r="G47" s="7">
        <v>11</v>
      </c>
      <c r="H47" s="7">
        <v>11</v>
      </c>
      <c r="I47" s="7">
        <v>9</v>
      </c>
      <c r="J47" s="7">
        <v>11</v>
      </c>
      <c r="K47" s="7">
        <v>11</v>
      </c>
      <c r="L47" s="7">
        <v>11</v>
      </c>
      <c r="M47" s="7">
        <v>10.5</v>
      </c>
      <c r="N47" s="7">
        <v>10</v>
      </c>
      <c r="O47" s="7">
        <v>11</v>
      </c>
      <c r="P47" s="7">
        <v>11</v>
      </c>
      <c r="Q47" s="7">
        <v>11</v>
      </c>
      <c r="R47" s="8"/>
      <c r="S47" s="8"/>
      <c r="T47" s="8"/>
      <c r="U47" s="8"/>
      <c r="V47" s="8"/>
      <c r="W47" s="8"/>
      <c r="X47" s="8"/>
      <c r="Y47" s="7"/>
      <c r="Z47" s="7"/>
      <c r="AA47" s="7"/>
      <c r="AB47" s="7"/>
      <c r="AC47" s="7"/>
      <c r="AD47" s="7"/>
      <c r="AE47" s="7"/>
      <c r="AF47" s="7"/>
      <c r="AG47" s="7"/>
      <c r="AH47" s="7">
        <f t="shared" si="2"/>
        <v>150.5</v>
      </c>
      <c r="AI47" s="7">
        <f t="shared" si="3"/>
        <v>3461.5</v>
      </c>
      <c r="AJ47" s="7"/>
    </row>
    <row r="48" s="3" customFormat="1" ht="31" customHeight="1" spans="1:36">
      <c r="A48" s="7" t="s">
        <v>30</v>
      </c>
      <c r="B48" s="7"/>
      <c r="C48" s="11">
        <f t="shared" ref="C48:AJ48" si="4">SUM(C3:C47)</f>
        <v>0</v>
      </c>
      <c r="D48" s="11">
        <f t="shared" si="4"/>
        <v>325</v>
      </c>
      <c r="E48" s="11">
        <f t="shared" si="4"/>
        <v>383</v>
      </c>
      <c r="F48" s="11">
        <f t="shared" si="4"/>
        <v>371.5</v>
      </c>
      <c r="G48" s="11">
        <f t="shared" si="4"/>
        <v>347</v>
      </c>
      <c r="H48" s="11">
        <f t="shared" si="4"/>
        <v>339.5</v>
      </c>
      <c r="I48" s="11">
        <f t="shared" si="4"/>
        <v>349</v>
      </c>
      <c r="J48" s="11">
        <f t="shared" si="4"/>
        <v>362.5</v>
      </c>
      <c r="K48" s="11">
        <f t="shared" si="4"/>
        <v>330</v>
      </c>
      <c r="L48" s="11">
        <f t="shared" si="4"/>
        <v>332</v>
      </c>
      <c r="M48" s="11">
        <f t="shared" si="4"/>
        <v>324.5</v>
      </c>
      <c r="N48" s="11">
        <f t="shared" si="4"/>
        <v>292</v>
      </c>
      <c r="O48" s="11">
        <f t="shared" si="4"/>
        <v>334.5</v>
      </c>
      <c r="P48" s="11">
        <f t="shared" si="4"/>
        <v>347</v>
      </c>
      <c r="Q48" s="11">
        <f t="shared" si="4"/>
        <v>350</v>
      </c>
      <c r="R48" s="11">
        <f t="shared" si="4"/>
        <v>370</v>
      </c>
      <c r="S48" s="11">
        <f t="shared" si="4"/>
        <v>412.5</v>
      </c>
      <c r="T48" s="11">
        <f t="shared" si="4"/>
        <v>386</v>
      </c>
      <c r="U48" s="11">
        <f t="shared" si="4"/>
        <v>357.5</v>
      </c>
      <c r="V48" s="11">
        <f t="shared" si="4"/>
        <v>347.5</v>
      </c>
      <c r="W48" s="11">
        <f t="shared" si="4"/>
        <v>359</v>
      </c>
      <c r="X48" s="11">
        <f t="shared" si="4"/>
        <v>362.5</v>
      </c>
      <c r="Y48" s="11">
        <f t="shared" si="4"/>
        <v>345.5</v>
      </c>
      <c r="Z48" s="11">
        <f t="shared" si="4"/>
        <v>313</v>
      </c>
      <c r="AA48" s="11">
        <f t="shared" si="4"/>
        <v>20</v>
      </c>
      <c r="AB48" s="11">
        <f t="shared" si="4"/>
        <v>16</v>
      </c>
      <c r="AC48" s="11">
        <f t="shared" si="4"/>
        <v>0</v>
      </c>
      <c r="AD48" s="11">
        <f t="shared" si="4"/>
        <v>0</v>
      </c>
      <c r="AE48" s="11">
        <f t="shared" si="4"/>
        <v>0</v>
      </c>
      <c r="AF48" s="11">
        <f t="shared" si="4"/>
        <v>0</v>
      </c>
      <c r="AG48" s="11">
        <f t="shared" si="4"/>
        <v>0</v>
      </c>
      <c r="AH48" s="11">
        <f t="shared" si="4"/>
        <v>8077</v>
      </c>
      <c r="AI48" s="11">
        <f t="shared" si="4"/>
        <v>185771</v>
      </c>
      <c r="AJ48" s="12">
        <f t="shared" si="4"/>
        <v>0</v>
      </c>
    </row>
    <row r="49" s="3" customFormat="1" ht="31" customHeight="1" spans="1:36">
      <c r="A49" s="7" t="s">
        <v>39</v>
      </c>
      <c r="B49" s="7"/>
      <c r="C49" s="11">
        <f>AI48+AJ48</f>
        <v>185771</v>
      </c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</row>
    <row r="50" ht="18" customHeight="1"/>
    <row r="51" ht="18" customHeight="1"/>
    <row r="52" ht="18" customHeight="1"/>
  </sheetData>
  <mergeCells count="4">
    <mergeCell ref="A1:AI1"/>
    <mergeCell ref="A48:B48"/>
    <mergeCell ref="A49:B49"/>
    <mergeCell ref="C49:AJ49"/>
  </mergeCells>
  <conditionalFormatting sqref="B3">
    <cfRule type="duplicateValues" dxfId="0" priority="2"/>
  </conditionalFormatting>
  <conditionalFormatting sqref="B17:B47 B8:B15 B4:B5">
    <cfRule type="duplicateValues" dxfId="0" priority="3"/>
  </conditionalFormatting>
  <conditionalFormatting sqref="B6:B7 B16">
    <cfRule type="duplicateValues" dxfId="0" priority="1"/>
  </conditionalFormatting>
  <pageMargins left="0.314583333333333" right="0.196527777777778" top="0.314583333333333" bottom="0.275" header="0.314583333333333" footer="0.314583333333333"/>
  <pageSetup paperSize="9" scale="56" orientation="landscape"/>
  <headerFooter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A58"/>
  <sheetViews>
    <sheetView topLeftCell="A32" workbookViewId="0">
      <selection activeCell="A3" sqref="A3:A56"/>
    </sheetView>
  </sheetViews>
  <sheetFormatPr defaultColWidth="9" defaultRowHeight="13.5"/>
  <cols>
    <col min="1" max="2" width="12"/>
    <col min="3" max="3" width="14"/>
    <col min="4" max="4" width="8.5"/>
  </cols>
  <sheetData>
    <row r="3" spans="1:1">
      <c r="A3" t="s">
        <v>213</v>
      </c>
    </row>
    <row r="4" spans="1:1">
      <c r="A4" t="s">
        <v>167</v>
      </c>
    </row>
    <row r="5" spans="1:1">
      <c r="A5" t="s">
        <v>241</v>
      </c>
    </row>
    <row r="6" spans="1:1">
      <c r="A6" t="s">
        <v>72</v>
      </c>
    </row>
    <row r="7" spans="1:1">
      <c r="A7" t="s">
        <v>269</v>
      </c>
    </row>
    <row r="8" spans="1:1">
      <c r="A8" t="s">
        <v>242</v>
      </c>
    </row>
    <row r="9" spans="1:1">
      <c r="A9" t="s">
        <v>180</v>
      </c>
    </row>
    <row r="10" spans="1:1">
      <c r="A10" t="s">
        <v>244</v>
      </c>
    </row>
    <row r="11" spans="1:1">
      <c r="A11" t="s">
        <v>243</v>
      </c>
    </row>
    <row r="12" spans="1:1">
      <c r="A12" t="s">
        <v>181</v>
      </c>
    </row>
    <row r="13" spans="1:1">
      <c r="A13" t="s">
        <v>182</v>
      </c>
    </row>
    <row r="14" spans="1:1">
      <c r="A14" t="s">
        <v>245</v>
      </c>
    </row>
    <row r="15" spans="1:1">
      <c r="A15" t="s">
        <v>246</v>
      </c>
    </row>
    <row r="16" spans="1:1">
      <c r="A16" t="s">
        <v>247</v>
      </c>
    </row>
    <row r="17" spans="1:1">
      <c r="A17" t="s">
        <v>215</v>
      </c>
    </row>
    <row r="18" spans="1:1">
      <c r="A18" t="s">
        <v>268</v>
      </c>
    </row>
    <row r="19" spans="1:1">
      <c r="A19" t="s">
        <v>263</v>
      </c>
    </row>
    <row r="20" spans="1:1">
      <c r="A20" t="s">
        <v>214</v>
      </c>
    </row>
    <row r="21" spans="1:1">
      <c r="A21" t="s">
        <v>186</v>
      </c>
    </row>
    <row r="22" spans="1:1">
      <c r="A22" t="s">
        <v>265</v>
      </c>
    </row>
    <row r="23" spans="1:1">
      <c r="A23" t="s">
        <v>267</v>
      </c>
    </row>
    <row r="24" spans="1:1">
      <c r="A24" t="s">
        <v>17</v>
      </c>
    </row>
    <row r="25" spans="1:1">
      <c r="A25" t="s">
        <v>217</v>
      </c>
    </row>
    <row r="26" spans="1:1">
      <c r="A26" t="s">
        <v>218</v>
      </c>
    </row>
    <row r="27" spans="1:1">
      <c r="A27" t="s">
        <v>248</v>
      </c>
    </row>
    <row r="28" spans="1:1">
      <c r="A28" t="s">
        <v>171</v>
      </c>
    </row>
    <row r="29" spans="1:1">
      <c r="A29" t="s">
        <v>262</v>
      </c>
    </row>
    <row r="30" spans="1:1">
      <c r="A30" t="s">
        <v>173</v>
      </c>
    </row>
    <row r="31" spans="1:1">
      <c r="A31" t="s">
        <v>270</v>
      </c>
    </row>
    <row r="32" spans="1:1">
      <c r="A32" t="s">
        <v>162</v>
      </c>
    </row>
    <row r="33" spans="1:1">
      <c r="A33" t="s">
        <v>250</v>
      </c>
    </row>
    <row r="34" spans="1:1">
      <c r="A34" t="s">
        <v>249</v>
      </c>
    </row>
    <row r="35" spans="1:1">
      <c r="A35" t="s">
        <v>251</v>
      </c>
    </row>
    <row r="36" spans="1:1">
      <c r="A36" t="s">
        <v>64</v>
      </c>
    </row>
    <row r="37" spans="1:1">
      <c r="A37" t="s">
        <v>76</v>
      </c>
    </row>
    <row r="38" spans="1:1">
      <c r="A38" t="s">
        <v>252</v>
      </c>
    </row>
    <row r="39" spans="1:1">
      <c r="A39" t="s">
        <v>253</v>
      </c>
    </row>
    <row r="40" spans="1:1">
      <c r="A40" t="s">
        <v>190</v>
      </c>
    </row>
    <row r="41" spans="1:1">
      <c r="A41" t="s">
        <v>254</v>
      </c>
    </row>
    <row r="42" spans="1:1">
      <c r="A42" t="s">
        <v>99</v>
      </c>
    </row>
    <row r="43" spans="1:1">
      <c r="A43" t="s">
        <v>255</v>
      </c>
    </row>
    <row r="44" spans="1:1">
      <c r="A44" t="s">
        <v>257</v>
      </c>
    </row>
    <row r="45" spans="1:1">
      <c r="A45" t="s">
        <v>261</v>
      </c>
    </row>
    <row r="46" spans="1:1">
      <c r="A46" t="s">
        <v>256</v>
      </c>
    </row>
    <row r="47" spans="1:1">
      <c r="A47" t="s">
        <v>259</v>
      </c>
    </row>
    <row r="48" spans="1:1">
      <c r="A48" t="s">
        <v>219</v>
      </c>
    </row>
    <row r="49" spans="1:1">
      <c r="A49" t="s">
        <v>34</v>
      </c>
    </row>
    <row r="50" spans="1:1">
      <c r="A50" t="s">
        <v>260</v>
      </c>
    </row>
    <row r="51" spans="1:1">
      <c r="A51" t="s">
        <v>200</v>
      </c>
    </row>
    <row r="52" spans="1:1">
      <c r="A52" t="s">
        <v>266</v>
      </c>
    </row>
    <row r="53" spans="1:1">
      <c r="A53" t="s">
        <v>264</v>
      </c>
    </row>
    <row r="54" spans="1:1">
      <c r="A54" t="s">
        <v>164</v>
      </c>
    </row>
    <row r="55" spans="1:1">
      <c r="A55" t="s">
        <v>57</v>
      </c>
    </row>
    <row r="56" spans="1:1">
      <c r="A56" t="s">
        <v>258</v>
      </c>
    </row>
    <row r="57" spans="1:1">
      <c r="A57" t="s">
        <v>285</v>
      </c>
    </row>
    <row r="58" spans="1:1">
      <c r="A58" t="s">
        <v>27</v>
      </c>
    </row>
  </sheetData>
  <pageMargins left="0.75" right="0.75" top="1" bottom="1" header="0.5" footer="0.5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A186"/>
  <sheetViews>
    <sheetView tabSelected="1" topLeftCell="A157" workbookViewId="0">
      <selection activeCell="A4" sqref="A4:A184"/>
    </sheetView>
  </sheetViews>
  <sheetFormatPr defaultColWidth="9" defaultRowHeight="13.5"/>
  <cols>
    <col min="1" max="1" width="14"/>
  </cols>
  <sheetData>
    <row r="3" spans="1:1">
      <c r="A3" t="s">
        <v>236</v>
      </c>
    </row>
    <row r="4" spans="1:1">
      <c r="A4" t="s">
        <v>213</v>
      </c>
    </row>
    <row r="5" spans="1:1">
      <c r="A5" t="s">
        <v>167</v>
      </c>
    </row>
    <row r="6" spans="1:1">
      <c r="A6" t="s">
        <v>67</v>
      </c>
    </row>
    <row r="7" spans="1:1">
      <c r="A7" t="s">
        <v>153</v>
      </c>
    </row>
    <row r="8" spans="1:1">
      <c r="A8" t="s">
        <v>94</v>
      </c>
    </row>
    <row r="9" spans="1:1">
      <c r="A9" t="s">
        <v>241</v>
      </c>
    </row>
    <row r="10" spans="1:1">
      <c r="A10" t="s">
        <v>72</v>
      </c>
    </row>
    <row r="11" spans="1:1">
      <c r="A11" t="s">
        <v>269</v>
      </c>
    </row>
    <row r="12" spans="1:1">
      <c r="A12" t="s">
        <v>101</v>
      </c>
    </row>
    <row r="13" spans="1:1">
      <c r="A13" t="s">
        <v>142</v>
      </c>
    </row>
    <row r="14" spans="1:1">
      <c r="A14" t="s">
        <v>242</v>
      </c>
    </row>
    <row r="15" spans="1:1">
      <c r="A15" t="s">
        <v>210</v>
      </c>
    </row>
    <row r="16" spans="1:1">
      <c r="A16" t="s">
        <v>201</v>
      </c>
    </row>
    <row r="17" spans="1:1">
      <c r="A17" t="s">
        <v>168</v>
      </c>
    </row>
    <row r="18" spans="1:1">
      <c r="A18" t="s">
        <v>71</v>
      </c>
    </row>
    <row r="19" spans="1:1">
      <c r="A19" t="s">
        <v>120</v>
      </c>
    </row>
    <row r="20" spans="1:1">
      <c r="A20" t="s">
        <v>180</v>
      </c>
    </row>
    <row r="21" spans="1:1">
      <c r="A21" t="s">
        <v>244</v>
      </c>
    </row>
    <row r="22" spans="1:1">
      <c r="A22" t="s">
        <v>118</v>
      </c>
    </row>
    <row r="23" spans="1:1">
      <c r="A23" t="s">
        <v>93</v>
      </c>
    </row>
    <row r="24" spans="1:1">
      <c r="A24" t="s">
        <v>204</v>
      </c>
    </row>
    <row r="25" spans="1:1">
      <c r="A25" t="s">
        <v>243</v>
      </c>
    </row>
    <row r="26" spans="1:1">
      <c r="A26" t="s">
        <v>107</v>
      </c>
    </row>
    <row r="27" spans="1:1">
      <c r="A27" t="s">
        <v>60</v>
      </c>
    </row>
    <row r="28" spans="1:1">
      <c r="A28" t="s">
        <v>121</v>
      </c>
    </row>
    <row r="29" spans="1:1">
      <c r="A29" t="s">
        <v>31</v>
      </c>
    </row>
    <row r="30" spans="1:1">
      <c r="A30" t="s">
        <v>181</v>
      </c>
    </row>
    <row r="31" spans="1:1">
      <c r="A31" t="s">
        <v>206</v>
      </c>
    </row>
    <row r="32" spans="1:1">
      <c r="A32" t="s">
        <v>143</v>
      </c>
    </row>
    <row r="33" spans="1:1">
      <c r="A33" t="s">
        <v>86</v>
      </c>
    </row>
    <row r="34" spans="1:1">
      <c r="A34" t="s">
        <v>202</v>
      </c>
    </row>
    <row r="35" spans="1:1">
      <c r="A35" t="s">
        <v>183</v>
      </c>
    </row>
    <row r="36" spans="1:1">
      <c r="A36" t="s">
        <v>81</v>
      </c>
    </row>
    <row r="37" spans="1:1">
      <c r="A37" t="s">
        <v>182</v>
      </c>
    </row>
    <row r="38" spans="1:1">
      <c r="A38" t="s">
        <v>169</v>
      </c>
    </row>
    <row r="39" spans="1:1">
      <c r="A39" t="s">
        <v>245</v>
      </c>
    </row>
    <row r="40" spans="1:1">
      <c r="A40" t="s">
        <v>129</v>
      </c>
    </row>
    <row r="41" spans="1:1">
      <c r="A41" t="s">
        <v>110</v>
      </c>
    </row>
    <row r="42" spans="1:1">
      <c r="A42" t="s">
        <v>156</v>
      </c>
    </row>
    <row r="43" spans="1:1">
      <c r="A43" t="s">
        <v>207</v>
      </c>
    </row>
    <row r="44" spans="1:1">
      <c r="A44" t="s">
        <v>90</v>
      </c>
    </row>
    <row r="45" spans="1:1">
      <c r="A45" t="s">
        <v>95</v>
      </c>
    </row>
    <row r="46" spans="1:1">
      <c r="A46" t="s">
        <v>45</v>
      </c>
    </row>
    <row r="47" spans="1:1">
      <c r="A47" t="s">
        <v>160</v>
      </c>
    </row>
    <row r="48" spans="1:1">
      <c r="A48" t="s">
        <v>134</v>
      </c>
    </row>
    <row r="49" spans="1:1">
      <c r="A49" t="s">
        <v>131</v>
      </c>
    </row>
    <row r="50" spans="1:1">
      <c r="A50" t="s">
        <v>227</v>
      </c>
    </row>
    <row r="51" spans="1:1">
      <c r="A51" t="s">
        <v>75</v>
      </c>
    </row>
    <row r="52" spans="1:1">
      <c r="A52" t="s">
        <v>170</v>
      </c>
    </row>
    <row r="53" spans="1:1">
      <c r="A53" t="s">
        <v>228</v>
      </c>
    </row>
    <row r="54" spans="1:1">
      <c r="A54" t="s">
        <v>91</v>
      </c>
    </row>
    <row r="55" spans="1:1">
      <c r="A55" t="s">
        <v>88</v>
      </c>
    </row>
    <row r="56" spans="1:1">
      <c r="A56" t="s">
        <v>246</v>
      </c>
    </row>
    <row r="57" spans="1:1">
      <c r="A57" t="s">
        <v>232</v>
      </c>
    </row>
    <row r="58" spans="1:1">
      <c r="A58" t="s">
        <v>144</v>
      </c>
    </row>
    <row r="59" spans="1:1">
      <c r="A59" t="s">
        <v>161</v>
      </c>
    </row>
    <row r="60" spans="1:1">
      <c r="A60" t="s">
        <v>247</v>
      </c>
    </row>
    <row r="61" spans="1:1">
      <c r="A61" t="s">
        <v>135</v>
      </c>
    </row>
    <row r="62" spans="1:1">
      <c r="A62" t="s">
        <v>146</v>
      </c>
    </row>
    <row r="63" spans="1:1">
      <c r="A63" t="s">
        <v>109</v>
      </c>
    </row>
    <row r="64" spans="1:1">
      <c r="A64" t="s">
        <v>215</v>
      </c>
    </row>
    <row r="65" spans="1:1">
      <c r="A65" t="s">
        <v>268</v>
      </c>
    </row>
    <row r="66" spans="1:1">
      <c r="A66" t="s">
        <v>216</v>
      </c>
    </row>
    <row r="67" spans="1:1">
      <c r="A67" t="s">
        <v>187</v>
      </c>
    </row>
    <row r="68" spans="1:1">
      <c r="A68" t="s">
        <v>68</v>
      </c>
    </row>
    <row r="69" spans="1:1">
      <c r="A69" t="s">
        <v>208</v>
      </c>
    </row>
    <row r="70" spans="1:1">
      <c r="A70" t="s">
        <v>263</v>
      </c>
    </row>
    <row r="71" spans="1:1">
      <c r="A71" t="s">
        <v>214</v>
      </c>
    </row>
    <row r="72" spans="1:1">
      <c r="A72" t="s">
        <v>184</v>
      </c>
    </row>
    <row r="73" spans="1:1">
      <c r="A73" t="s">
        <v>186</v>
      </c>
    </row>
    <row r="74" spans="1:1">
      <c r="A74" t="s">
        <v>185</v>
      </c>
    </row>
    <row r="75" spans="1:1">
      <c r="A75" t="s">
        <v>224</v>
      </c>
    </row>
    <row r="76" spans="1:1">
      <c r="A76" t="s">
        <v>265</v>
      </c>
    </row>
    <row r="77" spans="1:1">
      <c r="A77" t="s">
        <v>221</v>
      </c>
    </row>
    <row r="78" spans="1:1">
      <c r="A78" t="s">
        <v>225</v>
      </c>
    </row>
    <row r="79" spans="1:1">
      <c r="A79" t="s">
        <v>267</v>
      </c>
    </row>
    <row r="80" spans="1:1">
      <c r="A80" t="s">
        <v>17</v>
      </c>
    </row>
    <row r="81" spans="1:1">
      <c r="A81" t="s">
        <v>217</v>
      </c>
    </row>
    <row r="82" spans="1:1">
      <c r="A82" t="s">
        <v>218</v>
      </c>
    </row>
    <row r="83" spans="1:1">
      <c r="A83" t="s">
        <v>226</v>
      </c>
    </row>
    <row r="84" spans="1:1">
      <c r="A84" t="s">
        <v>106</v>
      </c>
    </row>
    <row r="85" spans="1:1">
      <c r="A85" t="s">
        <v>102</v>
      </c>
    </row>
    <row r="86" spans="1:1">
      <c r="A86" t="s">
        <v>205</v>
      </c>
    </row>
    <row r="87" spans="1:1">
      <c r="A87" t="s">
        <v>248</v>
      </c>
    </row>
    <row r="88" spans="1:1">
      <c r="A88" t="s">
        <v>171</v>
      </c>
    </row>
    <row r="89" spans="1:1">
      <c r="A89" t="s">
        <v>117</v>
      </c>
    </row>
    <row r="90" spans="1:1">
      <c r="A90" t="s">
        <v>108</v>
      </c>
    </row>
    <row r="91" spans="1:1">
      <c r="A91" t="s">
        <v>89</v>
      </c>
    </row>
    <row r="92" spans="1:1">
      <c r="A92" t="s">
        <v>189</v>
      </c>
    </row>
    <row r="93" spans="1:1">
      <c r="A93" t="s">
        <v>113</v>
      </c>
    </row>
    <row r="94" spans="1:1">
      <c r="A94" t="s">
        <v>172</v>
      </c>
    </row>
    <row r="95" spans="1:1">
      <c r="A95" t="s">
        <v>262</v>
      </c>
    </row>
    <row r="96" spans="1:1">
      <c r="A96" t="s">
        <v>98</v>
      </c>
    </row>
    <row r="97" spans="1:1">
      <c r="A97" t="s">
        <v>130</v>
      </c>
    </row>
    <row r="98" spans="1:1">
      <c r="A98" t="s">
        <v>123</v>
      </c>
    </row>
    <row r="99" spans="1:1">
      <c r="A99" t="s">
        <v>173</v>
      </c>
    </row>
    <row r="100" spans="1:1">
      <c r="A100" t="s">
        <v>220</v>
      </c>
    </row>
    <row r="101" spans="1:1">
      <c r="A101" t="s">
        <v>270</v>
      </c>
    </row>
    <row r="102" spans="1:1">
      <c r="A102" t="s">
        <v>162</v>
      </c>
    </row>
    <row r="103" spans="1:1">
      <c r="A103" t="s">
        <v>127</v>
      </c>
    </row>
    <row r="104" spans="1:1">
      <c r="A104" t="s">
        <v>250</v>
      </c>
    </row>
    <row r="105" spans="1:1">
      <c r="A105" t="s">
        <v>188</v>
      </c>
    </row>
    <row r="106" spans="1:1">
      <c r="A106" t="s">
        <v>249</v>
      </c>
    </row>
    <row r="107" spans="1:1">
      <c r="A107" t="s">
        <v>111</v>
      </c>
    </row>
    <row r="108" spans="1:1">
      <c r="A108" t="s">
        <v>3</v>
      </c>
    </row>
    <row r="109" spans="1:1">
      <c r="A109" t="s">
        <v>251</v>
      </c>
    </row>
    <row r="110" spans="1:1">
      <c r="A110" t="s">
        <v>79</v>
      </c>
    </row>
    <row r="111" spans="1:1">
      <c r="A111" t="s">
        <v>174</v>
      </c>
    </row>
    <row r="112" spans="1:1">
      <c r="A112" t="s">
        <v>4</v>
      </c>
    </row>
    <row r="113" spans="1:1">
      <c r="A113" t="s">
        <v>139</v>
      </c>
    </row>
    <row r="114" spans="1:1">
      <c r="A114" t="s">
        <v>150</v>
      </c>
    </row>
    <row r="115" spans="1:1">
      <c r="A115" t="s">
        <v>124</v>
      </c>
    </row>
    <row r="116" spans="1:1">
      <c r="A116" t="s">
        <v>191</v>
      </c>
    </row>
    <row r="117" spans="1:1">
      <c r="A117" t="s">
        <v>116</v>
      </c>
    </row>
    <row r="118" spans="1:1">
      <c r="A118" t="s">
        <v>64</v>
      </c>
    </row>
    <row r="119" spans="1:1">
      <c r="A119" t="s">
        <v>76</v>
      </c>
    </row>
    <row r="120" spans="1:1">
      <c r="A120" t="s">
        <v>87</v>
      </c>
    </row>
    <row r="121" spans="1:1">
      <c r="A121" t="s">
        <v>252</v>
      </c>
    </row>
    <row r="122" spans="1:1">
      <c r="A122" t="s">
        <v>138</v>
      </c>
    </row>
    <row r="123" spans="1:1">
      <c r="A123" t="s">
        <v>253</v>
      </c>
    </row>
    <row r="124" spans="1:1">
      <c r="A124" t="s">
        <v>175</v>
      </c>
    </row>
    <row r="125" spans="1:1">
      <c r="A125" t="s">
        <v>163</v>
      </c>
    </row>
    <row r="126" spans="1:1">
      <c r="A126" t="s">
        <v>222</v>
      </c>
    </row>
    <row r="127" spans="1:1">
      <c r="A127" t="s">
        <v>192</v>
      </c>
    </row>
    <row r="128" spans="1:1">
      <c r="A128" t="s">
        <v>77</v>
      </c>
    </row>
    <row r="129" spans="1:1">
      <c r="A129" t="s">
        <v>115</v>
      </c>
    </row>
    <row r="130" spans="1:1">
      <c r="A130" t="s">
        <v>73</v>
      </c>
    </row>
    <row r="131" spans="1:1">
      <c r="A131" t="s">
        <v>176</v>
      </c>
    </row>
    <row r="132" spans="1:1">
      <c r="A132" t="s">
        <v>190</v>
      </c>
    </row>
    <row r="133" spans="1:1">
      <c r="A133" t="s">
        <v>82</v>
      </c>
    </row>
    <row r="134" spans="1:1">
      <c r="A134" t="s">
        <v>229</v>
      </c>
    </row>
    <row r="135" spans="1:1">
      <c r="A135" t="s">
        <v>125</v>
      </c>
    </row>
    <row r="136" spans="1:1">
      <c r="A136" t="s">
        <v>197</v>
      </c>
    </row>
    <row r="137" spans="1:1">
      <c r="A137" t="s">
        <v>126</v>
      </c>
    </row>
    <row r="138" spans="1:1">
      <c r="A138" t="s">
        <v>154</v>
      </c>
    </row>
    <row r="139" spans="1:1">
      <c r="A139" t="s">
        <v>254</v>
      </c>
    </row>
    <row r="140" spans="1:1">
      <c r="A140" t="s">
        <v>152</v>
      </c>
    </row>
    <row r="141" spans="1:1">
      <c r="A141" t="s">
        <v>203</v>
      </c>
    </row>
    <row r="142" spans="1:1">
      <c r="A142" t="s">
        <v>99</v>
      </c>
    </row>
    <row r="143" spans="1:1">
      <c r="A143" t="s">
        <v>255</v>
      </c>
    </row>
    <row r="144" spans="1:1">
      <c r="A144" t="s">
        <v>209</v>
      </c>
    </row>
    <row r="145" spans="1:1">
      <c r="A145" t="s">
        <v>195</v>
      </c>
    </row>
    <row r="146" spans="1:1">
      <c r="A146" t="s">
        <v>119</v>
      </c>
    </row>
    <row r="147" spans="1:1">
      <c r="A147" t="s">
        <v>257</v>
      </c>
    </row>
    <row r="148" spans="1:1">
      <c r="A148" t="s">
        <v>230</v>
      </c>
    </row>
    <row r="149" spans="1:1">
      <c r="A149" t="s">
        <v>261</v>
      </c>
    </row>
    <row r="150" spans="1:1">
      <c r="A150" t="s">
        <v>70</v>
      </c>
    </row>
    <row r="151" spans="1:1">
      <c r="A151" t="s">
        <v>96</v>
      </c>
    </row>
    <row r="152" spans="1:1">
      <c r="A152" t="s">
        <v>112</v>
      </c>
    </row>
    <row r="153" spans="1:1">
      <c r="A153" t="s">
        <v>194</v>
      </c>
    </row>
    <row r="154" spans="1:1">
      <c r="A154" t="s">
        <v>198</v>
      </c>
    </row>
    <row r="155" spans="1:1">
      <c r="A155" t="s">
        <v>256</v>
      </c>
    </row>
    <row r="156" spans="1:1">
      <c r="A156" t="s">
        <v>104</v>
      </c>
    </row>
    <row r="157" spans="1:1">
      <c r="A157" t="s">
        <v>193</v>
      </c>
    </row>
    <row r="158" spans="1:1">
      <c r="A158" t="s">
        <v>234</v>
      </c>
    </row>
    <row r="159" spans="1:1">
      <c r="A159" t="s">
        <v>199</v>
      </c>
    </row>
    <row r="160" spans="1:1">
      <c r="A160" t="s">
        <v>132</v>
      </c>
    </row>
    <row r="161" spans="1:1">
      <c r="A161" t="s">
        <v>259</v>
      </c>
    </row>
    <row r="162" spans="1:1">
      <c r="A162" t="s">
        <v>133</v>
      </c>
    </row>
    <row r="163" spans="1:1">
      <c r="A163" t="s">
        <v>231</v>
      </c>
    </row>
    <row r="164" spans="1:1">
      <c r="A164" t="s">
        <v>219</v>
      </c>
    </row>
    <row r="165" spans="1:1">
      <c r="A165" t="s">
        <v>151</v>
      </c>
    </row>
    <row r="166" spans="1:1">
      <c r="A166" t="s">
        <v>233</v>
      </c>
    </row>
    <row r="167" spans="1:1">
      <c r="A167" t="s">
        <v>34</v>
      </c>
    </row>
    <row r="168" spans="1:1">
      <c r="A168" t="s">
        <v>223</v>
      </c>
    </row>
    <row r="169" spans="1:1">
      <c r="A169" t="s">
        <v>103</v>
      </c>
    </row>
    <row r="170" spans="1:1">
      <c r="A170" t="s">
        <v>66</v>
      </c>
    </row>
    <row r="171" spans="1:1">
      <c r="A171" t="s">
        <v>260</v>
      </c>
    </row>
    <row r="172" spans="1:1">
      <c r="A172" t="s">
        <v>92</v>
      </c>
    </row>
    <row r="173" spans="1:1">
      <c r="A173" t="s">
        <v>200</v>
      </c>
    </row>
    <row r="174" spans="1:1">
      <c r="A174" t="s">
        <v>266</v>
      </c>
    </row>
    <row r="175" spans="1:1">
      <c r="A175" t="s">
        <v>264</v>
      </c>
    </row>
    <row r="176" spans="1:1">
      <c r="A176" t="s">
        <v>177</v>
      </c>
    </row>
    <row r="177" spans="1:1">
      <c r="A177" t="s">
        <v>114</v>
      </c>
    </row>
    <row r="178" spans="1:1">
      <c r="A178" t="s">
        <v>196</v>
      </c>
    </row>
    <row r="179" spans="1:1">
      <c r="A179" t="s">
        <v>100</v>
      </c>
    </row>
    <row r="180" spans="1:1">
      <c r="A180" t="s">
        <v>164</v>
      </c>
    </row>
    <row r="181" spans="1:1">
      <c r="A181" t="s">
        <v>140</v>
      </c>
    </row>
    <row r="182" spans="1:1">
      <c r="A182" t="s">
        <v>57</v>
      </c>
    </row>
    <row r="183" spans="1:1">
      <c r="A183" t="s">
        <v>105</v>
      </c>
    </row>
    <row r="184" spans="1:1">
      <c r="A184" t="s">
        <v>258</v>
      </c>
    </row>
    <row r="185" spans="1:1">
      <c r="A185" t="s">
        <v>285</v>
      </c>
    </row>
    <row r="186" spans="1:1">
      <c r="A186" t="s">
        <v>27</v>
      </c>
    </row>
  </sheetData>
  <pageMargins left="0.75" right="0.75" top="1" bottom="1" header="0.5" footer="0.5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244"/>
  <sheetViews>
    <sheetView workbookViewId="0">
      <selection activeCell="B212" sqref="B$1:B$1048576"/>
    </sheetView>
  </sheetViews>
  <sheetFormatPr defaultColWidth="9" defaultRowHeight="13.5"/>
  <cols>
    <col min="2" max="4" width="12.675" style="2" customWidth="1"/>
    <col min="5" max="6" width="10.1416666666667" style="2" customWidth="1"/>
    <col min="7" max="10" width="10.1416666666667" style="3" customWidth="1"/>
    <col min="11" max="13" width="9" style="3"/>
  </cols>
  <sheetData>
    <row r="1" ht="25.5" spans="2:13">
      <c r="B1" s="4" t="s">
        <v>236</v>
      </c>
      <c r="C1" s="4"/>
      <c r="D1" s="4"/>
      <c r="E1" s="4"/>
      <c r="F1" s="4"/>
      <c r="G1" s="5"/>
      <c r="H1" s="5"/>
      <c r="I1" s="5"/>
      <c r="J1" s="5"/>
      <c r="K1" s="5"/>
      <c r="L1" s="5"/>
      <c r="M1" s="5"/>
    </row>
    <row r="2" spans="2:16">
      <c r="B2" s="6" t="s">
        <v>213</v>
      </c>
      <c r="P2" cm="1">
        <f t="array" ref="P2">COUNTIF(B2:M37,删除重复值)</f>
        <v>0</v>
      </c>
    </row>
    <row r="3" spans="2:2">
      <c r="B3" s="6" t="s">
        <v>167</v>
      </c>
    </row>
    <row r="4" spans="2:2">
      <c r="B4" s="6" t="s">
        <v>72</v>
      </c>
    </row>
    <row r="5" spans="2:2">
      <c r="B5" s="6" t="s">
        <v>241</v>
      </c>
    </row>
    <row r="6" spans="2:2">
      <c r="B6" s="6" t="s">
        <v>242</v>
      </c>
    </row>
    <row r="7" spans="2:2">
      <c r="B7" s="6" t="s">
        <v>180</v>
      </c>
    </row>
    <row r="8" spans="2:2">
      <c r="B8" s="6" t="s">
        <v>243</v>
      </c>
    </row>
    <row r="9" spans="2:2">
      <c r="B9" s="6" t="s">
        <v>244</v>
      </c>
    </row>
    <row r="10" s="1" customFormat="1" ht="20" customHeight="1" spans="1:33">
      <c r="A10" s="7"/>
      <c r="B10" s="6" t="s">
        <v>181</v>
      </c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</row>
    <row r="11" s="1" customFormat="1" ht="20" customHeight="1" spans="1:33">
      <c r="A11" s="7"/>
      <c r="B11" s="6" t="s">
        <v>182</v>
      </c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</row>
    <row r="12" spans="2:2">
      <c r="B12" s="6" t="s">
        <v>245</v>
      </c>
    </row>
    <row r="13" spans="2:2">
      <c r="B13" s="6" t="s">
        <v>215</v>
      </c>
    </row>
    <row r="14" spans="2:2">
      <c r="B14" s="6" t="s">
        <v>186</v>
      </c>
    </row>
    <row r="15" spans="2:2">
      <c r="B15" s="6" t="s">
        <v>246</v>
      </c>
    </row>
    <row r="16" spans="2:2">
      <c r="B16" s="6" t="s">
        <v>247</v>
      </c>
    </row>
    <row r="17" spans="2:2">
      <c r="B17" s="6" t="s">
        <v>17</v>
      </c>
    </row>
    <row r="18" spans="2:2">
      <c r="B18" s="6" t="s">
        <v>217</v>
      </c>
    </row>
    <row r="19" spans="2:2">
      <c r="B19" s="6" t="s">
        <v>218</v>
      </c>
    </row>
    <row r="20" spans="2:2">
      <c r="B20" s="6" t="s">
        <v>248</v>
      </c>
    </row>
    <row r="21" spans="2:2">
      <c r="B21" s="7" t="s">
        <v>173</v>
      </c>
    </row>
    <row r="22" spans="2:2">
      <c r="B22" s="6" t="s">
        <v>162</v>
      </c>
    </row>
    <row r="23" spans="2:2">
      <c r="B23" s="6" t="s">
        <v>249</v>
      </c>
    </row>
    <row r="24" spans="2:2">
      <c r="B24" s="6" t="s">
        <v>250</v>
      </c>
    </row>
    <row r="25" spans="2:2">
      <c r="B25" s="6" t="s">
        <v>251</v>
      </c>
    </row>
    <row r="26" spans="2:2">
      <c r="B26" s="6" t="s">
        <v>190</v>
      </c>
    </row>
    <row r="27" spans="2:2">
      <c r="B27" s="6" t="s">
        <v>64</v>
      </c>
    </row>
    <row r="28" spans="2:2">
      <c r="B28" s="6" t="s">
        <v>76</v>
      </c>
    </row>
    <row r="29" spans="2:2">
      <c r="B29" s="6" t="s">
        <v>252</v>
      </c>
    </row>
    <row r="30" spans="2:2">
      <c r="B30" s="6" t="s">
        <v>253</v>
      </c>
    </row>
    <row r="31" spans="2:2">
      <c r="B31" s="6" t="s">
        <v>254</v>
      </c>
    </row>
    <row r="32" spans="2:2">
      <c r="B32" s="6" t="s">
        <v>99</v>
      </c>
    </row>
    <row r="33" spans="2:2">
      <c r="B33" s="6" t="s">
        <v>255</v>
      </c>
    </row>
    <row r="34" spans="2:2">
      <c r="B34" s="6" t="s">
        <v>256</v>
      </c>
    </row>
    <row r="35" spans="2:2">
      <c r="B35" s="6" t="s">
        <v>257</v>
      </c>
    </row>
    <row r="36" spans="2:2">
      <c r="B36" s="6" t="s">
        <v>57</v>
      </c>
    </row>
    <row r="37" spans="2:2">
      <c r="B37" s="6" t="s">
        <v>200</v>
      </c>
    </row>
    <row r="38" spans="2:2">
      <c r="B38" s="6" t="s">
        <v>34</v>
      </c>
    </row>
    <row r="39" spans="2:2">
      <c r="B39" s="6" t="s">
        <v>219</v>
      </c>
    </row>
    <row r="40" spans="2:2">
      <c r="B40" s="6" t="s">
        <v>258</v>
      </c>
    </row>
    <row r="41" spans="2:2">
      <c r="B41" s="6" t="s">
        <v>259</v>
      </c>
    </row>
    <row r="42" spans="2:2">
      <c r="B42" s="6" t="s">
        <v>164</v>
      </c>
    </row>
    <row r="43" spans="2:2">
      <c r="B43" s="6" t="s">
        <v>260</v>
      </c>
    </row>
    <row r="44" spans="2:2">
      <c r="B44" s="6" t="s">
        <v>261</v>
      </c>
    </row>
    <row r="45" spans="2:2">
      <c r="B45" s="6" t="s">
        <v>262</v>
      </c>
    </row>
    <row r="46" spans="2:2">
      <c r="B46" s="6" t="s">
        <v>214</v>
      </c>
    </row>
    <row r="47" spans="2:2">
      <c r="B47" s="6" t="s">
        <v>263</v>
      </c>
    </row>
    <row r="48" spans="2:2">
      <c r="B48" s="6" t="s">
        <v>264</v>
      </c>
    </row>
    <row r="49" spans="2:2">
      <c r="B49" s="6" t="s">
        <v>265</v>
      </c>
    </row>
    <row r="50" spans="2:2">
      <c r="B50" s="6" t="s">
        <v>266</v>
      </c>
    </row>
    <row r="51" spans="2:2">
      <c r="B51" s="6" t="s">
        <v>267</v>
      </c>
    </row>
    <row r="52" spans="2:2">
      <c r="B52" s="6" t="s">
        <v>171</v>
      </c>
    </row>
    <row r="53" spans="2:3">
      <c r="B53" s="8" t="s">
        <v>268</v>
      </c>
      <c r="C53" s="7"/>
    </row>
    <row r="54" spans="2:3">
      <c r="B54" s="6" t="s">
        <v>269</v>
      </c>
      <c r="C54" s="7"/>
    </row>
    <row r="55" spans="2:2">
      <c r="B55" s="6" t="s">
        <v>270</v>
      </c>
    </row>
    <row r="56" spans="2:13">
      <c r="B56" s="6" t="s">
        <v>213</v>
      </c>
      <c r="C56"/>
      <c r="D56"/>
      <c r="E56"/>
      <c r="F56"/>
      <c r="G56"/>
      <c r="H56"/>
      <c r="I56"/>
      <c r="J56"/>
      <c r="K56"/>
      <c r="L56"/>
      <c r="M56"/>
    </row>
    <row r="57" spans="2:13">
      <c r="B57" s="6" t="s">
        <v>167</v>
      </c>
      <c r="C57"/>
      <c r="D57"/>
      <c r="E57"/>
      <c r="F57"/>
      <c r="G57"/>
      <c r="H57"/>
      <c r="I57"/>
      <c r="J57"/>
      <c r="K57"/>
      <c r="L57"/>
      <c r="M57"/>
    </row>
    <row r="58" spans="2:13">
      <c r="B58" s="6" t="s">
        <v>180</v>
      </c>
      <c r="C58"/>
      <c r="D58"/>
      <c r="E58"/>
      <c r="F58"/>
      <c r="G58"/>
      <c r="H58"/>
      <c r="I58"/>
      <c r="J58"/>
      <c r="K58"/>
      <c r="L58"/>
      <c r="M58"/>
    </row>
    <row r="59" spans="2:13">
      <c r="B59" s="6" t="s">
        <v>181</v>
      </c>
      <c r="C59"/>
      <c r="D59"/>
      <c r="E59"/>
      <c r="F59"/>
      <c r="G59"/>
      <c r="H59"/>
      <c r="I59"/>
      <c r="J59"/>
      <c r="K59"/>
      <c r="L59"/>
      <c r="M59"/>
    </row>
    <row r="60" spans="2:13">
      <c r="B60" s="6" t="s">
        <v>182</v>
      </c>
      <c r="C60"/>
      <c r="D60"/>
      <c r="E60"/>
      <c r="F60"/>
      <c r="G60"/>
      <c r="H60"/>
      <c r="I60"/>
      <c r="J60"/>
      <c r="K60"/>
      <c r="L60"/>
      <c r="M60"/>
    </row>
    <row r="61" spans="2:13">
      <c r="B61" s="6" t="s">
        <v>214</v>
      </c>
      <c r="C61"/>
      <c r="D61"/>
      <c r="E61"/>
      <c r="F61"/>
      <c r="G61"/>
      <c r="H61"/>
      <c r="I61"/>
      <c r="J61"/>
      <c r="K61"/>
      <c r="L61"/>
      <c r="M61"/>
    </row>
    <row r="62" spans="2:13">
      <c r="B62" s="6" t="s">
        <v>215</v>
      </c>
      <c r="C62"/>
      <c r="D62"/>
      <c r="E62"/>
      <c r="F62"/>
      <c r="G62"/>
      <c r="H62"/>
      <c r="I62"/>
      <c r="J62"/>
      <c r="K62"/>
      <c r="L62"/>
      <c r="M62"/>
    </row>
    <row r="63" spans="2:13">
      <c r="B63" s="8" t="s">
        <v>216</v>
      </c>
      <c r="C63"/>
      <c r="D63"/>
      <c r="E63"/>
      <c r="F63"/>
      <c r="G63"/>
      <c r="H63"/>
      <c r="I63"/>
      <c r="J63"/>
      <c r="K63"/>
      <c r="L63"/>
      <c r="M63"/>
    </row>
    <row r="64" spans="2:2">
      <c r="B64" s="6" t="s">
        <v>186</v>
      </c>
    </row>
    <row r="65" spans="2:2">
      <c r="B65" s="6" t="s">
        <v>217</v>
      </c>
    </row>
    <row r="66" spans="2:2">
      <c r="B66" s="6" t="s">
        <v>218</v>
      </c>
    </row>
    <row r="67" spans="2:2">
      <c r="B67" s="6" t="s">
        <v>171</v>
      </c>
    </row>
    <row r="68" spans="2:2">
      <c r="B68" s="7" t="s">
        <v>173</v>
      </c>
    </row>
    <row r="69" spans="2:2">
      <c r="B69" s="6" t="s">
        <v>190</v>
      </c>
    </row>
    <row r="70" spans="2:2">
      <c r="B70" s="6" t="s">
        <v>64</v>
      </c>
    </row>
    <row r="71" spans="2:2">
      <c r="B71" s="6" t="s">
        <v>99</v>
      </c>
    </row>
    <row r="72" spans="2:2">
      <c r="B72" s="6" t="s">
        <v>57</v>
      </c>
    </row>
    <row r="73" spans="2:2">
      <c r="B73" s="6" t="s">
        <v>200</v>
      </c>
    </row>
    <row r="74" spans="2:2">
      <c r="B74" s="6" t="s">
        <v>76</v>
      </c>
    </row>
    <row r="75" spans="2:2">
      <c r="B75" s="6" t="s">
        <v>219</v>
      </c>
    </row>
    <row r="76" spans="2:2">
      <c r="B76" s="6" t="s">
        <v>72</v>
      </c>
    </row>
    <row r="77" spans="2:2">
      <c r="B77" s="6" t="s">
        <v>34</v>
      </c>
    </row>
    <row r="78" spans="2:2">
      <c r="B78" s="8" t="s">
        <v>71</v>
      </c>
    </row>
    <row r="79" spans="2:2">
      <c r="B79" s="6" t="s">
        <v>220</v>
      </c>
    </row>
    <row r="80" spans="2:2">
      <c r="B80" s="6" t="s">
        <v>193</v>
      </c>
    </row>
    <row r="81" spans="2:2">
      <c r="B81" s="6" t="s">
        <v>221</v>
      </c>
    </row>
    <row r="82" spans="2:2">
      <c r="B82" s="6" t="s">
        <v>222</v>
      </c>
    </row>
    <row r="83" spans="2:2">
      <c r="B83" s="6" t="s">
        <v>223</v>
      </c>
    </row>
    <row r="84" spans="2:2">
      <c r="B84" s="6" t="s">
        <v>170</v>
      </c>
    </row>
    <row r="85" spans="2:2">
      <c r="B85" s="6" t="s">
        <v>224</v>
      </c>
    </row>
    <row r="86" spans="2:2">
      <c r="B86" s="6" t="s">
        <v>225</v>
      </c>
    </row>
    <row r="87" spans="2:2">
      <c r="B87" s="6" t="s">
        <v>226</v>
      </c>
    </row>
    <row r="88" spans="2:2">
      <c r="B88" s="6" t="s">
        <v>227</v>
      </c>
    </row>
    <row r="89" spans="2:2">
      <c r="B89" s="6" t="s">
        <v>228</v>
      </c>
    </row>
    <row r="90" spans="2:2">
      <c r="B90" s="6" t="s">
        <v>229</v>
      </c>
    </row>
    <row r="91" spans="2:2">
      <c r="B91" s="6" t="s">
        <v>230</v>
      </c>
    </row>
    <row r="92" spans="2:2">
      <c r="B92" s="6" t="s">
        <v>231</v>
      </c>
    </row>
    <row r="93" spans="2:2">
      <c r="B93" s="6" t="s">
        <v>232</v>
      </c>
    </row>
    <row r="94" spans="2:2">
      <c r="B94" s="6" t="s">
        <v>233</v>
      </c>
    </row>
    <row r="95" spans="2:2">
      <c r="B95" s="6" t="s">
        <v>183</v>
      </c>
    </row>
    <row r="96" spans="2:2">
      <c r="B96" s="6" t="s">
        <v>185</v>
      </c>
    </row>
    <row r="97" spans="2:2">
      <c r="B97" s="6" t="s">
        <v>188</v>
      </c>
    </row>
    <row r="98" spans="2:2">
      <c r="B98" s="6" t="s">
        <v>189</v>
      </c>
    </row>
    <row r="99" spans="2:2">
      <c r="B99" s="6" t="s">
        <v>191</v>
      </c>
    </row>
    <row r="100" spans="2:2">
      <c r="B100" s="6" t="s">
        <v>196</v>
      </c>
    </row>
    <row r="101" spans="2:2">
      <c r="B101" s="6" t="s">
        <v>174</v>
      </c>
    </row>
    <row r="102" spans="2:2">
      <c r="B102" s="6" t="s">
        <v>195</v>
      </c>
    </row>
    <row r="103" spans="2:2">
      <c r="B103" s="6" t="s">
        <v>198</v>
      </c>
    </row>
    <row r="104" spans="2:2">
      <c r="B104" s="6" t="s">
        <v>234</v>
      </c>
    </row>
    <row r="105" spans="2:2">
      <c r="B105" s="6" t="s">
        <v>192</v>
      </c>
    </row>
    <row r="106" spans="2:2">
      <c r="B106" s="6" t="s">
        <v>197</v>
      </c>
    </row>
    <row r="107" spans="2:2">
      <c r="B107" s="9" t="s">
        <v>4</v>
      </c>
    </row>
    <row r="108" spans="2:2">
      <c r="B108" s="9" t="s">
        <v>3</v>
      </c>
    </row>
    <row r="109" spans="2:2">
      <c r="B109" s="9" t="s">
        <v>64</v>
      </c>
    </row>
    <row r="110" spans="2:2">
      <c r="B110" s="9" t="s">
        <v>66</v>
      </c>
    </row>
    <row r="111" spans="2:2">
      <c r="B111" s="9" t="s">
        <v>67</v>
      </c>
    </row>
    <row r="112" spans="2:2">
      <c r="B112" s="9" t="s">
        <v>68</v>
      </c>
    </row>
    <row r="113" spans="2:2">
      <c r="B113" s="9" t="s">
        <v>70</v>
      </c>
    </row>
    <row r="114" spans="2:2">
      <c r="B114" s="9" t="s">
        <v>71</v>
      </c>
    </row>
    <row r="115" spans="2:2">
      <c r="B115" s="9" t="s">
        <v>72</v>
      </c>
    </row>
    <row r="116" spans="2:2">
      <c r="B116" s="9" t="s">
        <v>73</v>
      </c>
    </row>
    <row r="117" spans="2:2">
      <c r="B117" s="9" t="s">
        <v>75</v>
      </c>
    </row>
    <row r="118" spans="2:2">
      <c r="B118" s="9" t="s">
        <v>76</v>
      </c>
    </row>
    <row r="119" spans="2:2">
      <c r="B119" s="9" t="s">
        <v>77</v>
      </c>
    </row>
    <row r="120" spans="2:2">
      <c r="B120" s="9" t="s">
        <v>79</v>
      </c>
    </row>
    <row r="121" spans="2:2">
      <c r="B121" s="9" t="s">
        <v>81</v>
      </c>
    </row>
    <row r="122" spans="2:2">
      <c r="B122" s="9" t="s">
        <v>82</v>
      </c>
    </row>
    <row r="123" spans="2:2">
      <c r="B123" s="9" t="s">
        <v>60</v>
      </c>
    </row>
    <row r="124" spans="2:2">
      <c r="B124" s="9" t="s">
        <v>86</v>
      </c>
    </row>
    <row r="125" spans="2:2">
      <c r="B125" s="9" t="s">
        <v>87</v>
      </c>
    </row>
    <row r="126" spans="2:2">
      <c r="B126" s="9" t="s">
        <v>88</v>
      </c>
    </row>
    <row r="127" spans="2:2">
      <c r="B127" s="9" t="s">
        <v>89</v>
      </c>
    </row>
    <row r="128" spans="2:2">
      <c r="B128" s="9" t="s">
        <v>90</v>
      </c>
    </row>
    <row r="129" spans="2:2">
      <c r="B129" s="9" t="s">
        <v>91</v>
      </c>
    </row>
    <row r="130" spans="2:2">
      <c r="B130" s="9" t="s">
        <v>92</v>
      </c>
    </row>
    <row r="131" spans="2:2">
      <c r="B131" s="9" t="s">
        <v>93</v>
      </c>
    </row>
    <row r="132" spans="2:2">
      <c r="B132" s="9" t="s">
        <v>94</v>
      </c>
    </row>
    <row r="133" spans="2:2">
      <c r="B133" s="9" t="s">
        <v>95</v>
      </c>
    </row>
    <row r="134" spans="2:2">
      <c r="B134" s="9" t="s">
        <v>96</v>
      </c>
    </row>
    <row r="135" spans="2:2">
      <c r="B135" s="9" t="s">
        <v>98</v>
      </c>
    </row>
    <row r="136" spans="2:2">
      <c r="B136" s="9" t="s">
        <v>99</v>
      </c>
    </row>
    <row r="137" spans="2:2">
      <c r="B137" s="9" t="s">
        <v>100</v>
      </c>
    </row>
    <row r="138" spans="2:2">
      <c r="B138" s="9" t="s">
        <v>101</v>
      </c>
    </row>
    <row r="139" spans="2:2">
      <c r="B139" s="9" t="s">
        <v>102</v>
      </c>
    </row>
    <row r="140" spans="2:2">
      <c r="B140" s="9" t="s">
        <v>103</v>
      </c>
    </row>
    <row r="141" spans="2:2">
      <c r="B141" s="9" t="s">
        <v>104</v>
      </c>
    </row>
    <row r="142" spans="2:2">
      <c r="B142" s="9" t="s">
        <v>105</v>
      </c>
    </row>
    <row r="143" spans="2:2">
      <c r="B143" s="9" t="s">
        <v>106</v>
      </c>
    </row>
    <row r="144" spans="2:2">
      <c r="B144" s="9" t="s">
        <v>107</v>
      </c>
    </row>
    <row r="145" spans="2:2">
      <c r="B145" s="9" t="s">
        <v>17</v>
      </c>
    </row>
    <row r="146" spans="2:2">
      <c r="B146" s="9" t="s">
        <v>108</v>
      </c>
    </row>
    <row r="147" spans="2:2">
      <c r="B147" s="9" t="s">
        <v>109</v>
      </c>
    </row>
    <row r="148" spans="2:2">
      <c r="B148" s="9" t="s">
        <v>110</v>
      </c>
    </row>
    <row r="149" spans="2:2">
      <c r="B149" s="9" t="s">
        <v>111</v>
      </c>
    </row>
    <row r="150" spans="2:2">
      <c r="B150" s="9" t="s">
        <v>112</v>
      </c>
    </row>
    <row r="151" spans="2:2">
      <c r="B151" s="9" t="s">
        <v>113</v>
      </c>
    </row>
    <row r="152" spans="2:2">
      <c r="B152" s="9" t="s">
        <v>114</v>
      </c>
    </row>
    <row r="153" spans="2:2">
      <c r="B153" s="9" t="s">
        <v>45</v>
      </c>
    </row>
    <row r="154" spans="2:2">
      <c r="B154" s="9" t="s">
        <v>115</v>
      </c>
    </row>
    <row r="155" spans="2:2">
      <c r="B155" s="9" t="s">
        <v>116</v>
      </c>
    </row>
    <row r="156" spans="2:2">
      <c r="B156" s="9" t="s">
        <v>117</v>
      </c>
    </row>
    <row r="157" spans="2:14">
      <c r="B157" s="9" t="s">
        <v>118</v>
      </c>
      <c r="G157" s="6" t="s">
        <v>167</v>
      </c>
      <c r="H157" s="10" t="s">
        <v>67</v>
      </c>
      <c r="I157" s="8" t="s">
        <v>67</v>
      </c>
      <c r="J157" s="12" t="s">
        <v>67</v>
      </c>
      <c r="K157" s="7" t="s">
        <v>4</v>
      </c>
      <c r="L157" s="10" t="s">
        <v>4</v>
      </c>
      <c r="M157" s="10" t="s">
        <v>4</v>
      </c>
      <c r="N157" s="3"/>
    </row>
    <row r="158" spans="2:14">
      <c r="B158" s="9" t="s">
        <v>119</v>
      </c>
      <c r="G158" s="7" t="s">
        <v>168</v>
      </c>
      <c r="H158" s="10" t="s">
        <v>71</v>
      </c>
      <c r="I158" s="8" t="s">
        <v>71</v>
      </c>
      <c r="J158" s="12" t="s">
        <v>94</v>
      </c>
      <c r="K158" s="7" t="s">
        <v>67</v>
      </c>
      <c r="L158" s="10" t="s">
        <v>67</v>
      </c>
      <c r="M158" s="10" t="s">
        <v>67</v>
      </c>
      <c r="N158" s="3"/>
    </row>
    <row r="159" spans="2:14">
      <c r="B159" s="9" t="s">
        <v>120</v>
      </c>
      <c r="G159" s="8" t="s">
        <v>71</v>
      </c>
      <c r="H159" s="10" t="s">
        <v>60</v>
      </c>
      <c r="I159" s="8" t="s">
        <v>60</v>
      </c>
      <c r="J159" s="12" t="s">
        <v>71</v>
      </c>
      <c r="K159" s="7" t="s">
        <v>71</v>
      </c>
      <c r="L159" s="10" t="s">
        <v>71</v>
      </c>
      <c r="M159" s="10" t="s">
        <v>68</v>
      </c>
      <c r="N159" s="3"/>
    </row>
    <row r="160" spans="2:14">
      <c r="B160" s="9" t="s">
        <v>121</v>
      </c>
      <c r="G160" s="6" t="s">
        <v>86</v>
      </c>
      <c r="H160" s="10" t="s">
        <v>137</v>
      </c>
      <c r="I160" s="8" t="s">
        <v>160</v>
      </c>
      <c r="J160" s="12" t="s">
        <v>60</v>
      </c>
      <c r="K160" s="7" t="s">
        <v>60</v>
      </c>
      <c r="L160" s="10" t="s">
        <v>77</v>
      </c>
      <c r="M160" s="10" t="s">
        <v>71</v>
      </c>
      <c r="N160" s="3"/>
    </row>
    <row r="161" spans="2:14">
      <c r="B161" s="6" t="s">
        <v>167</v>
      </c>
      <c r="G161" s="6" t="s">
        <v>169</v>
      </c>
      <c r="H161" s="10" t="s">
        <v>161</v>
      </c>
      <c r="I161" s="8" t="s">
        <v>137</v>
      </c>
      <c r="J161" s="12" t="s">
        <v>81</v>
      </c>
      <c r="K161" s="7" t="s">
        <v>106</v>
      </c>
      <c r="L161" s="10" t="s">
        <v>60</v>
      </c>
      <c r="M161" s="10" t="s">
        <v>76</v>
      </c>
      <c r="N161" s="3"/>
    </row>
    <row r="162" spans="2:14">
      <c r="B162" s="8" t="s">
        <v>71</v>
      </c>
      <c r="G162" s="8" t="s">
        <v>137</v>
      </c>
      <c r="H162" s="10" t="s">
        <v>106</v>
      </c>
      <c r="I162" s="8" t="s">
        <v>161</v>
      </c>
      <c r="J162" s="12" t="s">
        <v>137</v>
      </c>
      <c r="K162" s="7" t="s">
        <v>64</v>
      </c>
      <c r="L162" s="10" t="s">
        <v>103</v>
      </c>
      <c r="M162" s="10" t="s">
        <v>77</v>
      </c>
      <c r="N162" s="3"/>
    </row>
    <row r="163" spans="2:14">
      <c r="B163" s="6" t="s">
        <v>180</v>
      </c>
      <c r="G163" s="7" t="s">
        <v>170</v>
      </c>
      <c r="H163" s="10" t="s">
        <v>155</v>
      </c>
      <c r="I163" s="8" t="s">
        <v>106</v>
      </c>
      <c r="J163" s="12" t="s">
        <v>155</v>
      </c>
      <c r="K163" s="7" t="s">
        <v>81</v>
      </c>
      <c r="L163" s="10" t="s">
        <v>106</v>
      </c>
      <c r="M163" s="10" t="s">
        <v>82</v>
      </c>
      <c r="N163" s="3"/>
    </row>
    <row r="164" spans="2:14">
      <c r="B164" s="6" t="s">
        <v>181</v>
      </c>
      <c r="G164" s="8" t="s">
        <v>161</v>
      </c>
      <c r="H164" s="10" t="s">
        <v>162</v>
      </c>
      <c r="I164" s="8" t="s">
        <v>155</v>
      </c>
      <c r="J164" s="12" t="s">
        <v>106</v>
      </c>
      <c r="K164" s="7" t="s">
        <v>137</v>
      </c>
      <c r="L164" s="10" t="s">
        <v>117</v>
      </c>
      <c r="M164" s="10" t="s">
        <v>60</v>
      </c>
      <c r="N164" s="3"/>
    </row>
    <row r="165" spans="2:14">
      <c r="B165" s="6" t="s">
        <v>182</v>
      </c>
      <c r="G165" s="8" t="s">
        <v>106</v>
      </c>
      <c r="H165" s="7" t="s">
        <v>64</v>
      </c>
      <c r="I165" s="8" t="s">
        <v>162</v>
      </c>
      <c r="J165" s="12" t="s">
        <v>157</v>
      </c>
      <c r="K165" s="7" t="s">
        <v>141</v>
      </c>
      <c r="L165" s="10" t="s">
        <v>119</v>
      </c>
      <c r="M165" s="10" t="s">
        <v>87</v>
      </c>
      <c r="N165" s="1"/>
    </row>
    <row r="166" spans="2:14">
      <c r="B166" s="6" t="s">
        <v>183</v>
      </c>
      <c r="G166" s="6" t="s">
        <v>171</v>
      </c>
      <c r="H166" s="10" t="s">
        <v>163</v>
      </c>
      <c r="I166" s="8" t="s">
        <v>64</v>
      </c>
      <c r="J166" s="12" t="s">
        <v>4</v>
      </c>
      <c r="K166" s="7" t="s">
        <v>147</v>
      </c>
      <c r="L166" s="10" t="s">
        <v>64</v>
      </c>
      <c r="M166" s="10" t="s">
        <v>94</v>
      </c>
      <c r="N166" s="1"/>
    </row>
    <row r="167" spans="2:14">
      <c r="B167" s="6" t="s">
        <v>184</v>
      </c>
      <c r="G167" s="7" t="s">
        <v>172</v>
      </c>
      <c r="H167" s="10" t="s">
        <v>164</v>
      </c>
      <c r="I167" s="8" t="s">
        <v>163</v>
      </c>
      <c r="J167" s="12" t="s">
        <v>64</v>
      </c>
      <c r="K167" s="7" t="s">
        <v>149</v>
      </c>
      <c r="L167" s="10" t="s">
        <v>3</v>
      </c>
      <c r="M167" s="10" t="s">
        <v>98</v>
      </c>
      <c r="N167" s="3"/>
    </row>
    <row r="168" spans="2:14">
      <c r="B168" s="6" t="s">
        <v>185</v>
      </c>
      <c r="G168" s="7" t="s">
        <v>173</v>
      </c>
      <c r="H168" s="8"/>
      <c r="I168" s="8" t="s">
        <v>164</v>
      </c>
      <c r="J168" s="12" t="s">
        <v>149</v>
      </c>
      <c r="K168" s="7" t="s">
        <v>150</v>
      </c>
      <c r="L168" s="10" t="s">
        <v>121</v>
      </c>
      <c r="M168" s="10" t="s">
        <v>99</v>
      </c>
      <c r="N168" s="3"/>
    </row>
    <row r="169" spans="2:14">
      <c r="B169" s="6" t="s">
        <v>186</v>
      </c>
      <c r="G169" s="8" t="s">
        <v>162</v>
      </c>
      <c r="H169" s="11"/>
      <c r="I169" s="11"/>
      <c r="J169" s="12"/>
      <c r="K169" s="7" t="s">
        <v>151</v>
      </c>
      <c r="L169" s="10" t="s">
        <v>122</v>
      </c>
      <c r="M169" s="10" t="s">
        <v>103</v>
      </c>
      <c r="N169" s="3"/>
    </row>
    <row r="170" spans="2:14">
      <c r="B170" s="8" t="s">
        <v>187</v>
      </c>
      <c r="G170" s="6" t="s">
        <v>174</v>
      </c>
      <c r="H170" s="12"/>
      <c r="I170" s="12"/>
      <c r="J170" s="12"/>
      <c r="K170" s="7" t="s">
        <v>152</v>
      </c>
      <c r="L170" s="10" t="s">
        <v>66</v>
      </c>
      <c r="M170" s="10" t="s">
        <v>104</v>
      </c>
      <c r="N170" s="3"/>
    </row>
    <row r="171" spans="2:14">
      <c r="B171" s="6" t="s">
        <v>171</v>
      </c>
      <c r="G171" s="8" t="s">
        <v>64</v>
      </c>
      <c r="K171" s="7" t="s">
        <v>153</v>
      </c>
      <c r="L171" s="10" t="s">
        <v>81</v>
      </c>
      <c r="M171" s="10" t="s">
        <v>105</v>
      </c>
      <c r="N171" s="3"/>
    </row>
    <row r="172" spans="2:14">
      <c r="B172" s="7" t="s">
        <v>173</v>
      </c>
      <c r="G172" s="13" t="s">
        <v>175</v>
      </c>
      <c r="K172" s="7" t="s">
        <v>154</v>
      </c>
      <c r="L172" s="10" t="s">
        <v>100</v>
      </c>
      <c r="M172" s="10" t="s">
        <v>106</v>
      </c>
      <c r="N172" s="3"/>
    </row>
    <row r="173" spans="2:14">
      <c r="B173" s="6" t="s">
        <v>188</v>
      </c>
      <c r="G173" s="8" t="s">
        <v>163</v>
      </c>
      <c r="K173" s="7" t="s">
        <v>145</v>
      </c>
      <c r="L173" s="10" t="s">
        <v>82</v>
      </c>
      <c r="M173" s="10" t="s">
        <v>17</v>
      </c>
      <c r="N173" s="3"/>
    </row>
    <row r="174" spans="2:14">
      <c r="B174" s="6" t="s">
        <v>189</v>
      </c>
      <c r="G174" s="6" t="s">
        <v>176</v>
      </c>
      <c r="K174" s="7" t="s">
        <v>94</v>
      </c>
      <c r="L174" s="10" t="s">
        <v>89</v>
      </c>
      <c r="M174" s="10" t="s">
        <v>110</v>
      </c>
      <c r="N174" s="3"/>
    </row>
    <row r="175" spans="2:14">
      <c r="B175" s="6" t="s">
        <v>174</v>
      </c>
      <c r="G175" s="7" t="s">
        <v>177</v>
      </c>
      <c r="K175" s="7" t="s">
        <v>155</v>
      </c>
      <c r="L175" s="10" t="s">
        <v>137</v>
      </c>
      <c r="M175" s="10" t="s">
        <v>111</v>
      </c>
      <c r="N175" s="3"/>
    </row>
    <row r="176" spans="2:14">
      <c r="B176" s="6" t="s">
        <v>190</v>
      </c>
      <c r="G176" s="8" t="s">
        <v>164</v>
      </c>
      <c r="K176" s="7" t="s">
        <v>156</v>
      </c>
      <c r="L176" s="10" t="s">
        <v>31</v>
      </c>
      <c r="M176" s="10" t="s">
        <v>112</v>
      </c>
      <c r="N176" s="3"/>
    </row>
    <row r="177" spans="2:14">
      <c r="B177" s="6" t="s">
        <v>191</v>
      </c>
      <c r="G177" s="6" t="s">
        <v>57</v>
      </c>
      <c r="K177" s="7" t="s">
        <v>157</v>
      </c>
      <c r="L177" s="10" t="s">
        <v>138</v>
      </c>
      <c r="M177" s="10" t="s">
        <v>113</v>
      </c>
      <c r="N177" s="3"/>
    </row>
    <row r="178" spans="2:14">
      <c r="B178" s="6" t="s">
        <v>192</v>
      </c>
      <c r="C178" s="7"/>
      <c r="G178" s="11"/>
      <c r="K178" s="12"/>
      <c r="L178" s="10" t="s">
        <v>139</v>
      </c>
      <c r="M178" s="10" t="s">
        <v>116</v>
      </c>
      <c r="N178" s="3"/>
    </row>
    <row r="179" spans="2:14">
      <c r="B179" s="6" t="s">
        <v>64</v>
      </c>
      <c r="C179" s="8"/>
      <c r="G179" s="11"/>
      <c r="K179" s="12"/>
      <c r="L179" s="10" t="s">
        <v>140</v>
      </c>
      <c r="M179" s="10" t="s">
        <v>117</v>
      </c>
      <c r="N179" s="3"/>
    </row>
    <row r="180" spans="2:14">
      <c r="B180" s="6" t="s">
        <v>99</v>
      </c>
      <c r="C180" s="6"/>
      <c r="G180" s="2"/>
      <c r="L180" s="10" t="s">
        <v>141</v>
      </c>
      <c r="M180" s="10" t="s">
        <v>118</v>
      </c>
      <c r="N180" s="3"/>
    </row>
    <row r="181" spans="2:14">
      <c r="B181" s="6" t="s">
        <v>193</v>
      </c>
      <c r="C181" s="11"/>
      <c r="G181" s="2"/>
      <c r="L181" s="10" t="s">
        <v>110</v>
      </c>
      <c r="M181" s="10" t="s">
        <v>119</v>
      </c>
      <c r="N181" s="3"/>
    </row>
    <row r="182" spans="2:14">
      <c r="B182" s="6" t="s">
        <v>194</v>
      </c>
      <c r="C182" s="11"/>
      <c r="G182" s="2"/>
      <c r="L182" s="10" t="s">
        <v>142</v>
      </c>
      <c r="M182" s="7" t="s">
        <v>64</v>
      </c>
      <c r="N182" s="3"/>
    </row>
    <row r="183" spans="2:14">
      <c r="B183" s="6" t="s">
        <v>195</v>
      </c>
      <c r="G183" s="2"/>
      <c r="L183" s="10" t="s">
        <v>143</v>
      </c>
      <c r="M183" s="10" t="s">
        <v>3</v>
      </c>
      <c r="N183" s="3"/>
    </row>
    <row r="184" spans="2:14">
      <c r="B184" s="6" t="s">
        <v>57</v>
      </c>
      <c r="G184" s="2"/>
      <c r="L184" s="10" t="s">
        <v>144</v>
      </c>
      <c r="M184" s="10" t="s">
        <v>120</v>
      </c>
      <c r="N184" s="3"/>
    </row>
    <row r="185" spans="2:14">
      <c r="B185" s="6" t="s">
        <v>196</v>
      </c>
      <c r="G185" s="2"/>
      <c r="L185" s="10" t="s">
        <v>94</v>
      </c>
      <c r="M185" s="10" t="s">
        <v>121</v>
      </c>
      <c r="N185" s="3"/>
    </row>
    <row r="186" spans="2:14">
      <c r="B186" s="6" t="s">
        <v>197</v>
      </c>
      <c r="G186" s="2"/>
      <c r="L186" s="10" t="s">
        <v>145</v>
      </c>
      <c r="M186" s="10" t="s">
        <v>122</v>
      </c>
      <c r="N186" s="3"/>
    </row>
    <row r="187" spans="2:14">
      <c r="B187" s="6" t="s">
        <v>198</v>
      </c>
      <c r="G187" s="2"/>
      <c r="L187" s="10" t="s">
        <v>146</v>
      </c>
      <c r="M187" s="10" t="s">
        <v>123</v>
      </c>
      <c r="N187" s="3"/>
    </row>
    <row r="188" spans="2:14">
      <c r="B188" s="6" t="s">
        <v>199</v>
      </c>
      <c r="G188" s="2"/>
      <c r="L188" s="10" t="s">
        <v>147</v>
      </c>
      <c r="M188" s="10" t="s">
        <v>124</v>
      </c>
      <c r="N188" s="3"/>
    </row>
    <row r="189" spans="2:14">
      <c r="B189" s="6" t="s">
        <v>200</v>
      </c>
      <c r="G189" s="2"/>
      <c r="L189" s="12"/>
      <c r="M189" s="10" t="s">
        <v>125</v>
      </c>
      <c r="N189" s="3"/>
    </row>
    <row r="190" spans="2:14">
      <c r="B190" s="6" t="s">
        <v>201</v>
      </c>
      <c r="G190" s="2"/>
      <c r="L190" s="12"/>
      <c r="M190" s="10" t="s">
        <v>126</v>
      </c>
      <c r="N190" s="3"/>
    </row>
    <row r="191" spans="2:14">
      <c r="B191" s="6" t="s">
        <v>202</v>
      </c>
      <c r="G191" s="2"/>
      <c r="M191" s="10" t="s">
        <v>127</v>
      </c>
      <c r="N191" s="3"/>
    </row>
    <row r="192" spans="2:14">
      <c r="B192" s="6" t="s">
        <v>77</v>
      </c>
      <c r="G192" s="2"/>
      <c r="M192" s="10" t="s">
        <v>129</v>
      </c>
      <c r="N192" s="3"/>
    </row>
    <row r="193" spans="2:14">
      <c r="B193" s="6" t="s">
        <v>203</v>
      </c>
      <c r="G193" s="2"/>
      <c r="M193" s="10" t="s">
        <v>130</v>
      </c>
      <c r="N193" s="3"/>
    </row>
    <row r="194" spans="2:14">
      <c r="B194" s="6" t="s">
        <v>204</v>
      </c>
      <c r="G194" s="2"/>
      <c r="M194" s="10" t="s">
        <v>131</v>
      </c>
      <c r="N194" s="3"/>
    </row>
    <row r="195" spans="2:14">
      <c r="B195" s="6" t="s">
        <v>205</v>
      </c>
      <c r="G195" s="2"/>
      <c r="M195" s="10" t="s">
        <v>132</v>
      </c>
      <c r="N195" s="3"/>
    </row>
    <row r="196" spans="2:14">
      <c r="B196" s="6" t="s">
        <v>206</v>
      </c>
      <c r="G196" s="2"/>
      <c r="M196" s="10" t="s">
        <v>133</v>
      </c>
      <c r="N196" s="3"/>
    </row>
    <row r="197" spans="2:14">
      <c r="B197" s="6" t="s">
        <v>207</v>
      </c>
      <c r="E197" s="7"/>
      <c r="G197" s="2"/>
      <c r="M197" s="10" t="s">
        <v>66</v>
      </c>
      <c r="N197" s="3"/>
    </row>
    <row r="198" spans="2:14">
      <c r="B198" s="6" t="s">
        <v>208</v>
      </c>
      <c r="E198" s="7"/>
      <c r="G198" s="2"/>
      <c r="M198" s="10" t="s">
        <v>81</v>
      </c>
      <c r="N198" s="3"/>
    </row>
    <row r="199" spans="2:14">
      <c r="B199" s="6" t="s">
        <v>209</v>
      </c>
      <c r="G199" s="2"/>
      <c r="M199" s="10" t="s">
        <v>100</v>
      </c>
      <c r="N199" s="3"/>
    </row>
    <row r="200" spans="2:14">
      <c r="B200" s="6" t="s">
        <v>210</v>
      </c>
      <c r="G200" s="2"/>
      <c r="M200" s="10" t="s">
        <v>134</v>
      </c>
      <c r="N200" s="3"/>
    </row>
    <row r="201" spans="2:14">
      <c r="B201" s="6" t="s">
        <v>167</v>
      </c>
      <c r="G201" s="2"/>
      <c r="M201" s="10" t="s">
        <v>135</v>
      </c>
      <c r="N201" s="3"/>
    </row>
    <row r="202" spans="2:14">
      <c r="B202" s="8" t="s">
        <v>71</v>
      </c>
      <c r="G202" s="2"/>
      <c r="M202" s="12"/>
      <c r="N202" s="3"/>
    </row>
    <row r="203" spans="2:14">
      <c r="B203" s="6" t="s">
        <v>169</v>
      </c>
      <c r="G203" s="2"/>
      <c r="M203" s="12"/>
      <c r="N203" s="3"/>
    </row>
    <row r="204" spans="2:14">
      <c r="B204" s="6" t="s">
        <v>86</v>
      </c>
      <c r="G204" s="2"/>
      <c r="N204" s="3"/>
    </row>
    <row r="205" spans="2:14">
      <c r="B205" s="8" t="s">
        <v>162</v>
      </c>
      <c r="G205" s="2"/>
      <c r="N205" s="3"/>
    </row>
    <row r="206" spans="2:2">
      <c r="B206" s="7" t="s">
        <v>173</v>
      </c>
    </row>
    <row r="207" spans="2:2">
      <c r="B207" s="8" t="s">
        <v>163</v>
      </c>
    </row>
    <row r="208" spans="2:2">
      <c r="B208" s="6" t="s">
        <v>174</v>
      </c>
    </row>
    <row r="209" spans="2:2">
      <c r="B209" s="6" t="s">
        <v>176</v>
      </c>
    </row>
    <row r="210" spans="2:2">
      <c r="B210" s="8" t="s">
        <v>164</v>
      </c>
    </row>
    <row r="211" spans="2:2">
      <c r="B211" s="6" t="s">
        <v>57</v>
      </c>
    </row>
    <row r="212" spans="2:2">
      <c r="B212" s="8" t="s">
        <v>161</v>
      </c>
    </row>
    <row r="213" spans="2:2">
      <c r="B213" s="6" t="s">
        <v>171</v>
      </c>
    </row>
    <row r="214" spans="2:2">
      <c r="B214" s="6" t="s">
        <v>175</v>
      </c>
    </row>
    <row r="215" spans="2:2">
      <c r="B215" s="7" t="s">
        <v>172</v>
      </c>
    </row>
    <row r="216" spans="2:2">
      <c r="B216" s="7" t="s">
        <v>168</v>
      </c>
    </row>
    <row r="217" spans="2:2">
      <c r="B217" s="8" t="s">
        <v>160</v>
      </c>
    </row>
    <row r="218" spans="2:2">
      <c r="B218" s="7" t="s">
        <v>177</v>
      </c>
    </row>
    <row r="219" spans="2:2">
      <c r="B219" s="7" t="s">
        <v>150</v>
      </c>
    </row>
    <row r="220" spans="2:2">
      <c r="B220" s="7" t="s">
        <v>151</v>
      </c>
    </row>
    <row r="221" spans="2:2">
      <c r="B221" s="7" t="s">
        <v>152</v>
      </c>
    </row>
    <row r="222" spans="2:2">
      <c r="B222" s="7" t="s">
        <v>153</v>
      </c>
    </row>
    <row r="223" spans="2:2">
      <c r="B223" s="7" t="s">
        <v>154</v>
      </c>
    </row>
    <row r="224" spans="2:2">
      <c r="B224" s="7" t="s">
        <v>156</v>
      </c>
    </row>
    <row r="225" spans="2:2">
      <c r="B225" s="10" t="s">
        <v>31</v>
      </c>
    </row>
    <row r="226" spans="2:2">
      <c r="B226" s="10" t="s">
        <v>138</v>
      </c>
    </row>
    <row r="227" spans="2:2">
      <c r="B227" s="10" t="s">
        <v>139</v>
      </c>
    </row>
    <row r="228" spans="2:2">
      <c r="B228" s="10" t="s">
        <v>140</v>
      </c>
    </row>
    <row r="229" spans="2:2">
      <c r="B229" s="10" t="s">
        <v>142</v>
      </c>
    </row>
    <row r="230" spans="2:2">
      <c r="B230" s="10" t="s">
        <v>143</v>
      </c>
    </row>
    <row r="231" spans="2:2">
      <c r="B231" s="10" t="s">
        <v>144</v>
      </c>
    </row>
    <row r="232" spans="2:2">
      <c r="B232" s="10" t="s">
        <v>146</v>
      </c>
    </row>
    <row r="233" spans="2:2">
      <c r="B233" s="10" t="s">
        <v>123</v>
      </c>
    </row>
    <row r="234" spans="2:2">
      <c r="B234" s="10" t="s">
        <v>124</v>
      </c>
    </row>
    <row r="235" spans="2:2">
      <c r="B235" s="10" t="s">
        <v>125</v>
      </c>
    </row>
    <row r="236" spans="2:2">
      <c r="B236" s="10" t="s">
        <v>126</v>
      </c>
    </row>
    <row r="237" spans="2:2">
      <c r="B237" s="10" t="s">
        <v>127</v>
      </c>
    </row>
    <row r="238" spans="2:2">
      <c r="B238" s="10" t="s">
        <v>129</v>
      </c>
    </row>
    <row r="239" spans="2:2">
      <c r="B239" s="10" t="s">
        <v>130</v>
      </c>
    </row>
    <row r="240" spans="2:2">
      <c r="B240" s="10" t="s">
        <v>131</v>
      </c>
    </row>
    <row r="241" spans="2:2">
      <c r="B241" s="10" t="s">
        <v>132</v>
      </c>
    </row>
    <row r="242" spans="2:2">
      <c r="B242" s="10" t="s">
        <v>133</v>
      </c>
    </row>
    <row r="243" spans="2:2">
      <c r="B243" s="10" t="s">
        <v>134</v>
      </c>
    </row>
    <row r="244" spans="2:2">
      <c r="B244" s="10" t="s">
        <v>135</v>
      </c>
    </row>
  </sheetData>
  <conditionalFormatting sqref="B216">
    <cfRule type="duplicateValues" dxfId="1" priority="10"/>
  </conditionalFormatting>
  <conditionalFormatting sqref="B217">
    <cfRule type="duplicateValues" dxfId="1" priority="9"/>
  </conditionalFormatting>
  <conditionalFormatting sqref="B218">
    <cfRule type="duplicateValues" dxfId="1" priority="8"/>
  </conditionalFormatting>
  <conditionalFormatting sqref="B224">
    <cfRule type="duplicateValues" dxfId="1" priority="6"/>
  </conditionalFormatting>
  <conditionalFormatting sqref="B232">
    <cfRule type="duplicateValues" dxfId="1" priority="3"/>
  </conditionalFormatting>
  <conditionalFormatting sqref="B219:B223">
    <cfRule type="duplicateValues" dxfId="1" priority="7"/>
  </conditionalFormatting>
  <conditionalFormatting sqref="B225:B228">
    <cfRule type="duplicateValues" dxfId="1" priority="5"/>
  </conditionalFormatting>
  <conditionalFormatting sqref="B229:B231">
    <cfRule type="duplicateValues" dxfId="1" priority="4"/>
  </conditionalFormatting>
  <conditionalFormatting sqref="B233:B242">
    <cfRule type="duplicateValues" dxfId="1" priority="2"/>
  </conditionalFormatting>
  <conditionalFormatting sqref="B243:B244">
    <cfRule type="duplicateValues" dxfId="1" priority="1"/>
  </conditionalFormatting>
  <conditionalFormatting sqref="N2:N62 D51:L55 C53:C55 B2:B215 C178:C200 G157:M205 E197:F205">
    <cfRule type="duplicateValues" dxfId="1" priority="34"/>
  </conditionalFormatting>
  <dataValidations count="1">
    <dataValidation type="custom" allowBlank="1" showErrorMessage="1" errorTitle="拒绝重复输入" error="当前输入的内容，与本区域的其他单元格内容重复。" sqref="N62 B216 B217 B218 B224 B232 B2:B55 B56:B106 B107:B160 B161:B200 B201:B215 B219:B223 B225:B228 B229:B231 B233:B242 B243:B244 C53:C55 C178:C200 N2:N55 N56:N61 G157:M205 D51:L55 E197:F205" errorStyle="warning">
      <formula1>COUNTIF($B$2:$N$62,B2)&lt;2</formula1>
    </dataValidation>
  </dataValidations>
  <pageMargins left="0.75" right="0.75" top="1" bottom="1" header="0.5" footer="0.5"/>
  <headerFooter/>
  <ignoredErrors>
    <ignoredError sqref="B2:B52 D51:L52 N2:N52 B53:L55 N53:N55 N56:N62" listDataValidation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AI19"/>
  <sheetViews>
    <sheetView view="pageBreakPreview" zoomScaleNormal="100" workbookViewId="0">
      <selection activeCell="C3" sqref="C3:C14"/>
    </sheetView>
  </sheetViews>
  <sheetFormatPr defaultColWidth="9" defaultRowHeight="13.5"/>
  <cols>
    <col min="1" max="1" width="1.875" style="58" customWidth="1"/>
    <col min="2" max="2" width="5.875" style="58" customWidth="1"/>
    <col min="3" max="3" width="9" style="58"/>
    <col min="4" max="34" width="4.25" style="58" customWidth="1"/>
    <col min="35" max="35" width="7.375" style="58" customWidth="1"/>
    <col min="36" max="16384" width="9" style="58"/>
  </cols>
  <sheetData>
    <row r="1" ht="38" customHeight="1" spans="2:35">
      <c r="B1" s="52" t="s">
        <v>40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</row>
    <row r="2" s="57" customFormat="1" ht="39" customHeight="1" spans="2:35">
      <c r="B2" s="59" t="s">
        <v>29</v>
      </c>
      <c r="C2" s="60" t="s">
        <v>1</v>
      </c>
      <c r="D2" s="61">
        <v>1</v>
      </c>
      <c r="E2" s="61">
        <v>2</v>
      </c>
      <c r="F2" s="61">
        <v>3</v>
      </c>
      <c r="G2" s="61">
        <v>4</v>
      </c>
      <c r="H2" s="61">
        <v>5</v>
      </c>
      <c r="I2" s="61">
        <v>6</v>
      </c>
      <c r="J2" s="61">
        <v>7</v>
      </c>
      <c r="K2" s="61">
        <v>8</v>
      </c>
      <c r="L2" s="61">
        <v>9</v>
      </c>
      <c r="M2" s="61">
        <v>10</v>
      </c>
      <c r="N2" s="61">
        <v>11</v>
      </c>
      <c r="O2" s="61">
        <v>12</v>
      </c>
      <c r="P2" s="61">
        <v>13</v>
      </c>
      <c r="Q2" s="61">
        <v>14</v>
      </c>
      <c r="R2" s="61">
        <v>15</v>
      </c>
      <c r="S2" s="61">
        <v>16</v>
      </c>
      <c r="T2" s="61">
        <v>17</v>
      </c>
      <c r="U2" s="61">
        <v>18</v>
      </c>
      <c r="V2" s="61">
        <v>19</v>
      </c>
      <c r="W2" s="61">
        <v>20</v>
      </c>
      <c r="X2" s="61">
        <v>21</v>
      </c>
      <c r="Y2" s="61">
        <v>22</v>
      </c>
      <c r="Z2" s="61">
        <v>23</v>
      </c>
      <c r="AA2" s="61">
        <v>24</v>
      </c>
      <c r="AB2" s="61">
        <v>25</v>
      </c>
      <c r="AC2" s="61">
        <v>26</v>
      </c>
      <c r="AD2" s="61">
        <v>27</v>
      </c>
      <c r="AE2" s="61">
        <v>28</v>
      </c>
      <c r="AF2" s="61">
        <v>29</v>
      </c>
      <c r="AG2" s="61">
        <v>30</v>
      </c>
      <c r="AH2" s="61">
        <v>31</v>
      </c>
      <c r="AI2" s="59" t="s">
        <v>30</v>
      </c>
    </row>
    <row r="3" s="57" customFormat="1" ht="18" customHeight="1" spans="2:35">
      <c r="B3" s="59">
        <v>1</v>
      </c>
      <c r="C3" s="43" t="s">
        <v>3</v>
      </c>
      <c r="D3" s="62">
        <v>8</v>
      </c>
      <c r="E3" s="62">
        <v>6</v>
      </c>
      <c r="F3" s="62">
        <v>8</v>
      </c>
      <c r="G3" s="62"/>
      <c r="H3" s="62"/>
      <c r="I3" s="62">
        <v>8</v>
      </c>
      <c r="J3" s="62">
        <v>7</v>
      </c>
      <c r="K3" s="62">
        <v>8</v>
      </c>
      <c r="L3" s="62">
        <v>8</v>
      </c>
      <c r="M3" s="62"/>
      <c r="N3" s="62"/>
      <c r="O3" s="62"/>
      <c r="P3" s="62">
        <v>8</v>
      </c>
      <c r="Q3" s="62">
        <v>8</v>
      </c>
      <c r="R3" s="62">
        <v>11</v>
      </c>
      <c r="S3" s="62">
        <v>9</v>
      </c>
      <c r="T3" s="62">
        <v>8</v>
      </c>
      <c r="U3" s="62"/>
      <c r="V3" s="62"/>
      <c r="W3" s="62">
        <v>8</v>
      </c>
      <c r="X3" s="62">
        <v>8</v>
      </c>
      <c r="Y3" s="62">
        <v>6</v>
      </c>
      <c r="Z3" s="62">
        <v>8</v>
      </c>
      <c r="AA3" s="62">
        <v>8</v>
      </c>
      <c r="AB3" s="62"/>
      <c r="AC3" s="62"/>
      <c r="AD3" s="62">
        <v>8</v>
      </c>
      <c r="AE3" s="62">
        <v>8</v>
      </c>
      <c r="AF3" s="62">
        <v>8</v>
      </c>
      <c r="AG3" s="62">
        <v>9</v>
      </c>
      <c r="AH3" s="62">
        <v>8</v>
      </c>
      <c r="AI3" s="59">
        <f>SUM(D3:AH3)</f>
        <v>176</v>
      </c>
    </row>
    <row r="4" s="57" customFormat="1" ht="18" customHeight="1" spans="2:35">
      <c r="B4" s="59">
        <v>2</v>
      </c>
      <c r="C4" s="43" t="s">
        <v>4</v>
      </c>
      <c r="D4" s="62">
        <v>8</v>
      </c>
      <c r="E4" s="62">
        <v>6</v>
      </c>
      <c r="F4" s="62">
        <v>8</v>
      </c>
      <c r="G4" s="62"/>
      <c r="H4" s="62"/>
      <c r="I4" s="62">
        <v>8</v>
      </c>
      <c r="J4" s="62">
        <v>7</v>
      </c>
      <c r="K4" s="62">
        <v>8</v>
      </c>
      <c r="L4" s="62">
        <v>8</v>
      </c>
      <c r="M4" s="62"/>
      <c r="N4" s="62"/>
      <c r="O4" s="62"/>
      <c r="P4" s="62">
        <v>8</v>
      </c>
      <c r="Q4" s="62">
        <v>8</v>
      </c>
      <c r="R4" s="62">
        <v>11</v>
      </c>
      <c r="S4" s="62">
        <v>9</v>
      </c>
      <c r="T4" s="62">
        <v>8</v>
      </c>
      <c r="U4" s="62"/>
      <c r="V4" s="62"/>
      <c r="W4" s="62">
        <v>8</v>
      </c>
      <c r="X4" s="62">
        <v>8</v>
      </c>
      <c r="Y4" s="62">
        <v>6</v>
      </c>
      <c r="Z4" s="62">
        <v>8</v>
      </c>
      <c r="AA4" s="62">
        <v>8</v>
      </c>
      <c r="AB4" s="62"/>
      <c r="AC4" s="62"/>
      <c r="AD4" s="62">
        <v>8</v>
      </c>
      <c r="AE4" s="62">
        <v>8</v>
      </c>
      <c r="AF4" s="62">
        <v>8</v>
      </c>
      <c r="AG4" s="62">
        <v>9</v>
      </c>
      <c r="AH4" s="62">
        <v>8</v>
      </c>
      <c r="AI4" s="59">
        <f t="shared" ref="AI4:AI15" si="0">SUM(D4:AH4)</f>
        <v>176</v>
      </c>
    </row>
    <row r="5" s="57" customFormat="1" ht="18" customHeight="1" spans="2:35">
      <c r="B5" s="59">
        <v>3</v>
      </c>
      <c r="C5" s="63" t="s">
        <v>5</v>
      </c>
      <c r="D5" s="62">
        <v>8</v>
      </c>
      <c r="E5" s="62">
        <v>6</v>
      </c>
      <c r="F5" s="62">
        <v>8</v>
      </c>
      <c r="G5" s="62"/>
      <c r="H5" s="62"/>
      <c r="I5" s="62">
        <v>8</v>
      </c>
      <c r="J5" s="62">
        <v>7</v>
      </c>
      <c r="K5" s="62">
        <v>8</v>
      </c>
      <c r="L5" s="62">
        <v>8</v>
      </c>
      <c r="M5" s="62"/>
      <c r="N5" s="62"/>
      <c r="O5" s="62"/>
      <c r="P5" s="62">
        <v>8</v>
      </c>
      <c r="Q5" s="62">
        <v>8</v>
      </c>
      <c r="R5" s="62">
        <v>11</v>
      </c>
      <c r="S5" s="62">
        <v>9</v>
      </c>
      <c r="T5" s="62">
        <v>8</v>
      </c>
      <c r="U5" s="62"/>
      <c r="V5" s="62"/>
      <c r="W5" s="62">
        <v>8</v>
      </c>
      <c r="X5" s="62">
        <v>8</v>
      </c>
      <c r="Y5" s="62">
        <v>6</v>
      </c>
      <c r="Z5" s="62">
        <v>8</v>
      </c>
      <c r="AA5" s="62">
        <v>8</v>
      </c>
      <c r="AB5" s="62"/>
      <c r="AC5" s="62"/>
      <c r="AD5" s="62">
        <v>8</v>
      </c>
      <c r="AE5" s="65">
        <v>8</v>
      </c>
      <c r="AF5" s="62">
        <v>8</v>
      </c>
      <c r="AG5" s="62">
        <v>9</v>
      </c>
      <c r="AH5" s="62">
        <v>8</v>
      </c>
      <c r="AI5" s="59">
        <f t="shared" si="0"/>
        <v>176</v>
      </c>
    </row>
    <row r="6" s="57" customFormat="1" ht="18" customHeight="1" spans="2:35">
      <c r="B6" s="59">
        <v>4</v>
      </c>
      <c r="C6" s="63" t="s">
        <v>9</v>
      </c>
      <c r="D6" s="62">
        <v>7</v>
      </c>
      <c r="E6" s="62">
        <v>6</v>
      </c>
      <c r="F6" s="62"/>
      <c r="G6" s="62"/>
      <c r="H6" s="62"/>
      <c r="I6" s="62">
        <v>8</v>
      </c>
      <c r="J6" s="62">
        <v>7</v>
      </c>
      <c r="K6" s="62"/>
      <c r="L6" s="62"/>
      <c r="M6" s="62"/>
      <c r="N6" s="62"/>
      <c r="O6" s="62"/>
      <c r="P6" s="62">
        <v>8</v>
      </c>
      <c r="Q6" s="62">
        <v>8</v>
      </c>
      <c r="R6" s="62">
        <v>11</v>
      </c>
      <c r="S6" s="62">
        <v>9</v>
      </c>
      <c r="T6" s="62">
        <v>8</v>
      </c>
      <c r="U6" s="62"/>
      <c r="V6" s="62"/>
      <c r="W6" s="62">
        <v>3.5</v>
      </c>
      <c r="X6" s="62">
        <v>8</v>
      </c>
      <c r="Y6" s="62">
        <v>6</v>
      </c>
      <c r="Z6" s="62"/>
      <c r="AA6" s="62"/>
      <c r="AB6" s="62"/>
      <c r="AC6" s="62"/>
      <c r="AD6" s="62">
        <v>8</v>
      </c>
      <c r="AE6" s="62">
        <v>5</v>
      </c>
      <c r="AF6" s="62">
        <v>8</v>
      </c>
      <c r="AG6" s="62">
        <v>9</v>
      </c>
      <c r="AH6" s="62">
        <v>8</v>
      </c>
      <c r="AI6" s="59">
        <f t="shared" si="0"/>
        <v>127.5</v>
      </c>
    </row>
    <row r="7" s="57" customFormat="1" ht="18" customHeight="1" spans="2:35">
      <c r="B7" s="59">
        <v>5</v>
      </c>
      <c r="C7" s="63" t="s">
        <v>13</v>
      </c>
      <c r="D7" s="62">
        <v>7</v>
      </c>
      <c r="E7" s="62">
        <v>6</v>
      </c>
      <c r="F7" s="62"/>
      <c r="G7" s="62"/>
      <c r="H7" s="62"/>
      <c r="I7" s="62">
        <v>6</v>
      </c>
      <c r="J7" s="62">
        <v>7</v>
      </c>
      <c r="K7" s="62"/>
      <c r="L7" s="62"/>
      <c r="M7" s="62"/>
      <c r="N7" s="62"/>
      <c r="O7" s="62"/>
      <c r="P7" s="62">
        <v>8</v>
      </c>
      <c r="Q7" s="62">
        <v>8</v>
      </c>
      <c r="R7" s="62">
        <v>11</v>
      </c>
      <c r="S7" s="62">
        <v>9</v>
      </c>
      <c r="T7" s="62">
        <v>8</v>
      </c>
      <c r="U7" s="62"/>
      <c r="V7" s="62"/>
      <c r="W7" s="62">
        <v>8</v>
      </c>
      <c r="X7" s="62">
        <v>8</v>
      </c>
      <c r="Y7" s="62">
        <v>6</v>
      </c>
      <c r="Z7" s="62"/>
      <c r="AA7" s="62"/>
      <c r="AB7" s="62"/>
      <c r="AC7" s="62"/>
      <c r="AD7" s="62">
        <v>8</v>
      </c>
      <c r="AE7" s="62">
        <v>8</v>
      </c>
      <c r="AF7" s="62">
        <v>8</v>
      </c>
      <c r="AG7" s="62">
        <v>9</v>
      </c>
      <c r="AH7" s="62">
        <v>8</v>
      </c>
      <c r="AI7" s="59">
        <f t="shared" si="0"/>
        <v>133</v>
      </c>
    </row>
    <row r="8" s="57" customFormat="1" ht="18" customHeight="1" spans="2:35">
      <c r="B8" s="59">
        <v>6</v>
      </c>
      <c r="C8" s="64" t="s">
        <v>31</v>
      </c>
      <c r="D8" s="62"/>
      <c r="E8" s="62">
        <v>6</v>
      </c>
      <c r="F8" s="62"/>
      <c r="G8" s="62"/>
      <c r="H8" s="62"/>
      <c r="I8" s="62">
        <v>4</v>
      </c>
      <c r="J8" s="62">
        <v>7</v>
      </c>
      <c r="K8" s="62"/>
      <c r="L8" s="62"/>
      <c r="M8" s="62"/>
      <c r="N8" s="62"/>
      <c r="O8" s="62"/>
      <c r="P8" s="62">
        <v>8</v>
      </c>
      <c r="Q8" s="62">
        <v>8</v>
      </c>
      <c r="R8" s="62">
        <v>11</v>
      </c>
      <c r="S8" s="62">
        <v>3.5</v>
      </c>
      <c r="T8" s="62">
        <v>8</v>
      </c>
      <c r="U8" s="62"/>
      <c r="V8" s="62"/>
      <c r="W8" s="62"/>
      <c r="X8" s="62"/>
      <c r="Y8" s="62">
        <v>6</v>
      </c>
      <c r="Z8" s="62"/>
      <c r="AA8" s="62"/>
      <c r="AB8" s="62"/>
      <c r="AC8" s="62"/>
      <c r="AD8" s="62">
        <v>8</v>
      </c>
      <c r="AE8" s="62">
        <v>8</v>
      </c>
      <c r="AF8" s="62">
        <v>8</v>
      </c>
      <c r="AG8" s="62">
        <v>9</v>
      </c>
      <c r="AH8" s="62"/>
      <c r="AI8" s="59">
        <f t="shared" si="0"/>
        <v>94.5</v>
      </c>
    </row>
    <row r="9" s="57" customFormat="1" ht="18" customHeight="1" spans="2:35">
      <c r="B9" s="59">
        <v>7</v>
      </c>
      <c r="C9" s="63" t="s">
        <v>6</v>
      </c>
      <c r="D9" s="62">
        <v>7</v>
      </c>
      <c r="E9" s="62">
        <v>6</v>
      </c>
      <c r="F9" s="62"/>
      <c r="G9" s="62"/>
      <c r="H9" s="62"/>
      <c r="I9" s="62">
        <v>6</v>
      </c>
      <c r="J9" s="62">
        <v>7</v>
      </c>
      <c r="K9" s="62"/>
      <c r="L9" s="62"/>
      <c r="M9" s="62"/>
      <c r="N9" s="62"/>
      <c r="O9" s="62"/>
      <c r="P9" s="62">
        <v>8</v>
      </c>
      <c r="Q9" s="62">
        <v>8</v>
      </c>
      <c r="R9" s="62">
        <v>11</v>
      </c>
      <c r="S9" s="62">
        <v>9</v>
      </c>
      <c r="T9" s="62">
        <v>8</v>
      </c>
      <c r="U9" s="62"/>
      <c r="V9" s="62"/>
      <c r="W9" s="62">
        <v>8</v>
      </c>
      <c r="X9" s="62">
        <v>8</v>
      </c>
      <c r="Y9" s="65">
        <v>6</v>
      </c>
      <c r="Z9" s="62"/>
      <c r="AA9" s="62"/>
      <c r="AB9" s="62"/>
      <c r="AC9" s="62"/>
      <c r="AD9" s="62"/>
      <c r="AE9" s="62"/>
      <c r="AF9" s="62"/>
      <c r="AG9" s="62"/>
      <c r="AH9" s="62"/>
      <c r="AI9" s="59">
        <f t="shared" si="0"/>
        <v>92</v>
      </c>
    </row>
    <row r="10" s="57" customFormat="1" ht="18" customHeight="1" spans="2:35">
      <c r="B10" s="59">
        <v>8</v>
      </c>
      <c r="C10" s="63" t="s">
        <v>10</v>
      </c>
      <c r="D10" s="62">
        <v>7</v>
      </c>
      <c r="E10" s="62">
        <v>6</v>
      </c>
      <c r="F10" s="62"/>
      <c r="G10" s="62"/>
      <c r="H10" s="62"/>
      <c r="I10" s="62">
        <v>6</v>
      </c>
      <c r="J10" s="62">
        <v>7</v>
      </c>
      <c r="K10" s="62"/>
      <c r="L10" s="62"/>
      <c r="M10" s="62"/>
      <c r="N10" s="62"/>
      <c r="O10" s="62"/>
      <c r="P10" s="62">
        <v>8</v>
      </c>
      <c r="Q10" s="62">
        <v>8</v>
      </c>
      <c r="R10" s="62">
        <v>11</v>
      </c>
      <c r="S10" s="62">
        <v>9</v>
      </c>
      <c r="T10" s="62">
        <v>8</v>
      </c>
      <c r="U10" s="62"/>
      <c r="V10" s="62"/>
      <c r="W10" s="62">
        <v>8</v>
      </c>
      <c r="X10" s="62">
        <v>8</v>
      </c>
      <c r="Y10" s="62">
        <v>6</v>
      </c>
      <c r="Z10" s="62"/>
      <c r="AA10" s="62"/>
      <c r="AB10" s="62"/>
      <c r="AC10" s="62"/>
      <c r="AD10" s="62"/>
      <c r="AE10" s="62"/>
      <c r="AF10" s="62"/>
      <c r="AG10" s="62"/>
      <c r="AH10" s="62"/>
      <c r="AI10" s="59">
        <f t="shared" si="0"/>
        <v>92</v>
      </c>
    </row>
    <row r="11" s="57" customFormat="1" ht="18" customHeight="1" spans="2:35">
      <c r="B11" s="59">
        <v>9</v>
      </c>
      <c r="C11" s="43" t="s">
        <v>32</v>
      </c>
      <c r="D11" s="62">
        <v>7</v>
      </c>
      <c r="E11" s="62">
        <v>6</v>
      </c>
      <c r="F11" s="62"/>
      <c r="G11" s="62"/>
      <c r="H11" s="62"/>
      <c r="I11" s="62">
        <v>6</v>
      </c>
      <c r="J11" s="62">
        <v>7</v>
      </c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  <c r="AA11" s="62"/>
      <c r="AB11" s="62"/>
      <c r="AC11" s="62"/>
      <c r="AD11" s="62"/>
      <c r="AE11" s="62"/>
      <c r="AF11" s="62"/>
      <c r="AG11" s="62"/>
      <c r="AH11" s="62"/>
      <c r="AI11" s="59">
        <f t="shared" si="0"/>
        <v>26</v>
      </c>
    </row>
    <row r="12" s="57" customFormat="1" ht="18" customHeight="1" spans="2:35">
      <c r="B12" s="59">
        <v>10</v>
      </c>
      <c r="C12" s="43" t="s">
        <v>33</v>
      </c>
      <c r="D12" s="62"/>
      <c r="E12" s="62">
        <v>6</v>
      </c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2"/>
      <c r="AC12" s="62"/>
      <c r="AD12" s="62"/>
      <c r="AE12" s="62"/>
      <c r="AF12" s="62"/>
      <c r="AG12" s="62"/>
      <c r="AH12" s="62"/>
      <c r="AI12" s="59">
        <f t="shared" si="0"/>
        <v>6</v>
      </c>
    </row>
    <row r="13" s="57" customFormat="1" ht="18" customHeight="1" spans="2:35">
      <c r="B13" s="59">
        <v>11</v>
      </c>
      <c r="C13" s="63" t="s">
        <v>11</v>
      </c>
      <c r="D13" s="62">
        <v>7</v>
      </c>
      <c r="E13" s="62">
        <v>6</v>
      </c>
      <c r="F13" s="62"/>
      <c r="G13" s="62"/>
      <c r="H13" s="62"/>
      <c r="I13" s="62">
        <v>6</v>
      </c>
      <c r="J13" s="62">
        <v>7</v>
      </c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  <c r="AA13" s="62"/>
      <c r="AB13" s="62"/>
      <c r="AC13" s="62"/>
      <c r="AD13" s="62"/>
      <c r="AE13" s="62"/>
      <c r="AF13" s="62"/>
      <c r="AG13" s="62"/>
      <c r="AH13" s="62"/>
      <c r="AI13" s="59">
        <f t="shared" si="0"/>
        <v>26</v>
      </c>
    </row>
    <row r="14" s="57" customFormat="1" ht="18" customHeight="1" spans="2:35">
      <c r="B14" s="59">
        <v>12</v>
      </c>
      <c r="C14" s="63" t="s">
        <v>7</v>
      </c>
      <c r="D14" s="62">
        <v>7</v>
      </c>
      <c r="E14" s="62">
        <v>6</v>
      </c>
      <c r="F14" s="62"/>
      <c r="G14" s="62"/>
      <c r="H14" s="62"/>
      <c r="I14" s="62">
        <v>6</v>
      </c>
      <c r="J14" s="62">
        <v>7</v>
      </c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59">
        <f t="shared" si="0"/>
        <v>26</v>
      </c>
    </row>
    <row r="15" s="57" customFormat="1" ht="18" customHeight="1" spans="2:35">
      <c r="B15" s="59" t="s">
        <v>30</v>
      </c>
      <c r="C15" s="59"/>
      <c r="D15" s="43">
        <f>SUM(D3:D14)</f>
        <v>73</v>
      </c>
      <c r="E15" s="43">
        <f t="shared" ref="E15:AH15" si="1">SUM(E3:E14)</f>
        <v>72</v>
      </c>
      <c r="F15" s="43">
        <f t="shared" si="1"/>
        <v>24</v>
      </c>
      <c r="G15" s="43">
        <f t="shared" si="1"/>
        <v>0</v>
      </c>
      <c r="H15" s="43">
        <f t="shared" si="1"/>
        <v>0</v>
      </c>
      <c r="I15" s="43">
        <f t="shared" si="1"/>
        <v>72</v>
      </c>
      <c r="J15" s="43">
        <f t="shared" si="1"/>
        <v>77</v>
      </c>
      <c r="K15" s="43">
        <f t="shared" si="1"/>
        <v>24</v>
      </c>
      <c r="L15" s="43">
        <f t="shared" si="1"/>
        <v>24</v>
      </c>
      <c r="M15" s="43">
        <f t="shared" si="1"/>
        <v>0</v>
      </c>
      <c r="N15" s="43">
        <f t="shared" si="1"/>
        <v>0</v>
      </c>
      <c r="O15" s="43">
        <f t="shared" si="1"/>
        <v>0</v>
      </c>
      <c r="P15" s="43">
        <f t="shared" si="1"/>
        <v>64</v>
      </c>
      <c r="Q15" s="43">
        <f t="shared" si="1"/>
        <v>64</v>
      </c>
      <c r="R15" s="43">
        <f t="shared" si="1"/>
        <v>88</v>
      </c>
      <c r="S15" s="43">
        <f t="shared" si="1"/>
        <v>66.5</v>
      </c>
      <c r="T15" s="43">
        <f t="shared" si="1"/>
        <v>64</v>
      </c>
      <c r="U15" s="43">
        <f t="shared" si="1"/>
        <v>0</v>
      </c>
      <c r="V15" s="43">
        <f t="shared" si="1"/>
        <v>0</v>
      </c>
      <c r="W15" s="43">
        <f t="shared" si="1"/>
        <v>51.5</v>
      </c>
      <c r="X15" s="43">
        <f t="shared" si="1"/>
        <v>56</v>
      </c>
      <c r="Y15" s="43">
        <f t="shared" si="1"/>
        <v>48</v>
      </c>
      <c r="Z15" s="43">
        <f t="shared" si="1"/>
        <v>24</v>
      </c>
      <c r="AA15" s="43">
        <f t="shared" si="1"/>
        <v>24</v>
      </c>
      <c r="AB15" s="43">
        <f t="shared" si="1"/>
        <v>0</v>
      </c>
      <c r="AC15" s="43">
        <f t="shared" si="1"/>
        <v>0</v>
      </c>
      <c r="AD15" s="43">
        <f t="shared" si="1"/>
        <v>48</v>
      </c>
      <c r="AE15" s="43">
        <f t="shared" si="1"/>
        <v>45</v>
      </c>
      <c r="AF15" s="43">
        <f t="shared" si="1"/>
        <v>48</v>
      </c>
      <c r="AG15" s="43">
        <f t="shared" si="1"/>
        <v>54</v>
      </c>
      <c r="AH15" s="43">
        <f t="shared" si="1"/>
        <v>40</v>
      </c>
      <c r="AI15" s="59">
        <f t="shared" si="0"/>
        <v>1151</v>
      </c>
    </row>
    <row r="16" s="57" customFormat="1" ht="18" customHeight="1" spans="2:35">
      <c r="B16" s="59" t="s">
        <v>39</v>
      </c>
      <c r="C16" s="59"/>
      <c r="D16" s="43">
        <f>AI15*23</f>
        <v>26473</v>
      </c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</row>
    <row r="17" ht="18" customHeight="1" spans="3:28"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</row>
    <row r="18" ht="18" customHeight="1"/>
    <row r="19" ht="18" customHeight="1"/>
  </sheetData>
  <mergeCells count="4">
    <mergeCell ref="B1:AI1"/>
    <mergeCell ref="B15:C15"/>
    <mergeCell ref="B16:C16"/>
    <mergeCell ref="D16:AI16"/>
  </mergeCells>
  <pageMargins left="0.511805555555556" right="0.275" top="0.314583333333333" bottom="0.275" header="0.314583333333333" footer="0.314583333333333"/>
  <pageSetup paperSize="9" scale="90" orientation="landscape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AI13"/>
  <sheetViews>
    <sheetView view="pageBreakPreview" zoomScaleNormal="100" workbookViewId="0">
      <selection activeCell="C3" sqref="C3:C8"/>
    </sheetView>
  </sheetViews>
  <sheetFormatPr defaultColWidth="9" defaultRowHeight="13.5"/>
  <cols>
    <col min="1" max="1" width="1.875" style="58" customWidth="1"/>
    <col min="2" max="2" width="5.875" style="58" customWidth="1"/>
    <col min="3" max="3" width="9" style="58"/>
    <col min="4" max="33" width="4.25" style="58" customWidth="1"/>
    <col min="34" max="34" width="4.25" style="58" hidden="1" customWidth="1"/>
    <col min="35" max="35" width="7.375" style="58" customWidth="1"/>
    <col min="36" max="16384" width="9" style="58"/>
  </cols>
  <sheetData>
    <row r="1" ht="38" customHeight="1" spans="2:35">
      <c r="B1" s="52" t="s">
        <v>41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</row>
    <row r="2" s="57" customFormat="1" ht="39" customHeight="1" spans="2:35">
      <c r="B2" s="59" t="s">
        <v>29</v>
      </c>
      <c r="C2" s="60" t="s">
        <v>1</v>
      </c>
      <c r="D2" s="61">
        <v>1</v>
      </c>
      <c r="E2" s="61">
        <v>2</v>
      </c>
      <c r="F2" s="61">
        <v>3</v>
      </c>
      <c r="G2" s="61">
        <v>4</v>
      </c>
      <c r="H2" s="61">
        <v>5</v>
      </c>
      <c r="I2" s="61">
        <v>6</v>
      </c>
      <c r="J2" s="61">
        <v>7</v>
      </c>
      <c r="K2" s="61">
        <v>8</v>
      </c>
      <c r="L2" s="61">
        <v>9</v>
      </c>
      <c r="M2" s="61">
        <v>10</v>
      </c>
      <c r="N2" s="61">
        <v>11</v>
      </c>
      <c r="O2" s="61">
        <v>12</v>
      </c>
      <c r="P2" s="61">
        <v>13</v>
      </c>
      <c r="Q2" s="61">
        <v>14</v>
      </c>
      <c r="R2" s="61">
        <v>15</v>
      </c>
      <c r="S2" s="61">
        <v>16</v>
      </c>
      <c r="T2" s="61">
        <v>17</v>
      </c>
      <c r="U2" s="61">
        <v>18</v>
      </c>
      <c r="V2" s="61">
        <v>19</v>
      </c>
      <c r="W2" s="61">
        <v>20</v>
      </c>
      <c r="X2" s="61">
        <v>21</v>
      </c>
      <c r="Y2" s="61">
        <v>22</v>
      </c>
      <c r="Z2" s="61">
        <v>23</v>
      </c>
      <c r="AA2" s="61">
        <v>24</v>
      </c>
      <c r="AB2" s="61">
        <v>25</v>
      </c>
      <c r="AC2" s="61">
        <v>26</v>
      </c>
      <c r="AD2" s="61">
        <v>27</v>
      </c>
      <c r="AE2" s="61">
        <v>28</v>
      </c>
      <c r="AF2" s="61">
        <v>29</v>
      </c>
      <c r="AG2" s="61">
        <v>30</v>
      </c>
      <c r="AH2" s="61">
        <v>31</v>
      </c>
      <c r="AI2" s="59" t="s">
        <v>30</v>
      </c>
    </row>
    <row r="3" s="57" customFormat="1" ht="32" customHeight="1" spans="2:35">
      <c r="B3" s="61">
        <v>1</v>
      </c>
      <c r="C3" s="61" t="s">
        <v>3</v>
      </c>
      <c r="D3" s="61"/>
      <c r="E3" s="61"/>
      <c r="F3" s="61">
        <v>8</v>
      </c>
      <c r="G3" s="61">
        <v>8</v>
      </c>
      <c r="H3" s="61"/>
      <c r="I3" s="61">
        <v>8</v>
      </c>
      <c r="J3" s="61">
        <v>8</v>
      </c>
      <c r="K3" s="61">
        <v>8</v>
      </c>
      <c r="L3" s="61"/>
      <c r="M3" s="61">
        <v>8</v>
      </c>
      <c r="N3" s="61">
        <v>8</v>
      </c>
      <c r="O3" s="61">
        <v>8</v>
      </c>
      <c r="P3" s="61">
        <v>8</v>
      </c>
      <c r="Q3" s="61">
        <v>8</v>
      </c>
      <c r="R3" s="61"/>
      <c r="S3" s="61"/>
      <c r="T3" s="61">
        <v>9</v>
      </c>
      <c r="U3" s="61">
        <v>8</v>
      </c>
      <c r="V3" s="61">
        <v>9</v>
      </c>
      <c r="W3" s="61">
        <v>10</v>
      </c>
      <c r="X3" s="61">
        <v>11</v>
      </c>
      <c r="Y3" s="61">
        <v>9</v>
      </c>
      <c r="Z3" s="61">
        <v>8</v>
      </c>
      <c r="AA3" s="61">
        <v>9</v>
      </c>
      <c r="AB3" s="61">
        <v>8</v>
      </c>
      <c r="AC3" s="61">
        <v>8</v>
      </c>
      <c r="AD3" s="61">
        <v>14</v>
      </c>
      <c r="AE3" s="61">
        <v>11</v>
      </c>
      <c r="AF3" s="61">
        <v>5</v>
      </c>
      <c r="AG3" s="61"/>
      <c r="AH3" s="62"/>
      <c r="AI3" s="59">
        <f t="shared" ref="AI3:AI15" si="0">SUM(D3:AH3)</f>
        <v>199</v>
      </c>
    </row>
    <row r="4" s="57" customFormat="1" ht="32" customHeight="1" spans="2:35">
      <c r="B4" s="61">
        <v>2</v>
      </c>
      <c r="C4" s="61" t="s">
        <v>4</v>
      </c>
      <c r="D4" s="61"/>
      <c r="E4" s="61"/>
      <c r="F4" s="61">
        <v>8</v>
      </c>
      <c r="G4" s="61">
        <v>8</v>
      </c>
      <c r="H4" s="61"/>
      <c r="I4" s="61">
        <v>8</v>
      </c>
      <c r="J4" s="61">
        <v>8</v>
      </c>
      <c r="K4" s="61">
        <v>8</v>
      </c>
      <c r="L4" s="61"/>
      <c r="M4" s="61">
        <v>8</v>
      </c>
      <c r="N4" s="61">
        <v>8</v>
      </c>
      <c r="O4" s="61">
        <v>8</v>
      </c>
      <c r="P4" s="61">
        <v>8</v>
      </c>
      <c r="Q4" s="61">
        <v>8</v>
      </c>
      <c r="R4" s="61"/>
      <c r="S4" s="61"/>
      <c r="T4" s="61">
        <v>9</v>
      </c>
      <c r="U4" s="61">
        <v>8</v>
      </c>
      <c r="V4" s="61">
        <v>9</v>
      </c>
      <c r="W4" s="61">
        <v>10</v>
      </c>
      <c r="X4" s="61">
        <v>11</v>
      </c>
      <c r="Y4" s="61">
        <v>9</v>
      </c>
      <c r="Z4" s="61">
        <v>8</v>
      </c>
      <c r="AA4" s="61">
        <v>9</v>
      </c>
      <c r="AB4" s="61">
        <v>8</v>
      </c>
      <c r="AC4" s="61">
        <v>8</v>
      </c>
      <c r="AD4" s="61">
        <v>14</v>
      </c>
      <c r="AE4" s="61">
        <v>11</v>
      </c>
      <c r="AF4" s="61">
        <v>5</v>
      </c>
      <c r="AG4" s="61"/>
      <c r="AH4" s="62"/>
      <c r="AI4" s="59">
        <f t="shared" si="0"/>
        <v>199</v>
      </c>
    </row>
    <row r="5" s="57" customFormat="1" ht="32" customHeight="1" spans="2:35">
      <c r="B5" s="61">
        <v>3</v>
      </c>
      <c r="C5" s="61" t="s">
        <v>5</v>
      </c>
      <c r="D5" s="61"/>
      <c r="E5" s="61"/>
      <c r="F5" s="61">
        <v>8</v>
      </c>
      <c r="G5" s="61">
        <v>8</v>
      </c>
      <c r="H5" s="61"/>
      <c r="I5" s="61">
        <v>8</v>
      </c>
      <c r="J5" s="61">
        <v>8</v>
      </c>
      <c r="K5" s="61">
        <v>8</v>
      </c>
      <c r="L5" s="61"/>
      <c r="M5" s="61">
        <v>8</v>
      </c>
      <c r="N5" s="61">
        <v>8</v>
      </c>
      <c r="O5" s="61">
        <v>8</v>
      </c>
      <c r="P5" s="61">
        <v>8</v>
      </c>
      <c r="Q5" s="61">
        <v>8</v>
      </c>
      <c r="R5" s="61"/>
      <c r="S5" s="61"/>
      <c r="T5" s="61">
        <v>6</v>
      </c>
      <c r="U5" s="61">
        <v>8</v>
      </c>
      <c r="V5" s="61">
        <v>9</v>
      </c>
      <c r="W5" s="61">
        <v>7.5</v>
      </c>
      <c r="X5" s="61">
        <v>11</v>
      </c>
      <c r="Y5" s="61">
        <v>9</v>
      </c>
      <c r="Z5" s="61">
        <v>8</v>
      </c>
      <c r="AA5" s="61">
        <v>9</v>
      </c>
      <c r="AB5" s="61">
        <v>8</v>
      </c>
      <c r="AC5" s="61">
        <v>8</v>
      </c>
      <c r="AD5" s="61">
        <v>14</v>
      </c>
      <c r="AE5" s="61">
        <v>11</v>
      </c>
      <c r="AF5" s="61">
        <v>5</v>
      </c>
      <c r="AG5" s="61"/>
      <c r="AH5" s="62"/>
      <c r="AI5" s="59">
        <f t="shared" si="0"/>
        <v>193.5</v>
      </c>
    </row>
    <row r="6" s="57" customFormat="1" ht="32" customHeight="1" spans="2:35">
      <c r="B6" s="61">
        <v>4</v>
      </c>
      <c r="C6" s="61" t="s">
        <v>9</v>
      </c>
      <c r="D6" s="61"/>
      <c r="E6" s="61"/>
      <c r="F6" s="61">
        <v>8</v>
      </c>
      <c r="G6" s="61">
        <v>8</v>
      </c>
      <c r="H6" s="61"/>
      <c r="I6" s="61">
        <v>8</v>
      </c>
      <c r="J6" s="61">
        <v>8</v>
      </c>
      <c r="K6" s="61">
        <v>8</v>
      </c>
      <c r="L6" s="61"/>
      <c r="M6" s="61">
        <v>8</v>
      </c>
      <c r="N6" s="61">
        <v>8</v>
      </c>
      <c r="O6" s="61">
        <v>8</v>
      </c>
      <c r="P6" s="61">
        <v>8</v>
      </c>
      <c r="Q6" s="61">
        <v>8</v>
      </c>
      <c r="R6" s="61"/>
      <c r="S6" s="61"/>
      <c r="T6" s="61">
        <v>9</v>
      </c>
      <c r="U6" s="61">
        <v>8</v>
      </c>
      <c r="V6" s="61">
        <v>9</v>
      </c>
      <c r="W6" s="61">
        <v>10</v>
      </c>
      <c r="X6" s="61">
        <v>11</v>
      </c>
      <c r="Y6" s="61">
        <v>9</v>
      </c>
      <c r="Z6" s="61">
        <v>8</v>
      </c>
      <c r="AA6" s="61">
        <v>9</v>
      </c>
      <c r="AB6" s="61">
        <v>8</v>
      </c>
      <c r="AC6" s="61">
        <v>8</v>
      </c>
      <c r="AD6" s="61">
        <v>14</v>
      </c>
      <c r="AE6" s="61">
        <v>11</v>
      </c>
      <c r="AF6" s="61">
        <v>5</v>
      </c>
      <c r="AG6" s="61"/>
      <c r="AH6" s="62"/>
      <c r="AI6" s="59">
        <f t="shared" si="0"/>
        <v>199</v>
      </c>
    </row>
    <row r="7" s="57" customFormat="1" ht="32" customHeight="1" spans="2:35">
      <c r="B7" s="61">
        <v>5</v>
      </c>
      <c r="C7" s="61" t="s">
        <v>13</v>
      </c>
      <c r="D7" s="61"/>
      <c r="E7" s="61"/>
      <c r="F7" s="61">
        <v>8</v>
      </c>
      <c r="G7" s="61">
        <v>8</v>
      </c>
      <c r="H7" s="61"/>
      <c r="I7" s="61">
        <v>8</v>
      </c>
      <c r="J7" s="61">
        <v>8</v>
      </c>
      <c r="K7" s="61">
        <v>8</v>
      </c>
      <c r="L7" s="61"/>
      <c r="M7" s="61">
        <v>8</v>
      </c>
      <c r="N7" s="61">
        <v>8</v>
      </c>
      <c r="O7" s="61">
        <v>8</v>
      </c>
      <c r="P7" s="61">
        <v>8</v>
      </c>
      <c r="Q7" s="61">
        <v>8</v>
      </c>
      <c r="R7" s="61"/>
      <c r="S7" s="61"/>
      <c r="T7" s="61"/>
      <c r="U7" s="61">
        <v>8</v>
      </c>
      <c r="V7" s="61">
        <v>9</v>
      </c>
      <c r="W7" s="61">
        <v>10</v>
      </c>
      <c r="X7" s="61">
        <v>11</v>
      </c>
      <c r="Y7" s="61">
        <v>9</v>
      </c>
      <c r="Z7" s="61">
        <v>8</v>
      </c>
      <c r="AA7" s="61">
        <v>9</v>
      </c>
      <c r="AB7" s="61">
        <v>8</v>
      </c>
      <c r="AC7" s="61">
        <v>8</v>
      </c>
      <c r="AD7" s="61">
        <v>14</v>
      </c>
      <c r="AE7" s="61">
        <v>11</v>
      </c>
      <c r="AF7" s="61">
        <v>5</v>
      </c>
      <c r="AG7" s="61"/>
      <c r="AH7" s="62"/>
      <c r="AI7" s="59">
        <f t="shared" si="0"/>
        <v>190</v>
      </c>
    </row>
    <row r="8" s="57" customFormat="1" ht="32" customHeight="1" spans="2:35">
      <c r="B8" s="61">
        <v>6</v>
      </c>
      <c r="C8" s="61" t="s">
        <v>31</v>
      </c>
      <c r="D8" s="61"/>
      <c r="E8" s="61"/>
      <c r="F8" s="61">
        <v>8</v>
      </c>
      <c r="G8" s="61">
        <v>8</v>
      </c>
      <c r="H8" s="61"/>
      <c r="I8" s="61">
        <v>8</v>
      </c>
      <c r="J8" s="61">
        <v>8</v>
      </c>
      <c r="K8" s="61">
        <v>7</v>
      </c>
      <c r="L8" s="61"/>
      <c r="M8" s="61">
        <v>5</v>
      </c>
      <c r="N8" s="61">
        <v>8</v>
      </c>
      <c r="O8" s="61">
        <v>8</v>
      </c>
      <c r="P8" s="61">
        <v>8</v>
      </c>
      <c r="Q8" s="61">
        <v>8</v>
      </c>
      <c r="R8" s="61"/>
      <c r="S8" s="61"/>
      <c r="T8" s="61">
        <v>8.5</v>
      </c>
      <c r="U8" s="61">
        <v>8</v>
      </c>
      <c r="V8" s="61">
        <v>9</v>
      </c>
      <c r="W8" s="61">
        <v>8.5</v>
      </c>
      <c r="X8" s="61">
        <v>11</v>
      </c>
      <c r="Y8" s="61">
        <v>9</v>
      </c>
      <c r="Z8" s="61">
        <v>8</v>
      </c>
      <c r="AA8" s="61">
        <v>9</v>
      </c>
      <c r="AB8" s="61">
        <v>8</v>
      </c>
      <c r="AC8" s="61">
        <v>8</v>
      </c>
      <c r="AD8" s="61">
        <v>14</v>
      </c>
      <c r="AE8" s="61">
        <v>11</v>
      </c>
      <c r="AF8" s="61">
        <v>5</v>
      </c>
      <c r="AG8" s="61"/>
      <c r="AH8" s="62"/>
      <c r="AI8" s="59">
        <f t="shared" si="0"/>
        <v>193</v>
      </c>
    </row>
    <row r="9" s="57" customFormat="1" ht="32" customHeight="1" spans="2:35">
      <c r="B9" s="59" t="s">
        <v>30</v>
      </c>
      <c r="C9" s="59"/>
      <c r="D9" s="43">
        <f t="shared" ref="D9:AH9" si="1">SUM(D3:D8)</f>
        <v>0</v>
      </c>
      <c r="E9" s="43">
        <f t="shared" si="1"/>
        <v>0</v>
      </c>
      <c r="F9" s="43">
        <f t="shared" si="1"/>
        <v>48</v>
      </c>
      <c r="G9" s="43">
        <f t="shared" si="1"/>
        <v>48</v>
      </c>
      <c r="H9" s="43">
        <f t="shared" si="1"/>
        <v>0</v>
      </c>
      <c r="I9" s="43">
        <f t="shared" si="1"/>
        <v>48</v>
      </c>
      <c r="J9" s="43">
        <f t="shared" si="1"/>
        <v>48</v>
      </c>
      <c r="K9" s="43">
        <f t="shared" si="1"/>
        <v>47</v>
      </c>
      <c r="L9" s="43">
        <f t="shared" si="1"/>
        <v>0</v>
      </c>
      <c r="M9" s="43">
        <f t="shared" si="1"/>
        <v>45</v>
      </c>
      <c r="N9" s="43">
        <f t="shared" si="1"/>
        <v>48</v>
      </c>
      <c r="O9" s="43">
        <f t="shared" si="1"/>
        <v>48</v>
      </c>
      <c r="P9" s="43">
        <f t="shared" si="1"/>
        <v>48</v>
      </c>
      <c r="Q9" s="43">
        <f t="shared" si="1"/>
        <v>48</v>
      </c>
      <c r="R9" s="43">
        <f t="shared" si="1"/>
        <v>0</v>
      </c>
      <c r="S9" s="43">
        <f t="shared" si="1"/>
        <v>0</v>
      </c>
      <c r="T9" s="43">
        <f t="shared" si="1"/>
        <v>41.5</v>
      </c>
      <c r="U9" s="43">
        <f t="shared" si="1"/>
        <v>48</v>
      </c>
      <c r="V9" s="43">
        <f t="shared" si="1"/>
        <v>54</v>
      </c>
      <c r="W9" s="43">
        <f t="shared" si="1"/>
        <v>56</v>
      </c>
      <c r="X9" s="43">
        <f t="shared" si="1"/>
        <v>66</v>
      </c>
      <c r="Y9" s="43">
        <f t="shared" si="1"/>
        <v>54</v>
      </c>
      <c r="Z9" s="43">
        <f t="shared" si="1"/>
        <v>48</v>
      </c>
      <c r="AA9" s="43">
        <f t="shared" si="1"/>
        <v>54</v>
      </c>
      <c r="AB9" s="43">
        <f t="shared" si="1"/>
        <v>48</v>
      </c>
      <c r="AC9" s="43">
        <f t="shared" si="1"/>
        <v>48</v>
      </c>
      <c r="AD9" s="43">
        <f t="shared" si="1"/>
        <v>84</v>
      </c>
      <c r="AE9" s="43">
        <f t="shared" si="1"/>
        <v>66</v>
      </c>
      <c r="AF9" s="43">
        <f t="shared" si="1"/>
        <v>30</v>
      </c>
      <c r="AG9" s="43">
        <f t="shared" si="1"/>
        <v>0</v>
      </c>
      <c r="AH9" s="43">
        <f t="shared" si="1"/>
        <v>0</v>
      </c>
      <c r="AI9" s="59">
        <f t="shared" si="0"/>
        <v>1173.5</v>
      </c>
    </row>
    <row r="10" s="57" customFormat="1" ht="32" customHeight="1" spans="2:35">
      <c r="B10" s="59" t="s">
        <v>39</v>
      </c>
      <c r="C10" s="59"/>
      <c r="D10" s="43">
        <f>AI9*23</f>
        <v>26990.5</v>
      </c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</row>
    <row r="11" ht="18" customHeight="1" spans="3:28"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</row>
    <row r="12" ht="18" customHeight="1"/>
    <row r="13" ht="18" customHeight="1"/>
  </sheetData>
  <mergeCells count="4">
    <mergeCell ref="B1:AI1"/>
    <mergeCell ref="B9:C9"/>
    <mergeCell ref="B10:C10"/>
    <mergeCell ref="D10:AI10"/>
  </mergeCells>
  <pageMargins left="0.511805555555556" right="0.275" top="0.314583333333333" bottom="0.275" header="0.314583333333333" footer="0.314583333333333"/>
  <pageSetup paperSize="9" scale="9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AI17"/>
  <sheetViews>
    <sheetView view="pageBreakPreview" zoomScaleNormal="100" workbookViewId="0">
      <selection activeCell="C3" sqref="C3:C12"/>
    </sheetView>
  </sheetViews>
  <sheetFormatPr defaultColWidth="9" defaultRowHeight="13.5"/>
  <cols>
    <col min="1" max="1" width="1.875" style="58" customWidth="1"/>
    <col min="2" max="2" width="5.875" style="58" customWidth="1"/>
    <col min="3" max="3" width="9" style="58"/>
    <col min="4" max="34" width="4.25" style="58" customWidth="1"/>
    <col min="35" max="35" width="7.375" style="58" customWidth="1"/>
    <col min="36" max="16384" width="9" style="58"/>
  </cols>
  <sheetData>
    <row r="1" ht="38" customHeight="1" spans="2:35">
      <c r="B1" s="52" t="s">
        <v>42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</row>
    <row r="2" s="57" customFormat="1" ht="39" customHeight="1" spans="2:35">
      <c r="B2" s="59" t="s">
        <v>29</v>
      </c>
      <c r="C2" s="60" t="s">
        <v>1</v>
      </c>
      <c r="D2" s="61">
        <v>1</v>
      </c>
      <c r="E2" s="61">
        <v>2</v>
      </c>
      <c r="F2" s="61">
        <v>3</v>
      </c>
      <c r="G2" s="61">
        <v>4</v>
      </c>
      <c r="H2" s="61">
        <v>5</v>
      </c>
      <c r="I2" s="61">
        <v>6</v>
      </c>
      <c r="J2" s="61">
        <v>7</v>
      </c>
      <c r="K2" s="61">
        <v>8</v>
      </c>
      <c r="L2" s="61">
        <v>9</v>
      </c>
      <c r="M2" s="61">
        <v>10</v>
      </c>
      <c r="N2" s="61">
        <v>11</v>
      </c>
      <c r="O2" s="61">
        <v>12</v>
      </c>
      <c r="P2" s="61">
        <v>13</v>
      </c>
      <c r="Q2" s="61">
        <v>14</v>
      </c>
      <c r="R2" s="61">
        <v>15</v>
      </c>
      <c r="S2" s="61">
        <v>16</v>
      </c>
      <c r="T2" s="61">
        <v>17</v>
      </c>
      <c r="U2" s="61">
        <v>18</v>
      </c>
      <c r="V2" s="61">
        <v>19</v>
      </c>
      <c r="W2" s="61">
        <v>20</v>
      </c>
      <c r="X2" s="61">
        <v>21</v>
      </c>
      <c r="Y2" s="61">
        <v>22</v>
      </c>
      <c r="Z2" s="61">
        <v>23</v>
      </c>
      <c r="AA2" s="61">
        <v>24</v>
      </c>
      <c r="AB2" s="61">
        <v>25</v>
      </c>
      <c r="AC2" s="61">
        <v>26</v>
      </c>
      <c r="AD2" s="61">
        <v>27</v>
      </c>
      <c r="AE2" s="61">
        <v>28</v>
      </c>
      <c r="AF2" s="61">
        <v>29</v>
      </c>
      <c r="AG2" s="61">
        <v>30</v>
      </c>
      <c r="AH2" s="61">
        <v>31</v>
      </c>
      <c r="AI2" s="59" t="s">
        <v>30</v>
      </c>
    </row>
    <row r="3" s="57" customFormat="1" ht="32" customHeight="1" spans="2:35">
      <c r="B3" s="61">
        <v>1</v>
      </c>
      <c r="C3" s="61" t="s">
        <v>3</v>
      </c>
      <c r="D3" s="61"/>
      <c r="E3" s="61"/>
      <c r="F3" s="61"/>
      <c r="G3" s="61">
        <v>13</v>
      </c>
      <c r="H3" s="61">
        <v>13</v>
      </c>
      <c r="I3" s="61">
        <v>8</v>
      </c>
      <c r="J3" s="61">
        <v>8</v>
      </c>
      <c r="K3" s="61">
        <v>9</v>
      </c>
      <c r="L3" s="61">
        <v>8</v>
      </c>
      <c r="M3" s="61">
        <v>2</v>
      </c>
      <c r="N3" s="61">
        <v>8</v>
      </c>
      <c r="O3" s="61">
        <v>8</v>
      </c>
      <c r="P3" s="61">
        <v>5</v>
      </c>
      <c r="Q3" s="61">
        <v>18</v>
      </c>
      <c r="R3" s="61">
        <v>12</v>
      </c>
      <c r="S3" s="61"/>
      <c r="T3" s="61">
        <v>8</v>
      </c>
      <c r="U3" s="61">
        <v>10</v>
      </c>
      <c r="V3" s="61">
        <v>13</v>
      </c>
      <c r="W3" s="61"/>
      <c r="X3" s="61">
        <v>10</v>
      </c>
      <c r="Y3" s="61">
        <v>10</v>
      </c>
      <c r="Z3" s="61">
        <v>10</v>
      </c>
      <c r="AA3" s="61">
        <v>10</v>
      </c>
      <c r="AB3" s="61">
        <v>9</v>
      </c>
      <c r="AC3" s="61">
        <v>5</v>
      </c>
      <c r="AD3" s="61"/>
      <c r="AE3" s="61"/>
      <c r="AF3" s="61">
        <v>8</v>
      </c>
      <c r="AG3" s="61">
        <v>8</v>
      </c>
      <c r="AH3" s="61">
        <v>8</v>
      </c>
      <c r="AI3" s="61">
        <f>SUM(D3:AH3)</f>
        <v>221</v>
      </c>
    </row>
    <row r="4" s="57" customFormat="1" ht="32" customHeight="1" spans="2:35">
      <c r="B4" s="61">
        <v>2</v>
      </c>
      <c r="C4" s="61" t="s">
        <v>4</v>
      </c>
      <c r="D4" s="61"/>
      <c r="E4" s="61"/>
      <c r="F4" s="61"/>
      <c r="G4" s="61">
        <v>13</v>
      </c>
      <c r="H4" s="61">
        <v>13</v>
      </c>
      <c r="I4" s="61">
        <v>8</v>
      </c>
      <c r="J4" s="61">
        <v>8</v>
      </c>
      <c r="K4" s="61">
        <v>9</v>
      </c>
      <c r="L4" s="61">
        <v>8</v>
      </c>
      <c r="M4" s="61">
        <v>8</v>
      </c>
      <c r="N4" s="61">
        <v>8</v>
      </c>
      <c r="O4" s="61">
        <v>8</v>
      </c>
      <c r="P4" s="61">
        <v>5</v>
      </c>
      <c r="Q4" s="61">
        <v>18</v>
      </c>
      <c r="R4" s="61">
        <v>12</v>
      </c>
      <c r="S4" s="61"/>
      <c r="T4" s="61">
        <v>8</v>
      </c>
      <c r="U4" s="61">
        <v>10</v>
      </c>
      <c r="V4" s="61">
        <v>13</v>
      </c>
      <c r="W4" s="61"/>
      <c r="X4" s="61">
        <v>10</v>
      </c>
      <c r="Y4" s="61">
        <v>10</v>
      </c>
      <c r="Z4" s="61">
        <v>10</v>
      </c>
      <c r="AA4" s="61">
        <v>10</v>
      </c>
      <c r="AB4" s="61">
        <v>9</v>
      </c>
      <c r="AC4" s="61">
        <v>8</v>
      </c>
      <c r="AD4" s="61"/>
      <c r="AE4" s="61"/>
      <c r="AF4" s="61">
        <v>8</v>
      </c>
      <c r="AG4" s="61">
        <v>8</v>
      </c>
      <c r="AH4" s="61">
        <v>8</v>
      </c>
      <c r="AI4" s="61">
        <f t="shared" ref="AI4:AI13" si="0">SUM(D4:AH4)</f>
        <v>230</v>
      </c>
    </row>
    <row r="5" s="57" customFormat="1" ht="32" customHeight="1" spans="2:35">
      <c r="B5" s="61">
        <v>3</v>
      </c>
      <c r="C5" s="61" t="s">
        <v>5</v>
      </c>
      <c r="D5" s="61"/>
      <c r="E5" s="61"/>
      <c r="F5" s="61"/>
      <c r="G5" s="61">
        <v>13</v>
      </c>
      <c r="H5" s="61">
        <v>13</v>
      </c>
      <c r="I5" s="61">
        <v>8</v>
      </c>
      <c r="J5" s="61">
        <v>8</v>
      </c>
      <c r="K5" s="61">
        <v>7</v>
      </c>
      <c r="L5" s="61">
        <v>8</v>
      </c>
      <c r="M5" s="61">
        <v>8</v>
      </c>
      <c r="N5" s="61">
        <v>8</v>
      </c>
      <c r="O5" s="61">
        <v>8</v>
      </c>
      <c r="P5" s="61">
        <v>5</v>
      </c>
      <c r="Q5" s="61">
        <v>18</v>
      </c>
      <c r="R5" s="61">
        <v>12</v>
      </c>
      <c r="S5" s="61"/>
      <c r="T5" s="61">
        <v>5</v>
      </c>
      <c r="U5" s="61">
        <v>10</v>
      </c>
      <c r="V5" s="61">
        <v>13</v>
      </c>
      <c r="W5" s="61"/>
      <c r="X5" s="61">
        <v>10</v>
      </c>
      <c r="Y5" s="61">
        <v>10</v>
      </c>
      <c r="Z5" s="61">
        <v>10</v>
      </c>
      <c r="AA5" s="61">
        <v>10</v>
      </c>
      <c r="AB5" s="61">
        <v>9</v>
      </c>
      <c r="AC5" s="61">
        <v>8</v>
      </c>
      <c r="AD5" s="61"/>
      <c r="AE5" s="61"/>
      <c r="AF5" s="61">
        <v>8</v>
      </c>
      <c r="AG5" s="61">
        <v>8</v>
      </c>
      <c r="AH5" s="61">
        <v>8</v>
      </c>
      <c r="AI5" s="61">
        <f t="shared" si="0"/>
        <v>225</v>
      </c>
    </row>
    <row r="6" s="57" customFormat="1" ht="32" customHeight="1" spans="2:35">
      <c r="B6" s="61">
        <v>4</v>
      </c>
      <c r="C6" s="61" t="s">
        <v>9</v>
      </c>
      <c r="D6" s="61"/>
      <c r="E6" s="61"/>
      <c r="F6" s="61"/>
      <c r="G6" s="61">
        <v>13</v>
      </c>
      <c r="H6" s="61">
        <v>13</v>
      </c>
      <c r="I6" s="61">
        <v>8</v>
      </c>
      <c r="J6" s="61">
        <v>8</v>
      </c>
      <c r="K6" s="61">
        <v>9</v>
      </c>
      <c r="L6" s="61">
        <v>8</v>
      </c>
      <c r="M6" s="61">
        <v>8</v>
      </c>
      <c r="N6" s="61">
        <v>8</v>
      </c>
      <c r="O6" s="61">
        <v>8</v>
      </c>
      <c r="P6" s="61">
        <v>5</v>
      </c>
      <c r="Q6" s="61">
        <v>18</v>
      </c>
      <c r="R6" s="61">
        <v>12</v>
      </c>
      <c r="S6" s="61"/>
      <c r="T6" s="61"/>
      <c r="U6" s="61">
        <v>6.5</v>
      </c>
      <c r="V6" s="61">
        <v>13</v>
      </c>
      <c r="W6" s="61"/>
      <c r="X6" s="61">
        <v>10</v>
      </c>
      <c r="Y6" s="61">
        <v>10</v>
      </c>
      <c r="Z6" s="61">
        <v>10</v>
      </c>
      <c r="AA6" s="61">
        <v>10</v>
      </c>
      <c r="AB6" s="61">
        <v>9</v>
      </c>
      <c r="AC6" s="61">
        <v>8</v>
      </c>
      <c r="AD6" s="61"/>
      <c r="AE6" s="61"/>
      <c r="AF6" s="61">
        <v>8</v>
      </c>
      <c r="AG6" s="61">
        <v>8</v>
      </c>
      <c r="AH6" s="61">
        <v>8</v>
      </c>
      <c r="AI6" s="61">
        <f t="shared" si="0"/>
        <v>218.5</v>
      </c>
    </row>
    <row r="7" s="57" customFormat="1" ht="32" customHeight="1" spans="2:35">
      <c r="B7" s="61">
        <v>5</v>
      </c>
      <c r="C7" s="61" t="s">
        <v>13</v>
      </c>
      <c r="D7" s="61"/>
      <c r="E7" s="61"/>
      <c r="F7" s="61"/>
      <c r="G7" s="61">
        <v>13</v>
      </c>
      <c r="H7" s="61">
        <v>13</v>
      </c>
      <c r="I7" s="61">
        <v>8</v>
      </c>
      <c r="J7" s="61">
        <v>8</v>
      </c>
      <c r="K7" s="61">
        <v>9</v>
      </c>
      <c r="L7" s="61">
        <v>8</v>
      </c>
      <c r="M7" s="61">
        <v>8</v>
      </c>
      <c r="N7" s="61"/>
      <c r="O7" s="61">
        <v>8</v>
      </c>
      <c r="P7" s="61">
        <v>5</v>
      </c>
      <c r="Q7" s="61">
        <v>18</v>
      </c>
      <c r="R7" s="61">
        <v>12</v>
      </c>
      <c r="S7" s="61"/>
      <c r="T7" s="61">
        <v>4.5</v>
      </c>
      <c r="U7" s="61">
        <v>10</v>
      </c>
      <c r="V7" s="61">
        <v>13</v>
      </c>
      <c r="W7" s="61"/>
      <c r="X7" s="61">
        <v>10</v>
      </c>
      <c r="Y7" s="61">
        <v>10</v>
      </c>
      <c r="Z7" s="61">
        <v>10</v>
      </c>
      <c r="AA7" s="61">
        <v>10</v>
      </c>
      <c r="AB7" s="61">
        <v>9</v>
      </c>
      <c r="AC7" s="61">
        <v>8</v>
      </c>
      <c r="AD7" s="61"/>
      <c r="AE7" s="61"/>
      <c r="AF7" s="61">
        <v>8</v>
      </c>
      <c r="AG7" s="61">
        <v>8</v>
      </c>
      <c r="AH7" s="61">
        <v>8</v>
      </c>
      <c r="AI7" s="61">
        <f t="shared" si="0"/>
        <v>218.5</v>
      </c>
    </row>
    <row r="8" s="57" customFormat="1" ht="32" customHeight="1" spans="2:35">
      <c r="B8" s="61">
        <v>6</v>
      </c>
      <c r="C8" s="61" t="s">
        <v>31</v>
      </c>
      <c r="D8" s="61"/>
      <c r="E8" s="61"/>
      <c r="F8" s="61"/>
      <c r="G8" s="61">
        <v>13</v>
      </c>
      <c r="H8" s="61">
        <v>13</v>
      </c>
      <c r="I8" s="61">
        <v>3.5</v>
      </c>
      <c r="J8" s="61">
        <v>8</v>
      </c>
      <c r="K8" s="61">
        <v>7.5</v>
      </c>
      <c r="L8" s="61">
        <v>8</v>
      </c>
      <c r="M8" s="61">
        <v>8</v>
      </c>
      <c r="N8" s="61">
        <v>8</v>
      </c>
      <c r="O8" s="61">
        <v>8</v>
      </c>
      <c r="P8" s="61">
        <v>5</v>
      </c>
      <c r="Q8" s="61">
        <v>17</v>
      </c>
      <c r="R8" s="61">
        <v>12</v>
      </c>
      <c r="S8" s="61"/>
      <c r="T8" s="61">
        <v>4.5</v>
      </c>
      <c r="U8" s="61">
        <v>8</v>
      </c>
      <c r="V8" s="61">
        <v>13</v>
      </c>
      <c r="W8" s="61"/>
      <c r="X8" s="61">
        <v>10</v>
      </c>
      <c r="Y8" s="61">
        <v>10</v>
      </c>
      <c r="Z8" s="61">
        <v>10</v>
      </c>
      <c r="AA8" s="61">
        <v>10</v>
      </c>
      <c r="AB8" s="61">
        <v>9</v>
      </c>
      <c r="AC8" s="61">
        <v>8</v>
      </c>
      <c r="AD8" s="61"/>
      <c r="AE8" s="61"/>
      <c r="AF8" s="61">
        <v>8</v>
      </c>
      <c r="AG8" s="61">
        <v>8</v>
      </c>
      <c r="AH8" s="61">
        <v>2.5</v>
      </c>
      <c r="AI8" s="61">
        <f t="shared" si="0"/>
        <v>212</v>
      </c>
    </row>
    <row r="9" s="57" customFormat="1" ht="32" customHeight="1" spans="2:35">
      <c r="B9" s="61">
        <v>7</v>
      </c>
      <c r="C9" s="61" t="s">
        <v>43</v>
      </c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>
        <v>10</v>
      </c>
      <c r="Y9" s="61">
        <v>10</v>
      </c>
      <c r="Z9" s="61">
        <v>10</v>
      </c>
      <c r="AA9" s="61">
        <v>10</v>
      </c>
      <c r="AB9" s="61">
        <v>9</v>
      </c>
      <c r="AC9" s="61">
        <v>8</v>
      </c>
      <c r="AD9" s="61"/>
      <c r="AE9" s="61"/>
      <c r="AF9" s="61">
        <v>8</v>
      </c>
      <c r="AG9" s="61">
        <v>8</v>
      </c>
      <c r="AH9" s="61">
        <v>8</v>
      </c>
      <c r="AI9" s="61">
        <f t="shared" si="0"/>
        <v>81</v>
      </c>
    </row>
    <row r="10" s="57" customFormat="1" ht="32" customHeight="1" spans="2:35">
      <c r="B10" s="61">
        <v>8</v>
      </c>
      <c r="C10" s="61" t="s">
        <v>44</v>
      </c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>
        <v>10</v>
      </c>
      <c r="AA10" s="61">
        <v>10</v>
      </c>
      <c r="AB10" s="61">
        <v>9</v>
      </c>
      <c r="AC10" s="61">
        <v>8</v>
      </c>
      <c r="AD10" s="61"/>
      <c r="AE10" s="61"/>
      <c r="AF10" s="61">
        <v>8</v>
      </c>
      <c r="AG10" s="61">
        <v>8</v>
      </c>
      <c r="AH10" s="61">
        <v>8</v>
      </c>
      <c r="AI10" s="61">
        <f t="shared" si="0"/>
        <v>61</v>
      </c>
    </row>
    <row r="11" s="57" customFormat="1" ht="32" customHeight="1" spans="2:35">
      <c r="B11" s="61">
        <v>9</v>
      </c>
      <c r="C11" s="61" t="s">
        <v>45</v>
      </c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>
        <v>8</v>
      </c>
      <c r="AG11" s="61"/>
      <c r="AH11" s="61">
        <v>8</v>
      </c>
      <c r="AI11" s="61">
        <f t="shared" si="0"/>
        <v>16</v>
      </c>
    </row>
    <row r="12" s="57" customFormat="1" ht="32" customHeight="1" spans="2:35">
      <c r="B12" s="61">
        <v>10</v>
      </c>
      <c r="C12" s="61" t="s">
        <v>46</v>
      </c>
      <c r="D12" s="61"/>
      <c r="E12" s="61"/>
      <c r="F12" s="61"/>
      <c r="G12" s="61"/>
      <c r="H12" s="61"/>
      <c r="I12" s="61">
        <v>8</v>
      </c>
      <c r="J12" s="61">
        <v>8</v>
      </c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>
        <f t="shared" si="0"/>
        <v>16</v>
      </c>
    </row>
    <row r="13" s="57" customFormat="1" ht="32" customHeight="1" spans="2:35">
      <c r="B13" s="59" t="s">
        <v>30</v>
      </c>
      <c r="C13" s="59"/>
      <c r="D13" s="43">
        <f>SUM(D3:D12)</f>
        <v>0</v>
      </c>
      <c r="E13" s="43">
        <f t="shared" ref="E13:AH13" si="1">SUM(E3:E12)</f>
        <v>0</v>
      </c>
      <c r="F13" s="43">
        <f t="shared" si="1"/>
        <v>0</v>
      </c>
      <c r="G13" s="43">
        <f t="shared" si="1"/>
        <v>78</v>
      </c>
      <c r="H13" s="43">
        <f t="shared" si="1"/>
        <v>78</v>
      </c>
      <c r="I13" s="43">
        <f t="shared" si="1"/>
        <v>51.5</v>
      </c>
      <c r="J13" s="43">
        <f t="shared" si="1"/>
        <v>56</v>
      </c>
      <c r="K13" s="43">
        <f t="shared" si="1"/>
        <v>50.5</v>
      </c>
      <c r="L13" s="43">
        <f t="shared" si="1"/>
        <v>48</v>
      </c>
      <c r="M13" s="43">
        <f t="shared" si="1"/>
        <v>42</v>
      </c>
      <c r="N13" s="43">
        <f t="shared" si="1"/>
        <v>40</v>
      </c>
      <c r="O13" s="43">
        <f t="shared" si="1"/>
        <v>48</v>
      </c>
      <c r="P13" s="43">
        <f t="shared" si="1"/>
        <v>30</v>
      </c>
      <c r="Q13" s="43">
        <f t="shared" si="1"/>
        <v>107</v>
      </c>
      <c r="R13" s="43">
        <f t="shared" si="1"/>
        <v>72</v>
      </c>
      <c r="S13" s="43">
        <f t="shared" si="1"/>
        <v>0</v>
      </c>
      <c r="T13" s="43">
        <f t="shared" si="1"/>
        <v>30</v>
      </c>
      <c r="U13" s="43">
        <f t="shared" si="1"/>
        <v>54.5</v>
      </c>
      <c r="V13" s="43">
        <f t="shared" si="1"/>
        <v>78</v>
      </c>
      <c r="W13" s="43">
        <f t="shared" si="1"/>
        <v>0</v>
      </c>
      <c r="X13" s="43">
        <f t="shared" si="1"/>
        <v>70</v>
      </c>
      <c r="Y13" s="43">
        <f t="shared" si="1"/>
        <v>70</v>
      </c>
      <c r="Z13" s="43">
        <f t="shared" si="1"/>
        <v>80</v>
      </c>
      <c r="AA13" s="43">
        <f t="shared" si="1"/>
        <v>80</v>
      </c>
      <c r="AB13" s="43">
        <f t="shared" si="1"/>
        <v>72</v>
      </c>
      <c r="AC13" s="43">
        <f t="shared" si="1"/>
        <v>61</v>
      </c>
      <c r="AD13" s="43">
        <f t="shared" si="1"/>
        <v>0</v>
      </c>
      <c r="AE13" s="43">
        <f t="shared" si="1"/>
        <v>0</v>
      </c>
      <c r="AF13" s="43">
        <f t="shared" si="1"/>
        <v>72</v>
      </c>
      <c r="AG13" s="43">
        <f t="shared" si="1"/>
        <v>64</v>
      </c>
      <c r="AH13" s="43">
        <f t="shared" si="1"/>
        <v>66.5</v>
      </c>
      <c r="AI13" s="59">
        <f t="shared" si="0"/>
        <v>1499</v>
      </c>
    </row>
    <row r="14" s="57" customFormat="1" ht="32" customHeight="1" spans="2:35">
      <c r="B14" s="59" t="s">
        <v>39</v>
      </c>
      <c r="C14" s="59"/>
      <c r="D14" s="43">
        <f>AI13*23</f>
        <v>34477</v>
      </c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  <c r="AF14" s="43"/>
      <c r="AG14" s="43"/>
      <c r="AH14" s="43"/>
      <c r="AI14" s="43"/>
    </row>
    <row r="15" ht="18" customHeight="1" spans="3:28"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</row>
    <row r="16" ht="18" customHeight="1"/>
    <row r="17" ht="18" customHeight="1"/>
  </sheetData>
  <mergeCells count="4">
    <mergeCell ref="B1:AI1"/>
    <mergeCell ref="B13:C13"/>
    <mergeCell ref="B14:C14"/>
    <mergeCell ref="D14:AI14"/>
  </mergeCells>
  <pageMargins left="0.511805555555556" right="0.275" top="0.314583333333333" bottom="0.275" header="0.314583333333333" footer="0.314583333333333"/>
  <pageSetup paperSize="9" scale="9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AI18"/>
  <sheetViews>
    <sheetView view="pageBreakPreview" zoomScale="90" zoomScaleNormal="100" workbookViewId="0">
      <selection activeCell="C3" sqref="C3:C13"/>
    </sheetView>
  </sheetViews>
  <sheetFormatPr defaultColWidth="9" defaultRowHeight="12"/>
  <cols>
    <col min="1" max="1" width="1.875" style="41" customWidth="1"/>
    <col min="2" max="2" width="4.625" style="41" customWidth="1"/>
    <col min="3" max="3" width="9" style="41"/>
    <col min="4" max="33" width="4.625" style="41" customWidth="1"/>
    <col min="34" max="34" width="4.25" style="41" hidden="1" customWidth="1"/>
    <col min="35" max="35" width="7.125" style="41" customWidth="1"/>
    <col min="36" max="16384" width="9" style="41"/>
  </cols>
  <sheetData>
    <row r="1" ht="38" customHeight="1" spans="2:35">
      <c r="B1" s="52" t="s">
        <v>47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</row>
    <row r="2" s="40" customFormat="1" ht="39" customHeight="1" spans="2:35">
      <c r="B2" s="43" t="s">
        <v>29</v>
      </c>
      <c r="C2" s="44" t="s">
        <v>1</v>
      </c>
      <c r="D2" s="45">
        <v>1</v>
      </c>
      <c r="E2" s="45">
        <v>2</v>
      </c>
      <c r="F2" s="45">
        <v>3</v>
      </c>
      <c r="G2" s="45">
        <v>4</v>
      </c>
      <c r="H2" s="45">
        <v>5</v>
      </c>
      <c r="I2" s="45">
        <v>6</v>
      </c>
      <c r="J2" s="45">
        <v>7</v>
      </c>
      <c r="K2" s="45">
        <v>8</v>
      </c>
      <c r="L2" s="45">
        <v>9</v>
      </c>
      <c r="M2" s="45">
        <v>10</v>
      </c>
      <c r="N2" s="45">
        <v>11</v>
      </c>
      <c r="O2" s="45">
        <v>12</v>
      </c>
      <c r="P2" s="45">
        <v>13</v>
      </c>
      <c r="Q2" s="45">
        <v>14</v>
      </c>
      <c r="R2" s="45">
        <v>15</v>
      </c>
      <c r="S2" s="45">
        <v>16</v>
      </c>
      <c r="T2" s="45">
        <v>17</v>
      </c>
      <c r="U2" s="45">
        <v>18</v>
      </c>
      <c r="V2" s="45">
        <v>19</v>
      </c>
      <c r="W2" s="45">
        <v>20</v>
      </c>
      <c r="X2" s="45">
        <v>21</v>
      </c>
      <c r="Y2" s="45">
        <v>22</v>
      </c>
      <c r="Z2" s="45">
        <v>23</v>
      </c>
      <c r="AA2" s="45">
        <v>24</v>
      </c>
      <c r="AB2" s="45">
        <v>25</v>
      </c>
      <c r="AC2" s="45">
        <v>26</v>
      </c>
      <c r="AD2" s="45">
        <v>27</v>
      </c>
      <c r="AE2" s="45">
        <v>28</v>
      </c>
      <c r="AF2" s="45">
        <v>29</v>
      </c>
      <c r="AG2" s="45">
        <v>30</v>
      </c>
      <c r="AH2" s="45"/>
      <c r="AI2" s="43" t="s">
        <v>30</v>
      </c>
    </row>
    <row r="3" s="40" customFormat="1" ht="32" customHeight="1" spans="2:35">
      <c r="B3" s="45">
        <v>1</v>
      </c>
      <c r="C3" s="43" t="s">
        <v>3</v>
      </c>
      <c r="D3" s="9">
        <v>8</v>
      </c>
      <c r="E3" s="9">
        <v>9</v>
      </c>
      <c r="F3" s="9"/>
      <c r="G3" s="9"/>
      <c r="H3" s="9">
        <v>8</v>
      </c>
      <c r="I3" s="9">
        <v>8</v>
      </c>
      <c r="J3" s="9">
        <v>8</v>
      </c>
      <c r="K3" s="9">
        <v>8</v>
      </c>
      <c r="L3" s="9">
        <v>8</v>
      </c>
      <c r="M3" s="9"/>
      <c r="N3" s="9"/>
      <c r="O3" s="9">
        <v>8.5</v>
      </c>
      <c r="P3" s="9">
        <v>8</v>
      </c>
      <c r="Q3" s="9">
        <v>8</v>
      </c>
      <c r="R3" s="9">
        <v>7</v>
      </c>
      <c r="S3" s="9">
        <v>8</v>
      </c>
      <c r="T3" s="9"/>
      <c r="U3" s="9"/>
      <c r="V3" s="9">
        <v>8</v>
      </c>
      <c r="W3" s="9">
        <v>8</v>
      </c>
      <c r="X3" s="9">
        <v>3.5</v>
      </c>
      <c r="Y3" s="9"/>
      <c r="Z3" s="9"/>
      <c r="AA3" s="9"/>
      <c r="AB3" s="9"/>
      <c r="AC3" s="9"/>
      <c r="AD3" s="9"/>
      <c r="AE3" s="9"/>
      <c r="AF3" s="9"/>
      <c r="AG3" s="9"/>
      <c r="AH3" s="45"/>
      <c r="AI3" s="45">
        <f>SUM(D3:AH3)</f>
        <v>116</v>
      </c>
    </row>
    <row r="4" s="40" customFormat="1" ht="32" customHeight="1" spans="2:35">
      <c r="B4" s="45">
        <v>2</v>
      </c>
      <c r="C4" s="43" t="s">
        <v>4</v>
      </c>
      <c r="D4" s="9">
        <v>8</v>
      </c>
      <c r="E4" s="9">
        <v>9</v>
      </c>
      <c r="F4" s="9"/>
      <c r="G4" s="9"/>
      <c r="H4" s="9">
        <v>8</v>
      </c>
      <c r="I4" s="9">
        <v>8</v>
      </c>
      <c r="J4" s="9">
        <v>8</v>
      </c>
      <c r="K4" s="9">
        <v>8</v>
      </c>
      <c r="L4" s="9">
        <v>8</v>
      </c>
      <c r="M4" s="9"/>
      <c r="N4" s="9"/>
      <c r="O4" s="9">
        <v>8.5</v>
      </c>
      <c r="P4" s="9">
        <v>8</v>
      </c>
      <c r="Q4" s="9">
        <v>8</v>
      </c>
      <c r="R4" s="9">
        <v>8</v>
      </c>
      <c r="S4" s="9">
        <v>8</v>
      </c>
      <c r="T4" s="9"/>
      <c r="U4" s="9"/>
      <c r="V4" s="9">
        <v>8</v>
      </c>
      <c r="W4" s="9">
        <v>8</v>
      </c>
      <c r="X4" s="9">
        <v>3.5</v>
      </c>
      <c r="Y4" s="9"/>
      <c r="Z4" s="9"/>
      <c r="AA4" s="9"/>
      <c r="AB4" s="9"/>
      <c r="AC4" s="9"/>
      <c r="AD4" s="9"/>
      <c r="AE4" s="9"/>
      <c r="AF4" s="9"/>
      <c r="AG4" s="9"/>
      <c r="AH4" s="45"/>
      <c r="AI4" s="45">
        <f t="shared" ref="AI4:AI14" si="0">SUM(D4:AH4)</f>
        <v>117</v>
      </c>
    </row>
    <row r="5" s="40" customFormat="1" ht="32" customHeight="1" spans="2:35">
      <c r="B5" s="45">
        <v>3</v>
      </c>
      <c r="C5" s="50" t="s">
        <v>5</v>
      </c>
      <c r="D5" s="9">
        <v>8</v>
      </c>
      <c r="E5" s="9">
        <v>9</v>
      </c>
      <c r="F5" s="9"/>
      <c r="G5" s="9"/>
      <c r="H5" s="9">
        <v>8</v>
      </c>
      <c r="I5" s="9">
        <v>8</v>
      </c>
      <c r="J5" s="9">
        <v>8</v>
      </c>
      <c r="K5" s="9">
        <v>8</v>
      </c>
      <c r="L5" s="9">
        <v>8</v>
      </c>
      <c r="M5" s="9"/>
      <c r="N5" s="9"/>
      <c r="O5" s="9">
        <v>8.5</v>
      </c>
      <c r="P5" s="9">
        <v>8</v>
      </c>
      <c r="Q5" s="9">
        <v>8</v>
      </c>
      <c r="R5" s="9">
        <v>8</v>
      </c>
      <c r="S5" s="9">
        <v>8</v>
      </c>
      <c r="T5" s="9"/>
      <c r="U5" s="9"/>
      <c r="V5" s="9">
        <v>8</v>
      </c>
      <c r="W5" s="9">
        <v>8</v>
      </c>
      <c r="X5" s="9">
        <v>3.5</v>
      </c>
      <c r="Y5" s="9"/>
      <c r="Z5" s="9"/>
      <c r="AA5" s="9"/>
      <c r="AB5" s="9">
        <v>8.5</v>
      </c>
      <c r="AC5" s="9">
        <v>8</v>
      </c>
      <c r="AD5" s="9">
        <v>8</v>
      </c>
      <c r="AE5" s="9">
        <v>8</v>
      </c>
      <c r="AF5" s="9"/>
      <c r="AG5" s="9">
        <v>8</v>
      </c>
      <c r="AH5" s="45"/>
      <c r="AI5" s="45">
        <f t="shared" si="0"/>
        <v>157.5</v>
      </c>
    </row>
    <row r="6" s="40" customFormat="1" ht="32" customHeight="1" spans="2:35">
      <c r="B6" s="45">
        <v>4</v>
      </c>
      <c r="C6" s="50" t="s">
        <v>9</v>
      </c>
      <c r="D6" s="9">
        <v>8</v>
      </c>
      <c r="E6" s="9">
        <v>9</v>
      </c>
      <c r="F6" s="9"/>
      <c r="G6" s="9"/>
      <c r="H6" s="9">
        <v>8</v>
      </c>
      <c r="I6" s="9">
        <v>8</v>
      </c>
      <c r="J6" s="9">
        <v>8</v>
      </c>
      <c r="K6" s="9">
        <v>8</v>
      </c>
      <c r="L6" s="9">
        <v>8</v>
      </c>
      <c r="M6" s="9"/>
      <c r="N6" s="9"/>
      <c r="O6" s="9">
        <v>8.5</v>
      </c>
      <c r="P6" s="9">
        <v>8</v>
      </c>
      <c r="Q6" s="9">
        <v>8</v>
      </c>
      <c r="R6" s="9">
        <v>8</v>
      </c>
      <c r="S6" s="9">
        <v>8</v>
      </c>
      <c r="T6" s="9"/>
      <c r="U6" s="9"/>
      <c r="V6" s="9">
        <v>8</v>
      </c>
      <c r="W6" s="9">
        <v>8</v>
      </c>
      <c r="X6" s="9">
        <v>3.5</v>
      </c>
      <c r="Y6" s="9"/>
      <c r="Z6" s="9"/>
      <c r="AA6" s="9"/>
      <c r="AB6" s="9">
        <v>8.5</v>
      </c>
      <c r="AC6" s="9">
        <v>5.5</v>
      </c>
      <c r="AD6" s="9">
        <v>8</v>
      </c>
      <c r="AE6" s="9">
        <v>8</v>
      </c>
      <c r="AF6" s="9">
        <v>5.5</v>
      </c>
      <c r="AG6" s="9">
        <v>8</v>
      </c>
      <c r="AH6" s="45"/>
      <c r="AI6" s="45">
        <f t="shared" si="0"/>
        <v>160.5</v>
      </c>
    </row>
    <row r="7" s="40" customFormat="1" ht="32" customHeight="1" spans="2:35">
      <c r="B7" s="45">
        <v>5</v>
      </c>
      <c r="C7" s="50" t="s">
        <v>13</v>
      </c>
      <c r="D7" s="9">
        <v>8</v>
      </c>
      <c r="E7" s="9">
        <v>9</v>
      </c>
      <c r="F7" s="9"/>
      <c r="G7" s="9"/>
      <c r="H7" s="9">
        <v>8</v>
      </c>
      <c r="I7" s="9">
        <v>8</v>
      </c>
      <c r="J7" s="9">
        <v>8</v>
      </c>
      <c r="K7" s="9">
        <v>8</v>
      </c>
      <c r="L7" s="9">
        <v>8</v>
      </c>
      <c r="M7" s="9"/>
      <c r="N7" s="9"/>
      <c r="O7" s="9">
        <v>8.5</v>
      </c>
      <c r="P7" s="9">
        <v>8</v>
      </c>
      <c r="Q7" s="9">
        <v>8</v>
      </c>
      <c r="R7" s="9">
        <v>8</v>
      </c>
      <c r="S7" s="9">
        <v>8</v>
      </c>
      <c r="T7" s="9"/>
      <c r="U7" s="9"/>
      <c r="V7" s="9">
        <v>8</v>
      </c>
      <c r="W7" s="9">
        <v>8</v>
      </c>
      <c r="X7" s="9">
        <v>3.5</v>
      </c>
      <c r="Y7" s="9"/>
      <c r="Z7" s="9"/>
      <c r="AA7" s="9"/>
      <c r="AB7" s="9">
        <v>8.5</v>
      </c>
      <c r="AC7" s="9">
        <v>8</v>
      </c>
      <c r="AD7" s="9">
        <v>8</v>
      </c>
      <c r="AE7" s="9">
        <v>8</v>
      </c>
      <c r="AF7" s="9">
        <v>5.5</v>
      </c>
      <c r="AG7" s="9">
        <v>8</v>
      </c>
      <c r="AH7" s="45"/>
      <c r="AI7" s="45">
        <f t="shared" si="0"/>
        <v>163</v>
      </c>
    </row>
    <row r="8" s="40" customFormat="1" ht="32" customHeight="1" spans="2:35">
      <c r="B8" s="45">
        <v>6</v>
      </c>
      <c r="C8" s="56" t="s">
        <v>31</v>
      </c>
      <c r="D8" s="9">
        <v>8</v>
      </c>
      <c r="E8" s="9">
        <v>9</v>
      </c>
      <c r="F8" s="9"/>
      <c r="G8" s="9"/>
      <c r="H8" s="9">
        <v>8</v>
      </c>
      <c r="I8" s="9">
        <v>8</v>
      </c>
      <c r="J8" s="9">
        <v>0</v>
      </c>
      <c r="K8" s="9">
        <v>8</v>
      </c>
      <c r="L8" s="9">
        <v>8</v>
      </c>
      <c r="M8" s="9"/>
      <c r="N8" s="9"/>
      <c r="O8" s="9">
        <v>8.5</v>
      </c>
      <c r="P8" s="9">
        <v>6</v>
      </c>
      <c r="Q8" s="9">
        <v>8</v>
      </c>
      <c r="R8" s="9">
        <v>8</v>
      </c>
      <c r="S8" s="9">
        <v>8</v>
      </c>
      <c r="T8" s="9"/>
      <c r="U8" s="9"/>
      <c r="V8" s="9">
        <v>5</v>
      </c>
      <c r="W8" s="9">
        <v>6</v>
      </c>
      <c r="X8" s="9">
        <v>3.5</v>
      </c>
      <c r="Y8" s="9"/>
      <c r="Z8" s="9"/>
      <c r="AA8" s="9"/>
      <c r="AB8" s="9">
        <v>7</v>
      </c>
      <c r="AC8" s="9">
        <v>8</v>
      </c>
      <c r="AD8" s="9">
        <v>7.5</v>
      </c>
      <c r="AE8" s="9"/>
      <c r="AF8" s="9">
        <v>5.5</v>
      </c>
      <c r="AG8" s="9">
        <v>6</v>
      </c>
      <c r="AH8" s="45"/>
      <c r="AI8" s="45">
        <f t="shared" si="0"/>
        <v>136</v>
      </c>
    </row>
    <row r="9" s="40" customFormat="1" ht="32" customHeight="1" spans="2:35">
      <c r="B9" s="45">
        <v>7</v>
      </c>
      <c r="C9" s="9" t="s">
        <v>48</v>
      </c>
      <c r="D9" s="9"/>
      <c r="E9" s="9"/>
      <c r="F9" s="9"/>
      <c r="G9" s="9"/>
      <c r="H9" s="9"/>
      <c r="I9" s="9"/>
      <c r="J9" s="9"/>
      <c r="K9" s="9">
        <v>8</v>
      </c>
      <c r="L9" s="9">
        <v>8</v>
      </c>
      <c r="M9" s="9"/>
      <c r="N9" s="9"/>
      <c r="O9" s="9">
        <v>8.5</v>
      </c>
      <c r="P9" s="9">
        <v>8</v>
      </c>
      <c r="Q9" s="9">
        <v>8</v>
      </c>
      <c r="R9" s="9">
        <v>8</v>
      </c>
      <c r="S9" s="9">
        <v>8</v>
      </c>
      <c r="T9" s="9"/>
      <c r="U9" s="9"/>
      <c r="V9" s="9">
        <v>8</v>
      </c>
      <c r="W9" s="9">
        <v>8</v>
      </c>
      <c r="X9" s="9">
        <v>3.5</v>
      </c>
      <c r="Y9" s="9"/>
      <c r="Z9" s="9"/>
      <c r="AA9" s="9"/>
      <c r="AB9" s="9">
        <v>8.5</v>
      </c>
      <c r="AC9" s="9">
        <v>8</v>
      </c>
      <c r="AD9" s="9">
        <v>8</v>
      </c>
      <c r="AE9" s="9"/>
      <c r="AF9" s="9"/>
      <c r="AG9" s="9"/>
      <c r="AH9" s="45"/>
      <c r="AI9" s="45">
        <f t="shared" si="0"/>
        <v>100.5</v>
      </c>
    </row>
    <row r="10" s="40" customFormat="1" ht="32" customHeight="1" spans="2:35">
      <c r="B10" s="45">
        <v>8</v>
      </c>
      <c r="C10" s="9" t="s">
        <v>49</v>
      </c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>
        <v>8</v>
      </c>
      <c r="S10" s="9">
        <v>8</v>
      </c>
      <c r="T10" s="9"/>
      <c r="U10" s="9"/>
      <c r="V10" s="9">
        <v>8</v>
      </c>
      <c r="W10" s="9">
        <v>8</v>
      </c>
      <c r="X10" s="9">
        <v>3.5</v>
      </c>
      <c r="Y10" s="9"/>
      <c r="Z10" s="9"/>
      <c r="AA10" s="9"/>
      <c r="AB10" s="9">
        <v>8.5</v>
      </c>
      <c r="AC10" s="9">
        <v>8</v>
      </c>
      <c r="AD10" s="9">
        <v>8</v>
      </c>
      <c r="AE10" s="9">
        <v>8</v>
      </c>
      <c r="AF10" s="9">
        <v>5.5</v>
      </c>
      <c r="AG10" s="9">
        <v>4</v>
      </c>
      <c r="AH10" s="45"/>
      <c r="AI10" s="45">
        <f t="shared" si="0"/>
        <v>77.5</v>
      </c>
    </row>
    <row r="11" s="40" customFormat="1" ht="32" customHeight="1" spans="2:35">
      <c r="B11" s="45">
        <v>9</v>
      </c>
      <c r="C11" s="9" t="s">
        <v>50</v>
      </c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>
        <v>8</v>
      </c>
      <c r="T11" s="9"/>
      <c r="U11" s="9"/>
      <c r="V11" s="9">
        <v>8</v>
      </c>
      <c r="W11" s="9">
        <v>8</v>
      </c>
      <c r="X11" s="9">
        <v>3.5</v>
      </c>
      <c r="Y11" s="9"/>
      <c r="Z11" s="9"/>
      <c r="AA11" s="9"/>
      <c r="AB11" s="9">
        <v>8.5</v>
      </c>
      <c r="AC11" s="9">
        <v>8</v>
      </c>
      <c r="AD11" s="9">
        <v>8</v>
      </c>
      <c r="AE11" s="9"/>
      <c r="AF11" s="9">
        <v>5.5</v>
      </c>
      <c r="AG11" s="9">
        <v>8</v>
      </c>
      <c r="AH11" s="45"/>
      <c r="AI11" s="45">
        <f t="shared" si="0"/>
        <v>65.5</v>
      </c>
    </row>
    <row r="12" s="40" customFormat="1" ht="32" customHeight="1" spans="2:35">
      <c r="B12" s="45">
        <v>10</v>
      </c>
      <c r="C12" s="9" t="s">
        <v>43</v>
      </c>
      <c r="D12" s="9">
        <v>8</v>
      </c>
      <c r="E12" s="9">
        <v>8</v>
      </c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45"/>
      <c r="AI12" s="45">
        <f t="shared" si="0"/>
        <v>16</v>
      </c>
    </row>
    <row r="13" s="40" customFormat="1" ht="32" customHeight="1" spans="2:35">
      <c r="B13" s="45">
        <v>11</v>
      </c>
      <c r="C13" s="9" t="s">
        <v>45</v>
      </c>
      <c r="D13" s="9">
        <v>8</v>
      </c>
      <c r="E13" s="9">
        <v>9</v>
      </c>
      <c r="F13" s="9"/>
      <c r="G13" s="9"/>
      <c r="H13" s="9">
        <v>8</v>
      </c>
      <c r="I13" s="9">
        <v>8</v>
      </c>
      <c r="J13" s="9">
        <v>8</v>
      </c>
      <c r="K13" s="9">
        <v>8</v>
      </c>
      <c r="L13" s="9">
        <v>8</v>
      </c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45"/>
      <c r="AI13" s="45">
        <f t="shared" si="0"/>
        <v>57</v>
      </c>
    </row>
    <row r="14" s="40" customFormat="1" ht="32" customHeight="1" spans="2:35">
      <c r="B14" s="43" t="s">
        <v>30</v>
      </c>
      <c r="C14" s="43"/>
      <c r="D14" s="43">
        <f t="shared" ref="D14:AH14" si="1">SUM(D3:D13)</f>
        <v>64</v>
      </c>
      <c r="E14" s="43">
        <f t="shared" si="1"/>
        <v>71</v>
      </c>
      <c r="F14" s="43">
        <f t="shared" si="1"/>
        <v>0</v>
      </c>
      <c r="G14" s="43">
        <f t="shared" si="1"/>
        <v>0</v>
      </c>
      <c r="H14" s="43">
        <f t="shared" si="1"/>
        <v>56</v>
      </c>
      <c r="I14" s="43">
        <f t="shared" si="1"/>
        <v>56</v>
      </c>
      <c r="J14" s="43">
        <f t="shared" si="1"/>
        <v>48</v>
      </c>
      <c r="K14" s="43">
        <f t="shared" si="1"/>
        <v>64</v>
      </c>
      <c r="L14" s="43">
        <f t="shared" si="1"/>
        <v>64</v>
      </c>
      <c r="M14" s="43">
        <f t="shared" si="1"/>
        <v>0</v>
      </c>
      <c r="N14" s="43">
        <f t="shared" si="1"/>
        <v>0</v>
      </c>
      <c r="O14" s="43">
        <f t="shared" si="1"/>
        <v>59.5</v>
      </c>
      <c r="P14" s="43">
        <f t="shared" si="1"/>
        <v>54</v>
      </c>
      <c r="Q14" s="43">
        <f t="shared" si="1"/>
        <v>56</v>
      </c>
      <c r="R14" s="43">
        <f t="shared" si="1"/>
        <v>63</v>
      </c>
      <c r="S14" s="43">
        <f t="shared" si="1"/>
        <v>72</v>
      </c>
      <c r="T14" s="43">
        <f t="shared" si="1"/>
        <v>0</v>
      </c>
      <c r="U14" s="43">
        <f t="shared" si="1"/>
        <v>0</v>
      </c>
      <c r="V14" s="43">
        <f t="shared" si="1"/>
        <v>69</v>
      </c>
      <c r="W14" s="43">
        <f t="shared" si="1"/>
        <v>70</v>
      </c>
      <c r="X14" s="43">
        <f t="shared" si="1"/>
        <v>31.5</v>
      </c>
      <c r="Y14" s="43">
        <f t="shared" si="1"/>
        <v>0</v>
      </c>
      <c r="Z14" s="43">
        <f t="shared" si="1"/>
        <v>0</v>
      </c>
      <c r="AA14" s="43">
        <f t="shared" si="1"/>
        <v>0</v>
      </c>
      <c r="AB14" s="43">
        <f t="shared" si="1"/>
        <v>58</v>
      </c>
      <c r="AC14" s="43">
        <f t="shared" si="1"/>
        <v>53.5</v>
      </c>
      <c r="AD14" s="43">
        <f t="shared" si="1"/>
        <v>55.5</v>
      </c>
      <c r="AE14" s="43">
        <f t="shared" si="1"/>
        <v>32</v>
      </c>
      <c r="AF14" s="43">
        <f t="shared" si="1"/>
        <v>27.5</v>
      </c>
      <c r="AG14" s="43">
        <f t="shared" si="1"/>
        <v>42</v>
      </c>
      <c r="AH14" s="43"/>
      <c r="AI14" s="43">
        <f t="shared" si="0"/>
        <v>1166.5</v>
      </c>
    </row>
    <row r="15" s="40" customFormat="1" ht="32" customHeight="1" spans="2:35">
      <c r="B15" s="43" t="s">
        <v>39</v>
      </c>
      <c r="C15" s="43"/>
      <c r="D15" s="43">
        <f>AI14*23</f>
        <v>26829.5</v>
      </c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</row>
    <row r="16" ht="18" customHeight="1"/>
    <row r="17" ht="18" customHeight="1"/>
    <row r="18" ht="18" customHeight="1"/>
  </sheetData>
  <mergeCells count="4">
    <mergeCell ref="B1:AI1"/>
    <mergeCell ref="B14:C14"/>
    <mergeCell ref="B15:C15"/>
    <mergeCell ref="D15:AI15"/>
  </mergeCells>
  <pageMargins left="0.314583333333333" right="0.196527777777778" top="0.314583333333333" bottom="0.275" header="0.314583333333333" footer="0.314583333333333"/>
  <pageSetup paperSize="9" scale="9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AJ11"/>
  <sheetViews>
    <sheetView view="pageBreakPreview" zoomScale="90" zoomScaleNormal="100" workbookViewId="0">
      <selection activeCell="B3" sqref="B3:B6"/>
    </sheetView>
  </sheetViews>
  <sheetFormatPr defaultColWidth="9" defaultRowHeight="12"/>
  <cols>
    <col min="1" max="1" width="1.875" style="41" customWidth="1"/>
    <col min="2" max="2" width="9" style="41"/>
    <col min="3" max="30" width="4.625" style="41" customWidth="1"/>
    <col min="31" max="33" width="4.16666666666667" style="41" customWidth="1"/>
    <col min="34" max="34" width="6.66666666666667" style="41" customWidth="1"/>
    <col min="35" max="35" width="8.89166666666667" style="41" customWidth="1"/>
    <col min="36" max="36" width="6.10833333333333" style="41" customWidth="1"/>
    <col min="37" max="16384" width="9" style="41"/>
  </cols>
  <sheetData>
    <row r="1" ht="38" customHeight="1" spans="2:35">
      <c r="B1" s="52" t="s">
        <v>51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</row>
    <row r="2" s="40" customFormat="1" ht="39" customHeight="1" spans="2:36">
      <c r="B2" s="44" t="s">
        <v>52</v>
      </c>
      <c r="C2" s="45">
        <v>1</v>
      </c>
      <c r="D2" s="45">
        <v>2</v>
      </c>
      <c r="E2" s="45">
        <v>3</v>
      </c>
      <c r="F2" s="45">
        <v>4</v>
      </c>
      <c r="G2" s="45">
        <v>5</v>
      </c>
      <c r="H2" s="45">
        <v>6</v>
      </c>
      <c r="I2" s="45">
        <v>7</v>
      </c>
      <c r="J2" s="45">
        <v>8</v>
      </c>
      <c r="K2" s="45">
        <v>9</v>
      </c>
      <c r="L2" s="45">
        <v>10</v>
      </c>
      <c r="M2" s="45">
        <v>11</v>
      </c>
      <c r="N2" s="45">
        <v>12</v>
      </c>
      <c r="O2" s="45">
        <v>13</v>
      </c>
      <c r="P2" s="45">
        <v>14</v>
      </c>
      <c r="Q2" s="45">
        <v>15</v>
      </c>
      <c r="R2" s="45">
        <v>16</v>
      </c>
      <c r="S2" s="45">
        <v>17</v>
      </c>
      <c r="T2" s="45">
        <v>18</v>
      </c>
      <c r="U2" s="45">
        <v>19</v>
      </c>
      <c r="V2" s="45">
        <v>20</v>
      </c>
      <c r="W2" s="45">
        <v>21</v>
      </c>
      <c r="X2" s="45">
        <v>22</v>
      </c>
      <c r="Y2" s="45">
        <v>23</v>
      </c>
      <c r="Z2" s="45">
        <v>24</v>
      </c>
      <c r="AA2" s="45">
        <v>25</v>
      </c>
      <c r="AB2" s="45">
        <v>26</v>
      </c>
      <c r="AC2" s="45">
        <v>27</v>
      </c>
      <c r="AD2" s="45">
        <v>28</v>
      </c>
      <c r="AE2" s="45">
        <v>29</v>
      </c>
      <c r="AF2" s="45">
        <v>30</v>
      </c>
      <c r="AG2" s="45">
        <v>31</v>
      </c>
      <c r="AH2" s="45" t="s">
        <v>53</v>
      </c>
      <c r="AI2" s="43" t="s">
        <v>25</v>
      </c>
      <c r="AJ2" s="43" t="s">
        <v>54</v>
      </c>
    </row>
    <row r="3" s="51" customFormat="1" ht="36" customHeight="1" spans="2:36">
      <c r="B3" s="53" t="s">
        <v>5</v>
      </c>
      <c r="C3" s="54"/>
      <c r="D3" s="54"/>
      <c r="E3" s="54">
        <v>8</v>
      </c>
      <c r="F3" s="54">
        <v>8</v>
      </c>
      <c r="G3" s="54">
        <v>8</v>
      </c>
      <c r="H3" s="54">
        <v>8</v>
      </c>
      <c r="I3" s="54">
        <v>7</v>
      </c>
      <c r="J3" s="54"/>
      <c r="K3" s="54"/>
      <c r="L3" s="54">
        <v>8</v>
      </c>
      <c r="M3" s="54">
        <v>8</v>
      </c>
      <c r="N3" s="54">
        <v>8</v>
      </c>
      <c r="O3" s="54">
        <v>8</v>
      </c>
      <c r="P3" s="54">
        <v>17</v>
      </c>
      <c r="Q3" s="54"/>
      <c r="R3" s="54"/>
      <c r="S3" s="54">
        <v>8</v>
      </c>
      <c r="T3" s="54">
        <v>8</v>
      </c>
      <c r="U3" s="54">
        <v>8</v>
      </c>
      <c r="V3" s="54">
        <v>8</v>
      </c>
      <c r="W3" s="54">
        <v>8</v>
      </c>
      <c r="X3" s="54"/>
      <c r="Y3" s="54"/>
      <c r="Z3" s="54">
        <v>8</v>
      </c>
      <c r="AA3" s="54">
        <v>8</v>
      </c>
      <c r="AB3" s="54">
        <v>8</v>
      </c>
      <c r="AC3" s="54">
        <v>8</v>
      </c>
      <c r="AD3" s="54">
        <v>7</v>
      </c>
      <c r="AE3" s="54"/>
      <c r="AF3" s="54"/>
      <c r="AG3" s="54"/>
      <c r="AH3" s="54">
        <f>SUM(E3:AG3)</f>
        <v>167</v>
      </c>
      <c r="AI3" s="54">
        <f>AH3*23</f>
        <v>3841</v>
      </c>
      <c r="AJ3" s="54"/>
    </row>
    <row r="4" s="51" customFormat="1" ht="36" customHeight="1" spans="2:36">
      <c r="B4" s="53" t="s">
        <v>9</v>
      </c>
      <c r="C4" s="54"/>
      <c r="D4" s="54"/>
      <c r="E4" s="54">
        <v>8</v>
      </c>
      <c r="F4" s="54">
        <v>8</v>
      </c>
      <c r="G4" s="54">
        <v>8</v>
      </c>
      <c r="H4" s="54">
        <v>8</v>
      </c>
      <c r="I4" s="54">
        <v>7</v>
      </c>
      <c r="J4" s="54"/>
      <c r="K4" s="54"/>
      <c r="L4" s="54">
        <v>8</v>
      </c>
      <c r="M4" s="54">
        <v>8</v>
      </c>
      <c r="N4" s="54">
        <v>8</v>
      </c>
      <c r="O4" s="54">
        <v>8</v>
      </c>
      <c r="P4" s="54">
        <v>15</v>
      </c>
      <c r="Q4" s="54"/>
      <c r="R4" s="54"/>
      <c r="S4" s="54">
        <v>8</v>
      </c>
      <c r="T4" s="54">
        <v>8</v>
      </c>
      <c r="U4" s="54">
        <v>8</v>
      </c>
      <c r="V4" s="54">
        <v>8</v>
      </c>
      <c r="W4" s="54">
        <v>8</v>
      </c>
      <c r="X4" s="54"/>
      <c r="Y4" s="54"/>
      <c r="Z4" s="54">
        <v>8</v>
      </c>
      <c r="AA4" s="54">
        <v>8</v>
      </c>
      <c r="AB4" s="54">
        <v>8</v>
      </c>
      <c r="AC4" s="54">
        <v>8</v>
      </c>
      <c r="AD4" s="54">
        <v>7</v>
      </c>
      <c r="AE4" s="54"/>
      <c r="AF4" s="54"/>
      <c r="AG4" s="54"/>
      <c r="AH4" s="54">
        <f>SUM(E4:AG4)</f>
        <v>165</v>
      </c>
      <c r="AI4" s="54">
        <f>AH4*23</f>
        <v>3795</v>
      </c>
      <c r="AJ4" s="54">
        <v>100</v>
      </c>
    </row>
    <row r="5" s="51" customFormat="1" ht="36" customHeight="1" spans="2:36">
      <c r="B5" s="53" t="s">
        <v>13</v>
      </c>
      <c r="C5" s="54"/>
      <c r="D5" s="54"/>
      <c r="E5" s="54">
        <v>8</v>
      </c>
      <c r="F5" s="54">
        <v>8</v>
      </c>
      <c r="G5" s="54">
        <v>8</v>
      </c>
      <c r="H5" s="54">
        <v>8</v>
      </c>
      <c r="I5" s="54">
        <v>7</v>
      </c>
      <c r="J5" s="54"/>
      <c r="K5" s="54"/>
      <c r="L5" s="54">
        <v>8</v>
      </c>
      <c r="M5" s="54">
        <v>8</v>
      </c>
      <c r="N5" s="54">
        <v>8</v>
      </c>
      <c r="O5" s="54">
        <v>8</v>
      </c>
      <c r="P5" s="54">
        <v>15</v>
      </c>
      <c r="Q5" s="54"/>
      <c r="R5" s="54"/>
      <c r="S5" s="54">
        <v>8</v>
      </c>
      <c r="T5" s="54">
        <v>8</v>
      </c>
      <c r="U5" s="54">
        <v>8</v>
      </c>
      <c r="V5" s="54">
        <v>8</v>
      </c>
      <c r="W5" s="54">
        <v>8</v>
      </c>
      <c r="X5" s="54"/>
      <c r="Y5" s="54"/>
      <c r="Z5" s="54">
        <v>8</v>
      </c>
      <c r="AA5" s="54">
        <v>8</v>
      </c>
      <c r="AB5" s="54">
        <v>8</v>
      </c>
      <c r="AC5" s="54">
        <v>8</v>
      </c>
      <c r="AD5" s="54"/>
      <c r="AE5" s="54"/>
      <c r="AF5" s="54"/>
      <c r="AG5" s="54"/>
      <c r="AH5" s="54">
        <f>SUM(E5:AG5)</f>
        <v>158</v>
      </c>
      <c r="AI5" s="54">
        <f>AH5*23</f>
        <v>3634</v>
      </c>
      <c r="AJ5" s="54">
        <v>100</v>
      </c>
    </row>
    <row r="6" s="51" customFormat="1" ht="36" customHeight="1" spans="2:36">
      <c r="B6" s="55" t="s">
        <v>50</v>
      </c>
      <c r="C6" s="54"/>
      <c r="D6" s="54"/>
      <c r="E6" s="54">
        <v>8</v>
      </c>
      <c r="F6" s="54">
        <v>8</v>
      </c>
      <c r="G6" s="54">
        <v>8</v>
      </c>
      <c r="H6" s="54">
        <v>8</v>
      </c>
      <c r="I6" s="54">
        <v>3.5</v>
      </c>
      <c r="J6" s="54"/>
      <c r="K6" s="54"/>
      <c r="L6" s="54">
        <v>8</v>
      </c>
      <c r="M6" s="54">
        <v>8</v>
      </c>
      <c r="N6" s="54">
        <v>8</v>
      </c>
      <c r="O6" s="54">
        <v>8</v>
      </c>
      <c r="P6" s="54">
        <v>15</v>
      </c>
      <c r="Q6" s="54"/>
      <c r="R6" s="54"/>
      <c r="S6" s="54">
        <v>8</v>
      </c>
      <c r="T6" s="54">
        <v>8</v>
      </c>
      <c r="U6" s="54">
        <v>8</v>
      </c>
      <c r="V6" s="54">
        <v>8</v>
      </c>
      <c r="W6" s="54">
        <v>8</v>
      </c>
      <c r="X6" s="54"/>
      <c r="Y6" s="54"/>
      <c r="Z6" s="54">
        <v>8</v>
      </c>
      <c r="AA6" s="54">
        <v>8</v>
      </c>
      <c r="AB6" s="54">
        <v>8</v>
      </c>
      <c r="AC6" s="54">
        <v>8</v>
      </c>
      <c r="AD6" s="54">
        <v>7</v>
      </c>
      <c r="AE6" s="54"/>
      <c r="AF6" s="54"/>
      <c r="AG6" s="54"/>
      <c r="AH6" s="54">
        <f>SUM(E6:AG6)</f>
        <v>161.5</v>
      </c>
      <c r="AI6" s="54">
        <f>AH6*23</f>
        <v>3714.5</v>
      </c>
      <c r="AJ6" s="54"/>
    </row>
    <row r="7" s="40" customFormat="1" ht="32" customHeight="1" spans="2:36">
      <c r="B7" s="43" t="s">
        <v>30</v>
      </c>
      <c r="C7" s="43">
        <f t="shared" ref="C7:AJ7" si="0">SUM(C3:C6)</f>
        <v>0</v>
      </c>
      <c r="D7" s="43">
        <f t="shared" si="0"/>
        <v>0</v>
      </c>
      <c r="E7" s="43">
        <f t="shared" si="0"/>
        <v>32</v>
      </c>
      <c r="F7" s="43">
        <f t="shared" si="0"/>
        <v>32</v>
      </c>
      <c r="G7" s="43">
        <f t="shared" si="0"/>
        <v>32</v>
      </c>
      <c r="H7" s="43">
        <f t="shared" si="0"/>
        <v>32</v>
      </c>
      <c r="I7" s="43">
        <f t="shared" si="0"/>
        <v>24.5</v>
      </c>
      <c r="J7" s="43">
        <f t="shared" si="0"/>
        <v>0</v>
      </c>
      <c r="K7" s="43">
        <f t="shared" si="0"/>
        <v>0</v>
      </c>
      <c r="L7" s="43">
        <f t="shared" si="0"/>
        <v>32</v>
      </c>
      <c r="M7" s="43">
        <f t="shared" si="0"/>
        <v>32</v>
      </c>
      <c r="N7" s="43">
        <f t="shared" si="0"/>
        <v>32</v>
      </c>
      <c r="O7" s="43">
        <f t="shared" si="0"/>
        <v>32</v>
      </c>
      <c r="P7" s="43">
        <f t="shared" si="0"/>
        <v>62</v>
      </c>
      <c r="Q7" s="43">
        <f t="shared" si="0"/>
        <v>0</v>
      </c>
      <c r="R7" s="43">
        <f t="shared" si="0"/>
        <v>0</v>
      </c>
      <c r="S7" s="43">
        <f t="shared" si="0"/>
        <v>32</v>
      </c>
      <c r="T7" s="43">
        <f t="shared" si="0"/>
        <v>32</v>
      </c>
      <c r="U7" s="43">
        <f t="shared" si="0"/>
        <v>32</v>
      </c>
      <c r="V7" s="43">
        <f t="shared" si="0"/>
        <v>32</v>
      </c>
      <c r="W7" s="43">
        <f t="shared" si="0"/>
        <v>32</v>
      </c>
      <c r="X7" s="43">
        <f t="shared" si="0"/>
        <v>0</v>
      </c>
      <c r="Y7" s="43">
        <f t="shared" si="0"/>
        <v>0</v>
      </c>
      <c r="Z7" s="43">
        <f t="shared" si="0"/>
        <v>32</v>
      </c>
      <c r="AA7" s="43">
        <f t="shared" si="0"/>
        <v>32</v>
      </c>
      <c r="AB7" s="43">
        <f t="shared" si="0"/>
        <v>32</v>
      </c>
      <c r="AC7" s="43">
        <f t="shared" si="0"/>
        <v>32</v>
      </c>
      <c r="AD7" s="43">
        <f t="shared" si="0"/>
        <v>21</v>
      </c>
      <c r="AE7" s="43">
        <f t="shared" si="0"/>
        <v>0</v>
      </c>
      <c r="AF7" s="43">
        <f t="shared" si="0"/>
        <v>0</v>
      </c>
      <c r="AG7" s="43">
        <f t="shared" si="0"/>
        <v>0</v>
      </c>
      <c r="AH7" s="43">
        <f t="shared" si="0"/>
        <v>651.5</v>
      </c>
      <c r="AI7" s="43">
        <f t="shared" si="0"/>
        <v>14984.5</v>
      </c>
      <c r="AJ7" s="43">
        <f t="shared" si="0"/>
        <v>200</v>
      </c>
    </row>
    <row r="8" s="40" customFormat="1" ht="32" customHeight="1" spans="2:36">
      <c r="B8" s="43" t="s">
        <v>39</v>
      </c>
      <c r="C8" s="43">
        <f>AI7+AJ7</f>
        <v>15184.5</v>
      </c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</row>
    <row r="9" ht="18" customHeight="1"/>
    <row r="10" ht="18" customHeight="1"/>
    <row r="11" ht="18" customHeight="1"/>
  </sheetData>
  <mergeCells count="2">
    <mergeCell ref="B1:AI1"/>
    <mergeCell ref="C8:AJ8"/>
  </mergeCells>
  <pageMargins left="0.314583333333333" right="0.196527777777778" top="0.314583333333333" bottom="0.275" header="0.314583333333333" footer="0.314583333333333"/>
  <pageSetup paperSize="9" scale="82" orientation="landscape"/>
  <headerFooter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AJ14"/>
  <sheetViews>
    <sheetView view="pageBreakPreview" zoomScale="90" zoomScaleNormal="100" workbookViewId="0">
      <selection activeCell="B3" sqref="B3:B9"/>
    </sheetView>
  </sheetViews>
  <sheetFormatPr defaultColWidth="9" defaultRowHeight="12"/>
  <cols>
    <col min="1" max="1" width="1.875" style="41" customWidth="1"/>
    <col min="2" max="2" width="9" style="41"/>
    <col min="3" max="33" width="5.28333333333333" style="41" customWidth="1"/>
    <col min="34" max="34" width="6.66666666666667" style="41" customWidth="1"/>
    <col min="35" max="35" width="8.89166666666667" style="41" customWidth="1"/>
    <col min="36" max="36" width="6.10833333333333" style="41" customWidth="1"/>
    <col min="37" max="16384" width="9" style="41"/>
  </cols>
  <sheetData>
    <row r="1" ht="38" customHeight="1" spans="2:35">
      <c r="B1" s="49" t="s">
        <v>55</v>
      </c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</row>
    <row r="2" s="40" customFormat="1" ht="39" customHeight="1" spans="2:36">
      <c r="B2" s="44" t="s">
        <v>52</v>
      </c>
      <c r="C2" s="45">
        <v>1</v>
      </c>
      <c r="D2" s="45">
        <v>2</v>
      </c>
      <c r="E2" s="45">
        <v>3</v>
      </c>
      <c r="F2" s="45">
        <v>4</v>
      </c>
      <c r="G2" s="45">
        <v>5</v>
      </c>
      <c r="H2" s="45">
        <v>6</v>
      </c>
      <c r="I2" s="45">
        <v>7</v>
      </c>
      <c r="J2" s="45">
        <v>8</v>
      </c>
      <c r="K2" s="45">
        <v>9</v>
      </c>
      <c r="L2" s="45">
        <v>10</v>
      </c>
      <c r="M2" s="45">
        <v>11</v>
      </c>
      <c r="N2" s="45">
        <v>12</v>
      </c>
      <c r="O2" s="45">
        <v>13</v>
      </c>
      <c r="P2" s="45">
        <v>14</v>
      </c>
      <c r="Q2" s="45">
        <v>15</v>
      </c>
      <c r="R2" s="45">
        <v>16</v>
      </c>
      <c r="S2" s="45">
        <v>17</v>
      </c>
      <c r="T2" s="45">
        <v>18</v>
      </c>
      <c r="U2" s="45">
        <v>19</v>
      </c>
      <c r="V2" s="45">
        <v>20</v>
      </c>
      <c r="W2" s="45">
        <v>21</v>
      </c>
      <c r="X2" s="45">
        <v>22</v>
      </c>
      <c r="Y2" s="45">
        <v>23</v>
      </c>
      <c r="Z2" s="45">
        <v>24</v>
      </c>
      <c r="AA2" s="45">
        <v>25</v>
      </c>
      <c r="AB2" s="45">
        <v>26</v>
      </c>
      <c r="AC2" s="45">
        <v>27</v>
      </c>
      <c r="AD2" s="45">
        <v>28</v>
      </c>
      <c r="AE2" s="45">
        <v>29</v>
      </c>
      <c r="AF2" s="45">
        <v>30</v>
      </c>
      <c r="AG2" s="45">
        <v>31</v>
      </c>
      <c r="AH2" s="45" t="s">
        <v>53</v>
      </c>
      <c r="AI2" s="43" t="s">
        <v>25</v>
      </c>
      <c r="AJ2" s="43" t="s">
        <v>54</v>
      </c>
    </row>
    <row r="3" s="41" customFormat="1" ht="36" customHeight="1" spans="2:36">
      <c r="B3" s="50" t="s">
        <v>5</v>
      </c>
      <c r="C3" s="9"/>
      <c r="D3" s="9"/>
      <c r="E3" s="9"/>
      <c r="F3" s="9">
        <v>8</v>
      </c>
      <c r="G3" s="9">
        <v>8</v>
      </c>
      <c r="H3" s="9">
        <v>8</v>
      </c>
      <c r="I3" s="9">
        <v>8</v>
      </c>
      <c r="J3" s="9">
        <v>9.5</v>
      </c>
      <c r="K3" s="9">
        <v>9</v>
      </c>
      <c r="L3" s="9">
        <v>8</v>
      </c>
      <c r="M3" s="9">
        <v>9</v>
      </c>
      <c r="N3" s="9"/>
      <c r="O3" s="9">
        <v>11</v>
      </c>
      <c r="P3" s="9">
        <v>8</v>
      </c>
      <c r="Q3" s="9">
        <v>8</v>
      </c>
      <c r="R3" s="9">
        <v>8</v>
      </c>
      <c r="S3" s="9">
        <v>10.5</v>
      </c>
      <c r="T3" s="9">
        <v>8</v>
      </c>
      <c r="U3" s="9">
        <v>9.5</v>
      </c>
      <c r="V3" s="9">
        <v>9</v>
      </c>
      <c r="W3" s="9">
        <v>17.5</v>
      </c>
      <c r="X3" s="9">
        <v>11</v>
      </c>
      <c r="Y3" s="9">
        <v>10.5</v>
      </c>
      <c r="Z3" s="9"/>
      <c r="AA3" s="9">
        <v>8.5</v>
      </c>
      <c r="AB3" s="9"/>
      <c r="AC3" s="9"/>
      <c r="AD3" s="9">
        <v>8</v>
      </c>
      <c r="AE3" s="9">
        <v>8.5</v>
      </c>
      <c r="AF3" s="9">
        <v>10.5</v>
      </c>
      <c r="AG3" s="9">
        <v>9</v>
      </c>
      <c r="AH3" s="9">
        <f>SUM(E3:AG3)</f>
        <v>223</v>
      </c>
      <c r="AI3" s="9">
        <f>AH3*23</f>
        <v>5129</v>
      </c>
      <c r="AJ3" s="9"/>
    </row>
    <row r="4" s="41" customFormat="1" ht="36" customHeight="1" spans="2:36">
      <c r="B4" s="50" t="s">
        <v>13</v>
      </c>
      <c r="C4" s="9"/>
      <c r="D4" s="9"/>
      <c r="E4" s="9"/>
      <c r="F4" s="9"/>
      <c r="G4" s="9"/>
      <c r="H4" s="9">
        <v>8</v>
      </c>
      <c r="I4" s="9">
        <v>8</v>
      </c>
      <c r="J4" s="9">
        <v>9.5</v>
      </c>
      <c r="K4" s="9">
        <v>9</v>
      </c>
      <c r="L4" s="9">
        <v>8</v>
      </c>
      <c r="M4" s="9">
        <v>9</v>
      </c>
      <c r="N4" s="9"/>
      <c r="O4" s="9"/>
      <c r="P4" s="9">
        <v>8</v>
      </c>
      <c r="Q4" s="9">
        <v>8</v>
      </c>
      <c r="R4" s="9">
        <v>8.5</v>
      </c>
      <c r="S4" s="9">
        <v>10.5</v>
      </c>
      <c r="T4" s="9">
        <v>8</v>
      </c>
      <c r="U4" s="9">
        <v>9.5</v>
      </c>
      <c r="V4" s="9">
        <v>9</v>
      </c>
      <c r="W4" s="9">
        <v>17.5</v>
      </c>
      <c r="X4" s="9">
        <v>11</v>
      </c>
      <c r="Y4" s="9">
        <v>10.5</v>
      </c>
      <c r="Z4" s="9"/>
      <c r="AA4" s="9">
        <v>8.5</v>
      </c>
      <c r="AB4" s="9"/>
      <c r="AC4" s="9"/>
      <c r="AD4" s="9">
        <v>8</v>
      </c>
      <c r="AE4" s="9">
        <v>8.5</v>
      </c>
      <c r="AF4" s="9">
        <v>10.5</v>
      </c>
      <c r="AG4" s="9">
        <v>9</v>
      </c>
      <c r="AH4" s="9">
        <f t="shared" ref="AH4:AH9" si="0">SUM(E4:AG4)</f>
        <v>196.5</v>
      </c>
      <c r="AI4" s="9">
        <f t="shared" ref="AI4:AI9" si="1">AH4*23</f>
        <v>4519.5</v>
      </c>
      <c r="AJ4" s="9">
        <v>150</v>
      </c>
    </row>
    <row r="5" s="41" customFormat="1" ht="36" customHeight="1" spans="2:36">
      <c r="B5" s="9" t="s">
        <v>50</v>
      </c>
      <c r="C5" s="9"/>
      <c r="D5" s="9"/>
      <c r="E5" s="9"/>
      <c r="F5" s="9"/>
      <c r="G5" s="9"/>
      <c r="H5" s="9">
        <v>8</v>
      </c>
      <c r="I5" s="9">
        <v>8</v>
      </c>
      <c r="J5" s="9">
        <v>9</v>
      </c>
      <c r="K5" s="9">
        <v>9</v>
      </c>
      <c r="L5" s="9">
        <v>8</v>
      </c>
      <c r="M5" s="9">
        <v>9</v>
      </c>
      <c r="N5" s="9"/>
      <c r="O5" s="9">
        <v>11</v>
      </c>
      <c r="P5" s="9">
        <v>8</v>
      </c>
      <c r="Q5" s="9">
        <v>8</v>
      </c>
      <c r="R5" s="9">
        <v>8</v>
      </c>
      <c r="S5" s="9">
        <v>10.5</v>
      </c>
      <c r="T5" s="9">
        <v>8</v>
      </c>
      <c r="U5" s="9">
        <v>9.5</v>
      </c>
      <c r="V5" s="9">
        <v>9</v>
      </c>
      <c r="W5" s="9">
        <v>17.5</v>
      </c>
      <c r="X5" s="9">
        <v>11</v>
      </c>
      <c r="Y5" s="9">
        <v>10.5</v>
      </c>
      <c r="Z5" s="9"/>
      <c r="AA5" s="9">
        <v>8.5</v>
      </c>
      <c r="AB5" s="9"/>
      <c r="AC5" s="9"/>
      <c r="AD5" s="9">
        <v>8</v>
      </c>
      <c r="AE5" s="9">
        <v>8.5</v>
      </c>
      <c r="AF5" s="9">
        <v>10.5</v>
      </c>
      <c r="AG5" s="9">
        <v>9</v>
      </c>
      <c r="AH5" s="9">
        <f t="shared" si="0"/>
        <v>206.5</v>
      </c>
      <c r="AI5" s="9">
        <f t="shared" si="1"/>
        <v>4749.5</v>
      </c>
      <c r="AJ5" s="9"/>
    </row>
    <row r="6" s="41" customFormat="1" ht="36" customHeight="1" spans="2:36">
      <c r="B6" s="9" t="s">
        <v>4</v>
      </c>
      <c r="C6" s="9"/>
      <c r="D6" s="9"/>
      <c r="E6" s="9"/>
      <c r="F6" s="9"/>
      <c r="G6" s="9"/>
      <c r="H6" s="9"/>
      <c r="I6" s="9">
        <v>8</v>
      </c>
      <c r="J6" s="9">
        <v>8</v>
      </c>
      <c r="K6" s="9">
        <v>9</v>
      </c>
      <c r="L6" s="9">
        <v>8</v>
      </c>
      <c r="M6" s="9">
        <v>9</v>
      </c>
      <c r="N6" s="9"/>
      <c r="O6" s="9"/>
      <c r="P6" s="9">
        <v>8</v>
      </c>
      <c r="Q6" s="9">
        <v>8</v>
      </c>
      <c r="R6" s="9">
        <v>8</v>
      </c>
      <c r="S6" s="9">
        <v>10.5</v>
      </c>
      <c r="T6" s="9">
        <v>8</v>
      </c>
      <c r="U6" s="9"/>
      <c r="V6" s="9">
        <v>9</v>
      </c>
      <c r="W6" s="9">
        <v>17.5</v>
      </c>
      <c r="X6" s="9">
        <v>11</v>
      </c>
      <c r="Y6" s="9">
        <v>8</v>
      </c>
      <c r="Z6" s="9"/>
      <c r="AA6" s="9">
        <v>8.5</v>
      </c>
      <c r="AB6" s="9"/>
      <c r="AC6" s="9"/>
      <c r="AD6" s="9">
        <v>8</v>
      </c>
      <c r="AE6" s="9">
        <v>8.5</v>
      </c>
      <c r="AF6" s="9">
        <v>10.5</v>
      </c>
      <c r="AG6" s="9">
        <v>9</v>
      </c>
      <c r="AH6" s="9">
        <f t="shared" si="0"/>
        <v>174.5</v>
      </c>
      <c r="AI6" s="9">
        <f t="shared" si="1"/>
        <v>4013.5</v>
      </c>
      <c r="AJ6" s="9"/>
    </row>
    <row r="7" s="41" customFormat="1" ht="36" customHeight="1" spans="2:36">
      <c r="B7" s="9" t="s">
        <v>3</v>
      </c>
      <c r="C7" s="9"/>
      <c r="D7" s="9"/>
      <c r="E7" s="9"/>
      <c r="F7" s="9"/>
      <c r="G7" s="9"/>
      <c r="H7" s="9"/>
      <c r="I7" s="9"/>
      <c r="J7" s="9"/>
      <c r="K7" s="9"/>
      <c r="L7" s="9"/>
      <c r="M7" s="9">
        <v>9</v>
      </c>
      <c r="N7" s="9"/>
      <c r="O7" s="9">
        <v>11</v>
      </c>
      <c r="P7" s="9">
        <v>8</v>
      </c>
      <c r="Q7" s="9">
        <v>8</v>
      </c>
      <c r="R7" s="9">
        <v>8</v>
      </c>
      <c r="S7" s="9">
        <v>10.5</v>
      </c>
      <c r="T7" s="9">
        <v>8</v>
      </c>
      <c r="U7" s="9">
        <v>9.5</v>
      </c>
      <c r="V7" s="9">
        <v>9</v>
      </c>
      <c r="W7" s="9">
        <v>17.5</v>
      </c>
      <c r="X7" s="9">
        <v>11</v>
      </c>
      <c r="Y7" s="9">
        <v>10.5</v>
      </c>
      <c r="Z7" s="9"/>
      <c r="AA7" s="9">
        <v>8.5</v>
      </c>
      <c r="AB7" s="9"/>
      <c r="AC7" s="9"/>
      <c r="AD7" s="9">
        <v>8</v>
      </c>
      <c r="AE7" s="9">
        <v>8.5</v>
      </c>
      <c r="AF7" s="9"/>
      <c r="AG7" s="9"/>
      <c r="AH7" s="9">
        <f t="shared" si="0"/>
        <v>145</v>
      </c>
      <c r="AI7" s="9">
        <f t="shared" si="1"/>
        <v>3335</v>
      </c>
      <c r="AJ7" s="9"/>
    </row>
    <row r="8" s="41" customFormat="1" ht="36" customHeight="1" spans="2:36">
      <c r="B8" s="9" t="s">
        <v>56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>
        <v>9</v>
      </c>
      <c r="W8" s="9">
        <v>17.5</v>
      </c>
      <c r="X8" s="9">
        <v>11</v>
      </c>
      <c r="Y8" s="9">
        <v>10.5</v>
      </c>
      <c r="Z8" s="9"/>
      <c r="AA8" s="9">
        <v>8.5</v>
      </c>
      <c r="AB8" s="9"/>
      <c r="AC8" s="9"/>
      <c r="AD8" s="9">
        <v>8</v>
      </c>
      <c r="AE8" s="9">
        <v>8.5</v>
      </c>
      <c r="AF8" s="9">
        <v>10.5</v>
      </c>
      <c r="AG8" s="9">
        <v>9</v>
      </c>
      <c r="AH8" s="9">
        <f t="shared" si="0"/>
        <v>92.5</v>
      </c>
      <c r="AI8" s="9">
        <f t="shared" si="1"/>
        <v>2127.5</v>
      </c>
      <c r="AJ8" s="9"/>
    </row>
    <row r="9" s="41" customFormat="1" ht="36" customHeight="1" spans="2:36">
      <c r="B9" s="9" t="s">
        <v>57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>
        <v>17.5</v>
      </c>
      <c r="X9" s="9">
        <v>11</v>
      </c>
      <c r="Y9" s="9">
        <v>10.5</v>
      </c>
      <c r="Z9" s="9"/>
      <c r="AA9" s="9">
        <v>8.5</v>
      </c>
      <c r="AB9" s="9"/>
      <c r="AC9" s="9"/>
      <c r="AD9" s="9">
        <v>8</v>
      </c>
      <c r="AE9" s="9">
        <v>8.5</v>
      </c>
      <c r="AF9" s="9">
        <v>10.5</v>
      </c>
      <c r="AG9" s="9">
        <v>9</v>
      </c>
      <c r="AH9" s="9">
        <f t="shared" si="0"/>
        <v>83.5</v>
      </c>
      <c r="AI9" s="9">
        <f t="shared" si="1"/>
        <v>1920.5</v>
      </c>
      <c r="AJ9" s="9"/>
    </row>
    <row r="10" s="40" customFormat="1" ht="32" customHeight="1" spans="2:36">
      <c r="B10" s="43" t="s">
        <v>30</v>
      </c>
      <c r="C10" s="43">
        <f t="shared" ref="C10:AJ10" si="2">SUM(C3:C9)</f>
        <v>0</v>
      </c>
      <c r="D10" s="43">
        <f t="shared" si="2"/>
        <v>0</v>
      </c>
      <c r="E10" s="43">
        <f t="shared" si="2"/>
        <v>0</v>
      </c>
      <c r="F10" s="43">
        <f t="shared" si="2"/>
        <v>8</v>
      </c>
      <c r="G10" s="43">
        <f t="shared" si="2"/>
        <v>8</v>
      </c>
      <c r="H10" s="43">
        <f t="shared" si="2"/>
        <v>24</v>
      </c>
      <c r="I10" s="43">
        <f t="shared" si="2"/>
        <v>32</v>
      </c>
      <c r="J10" s="43">
        <f t="shared" si="2"/>
        <v>36</v>
      </c>
      <c r="K10" s="43">
        <f t="shared" si="2"/>
        <v>36</v>
      </c>
      <c r="L10" s="43">
        <f t="shared" si="2"/>
        <v>32</v>
      </c>
      <c r="M10" s="43">
        <f t="shared" si="2"/>
        <v>45</v>
      </c>
      <c r="N10" s="43">
        <f t="shared" si="2"/>
        <v>0</v>
      </c>
      <c r="O10" s="43">
        <f t="shared" si="2"/>
        <v>33</v>
      </c>
      <c r="P10" s="43">
        <f t="shared" si="2"/>
        <v>40</v>
      </c>
      <c r="Q10" s="43">
        <f t="shared" si="2"/>
        <v>40</v>
      </c>
      <c r="R10" s="43">
        <f t="shared" si="2"/>
        <v>40.5</v>
      </c>
      <c r="S10" s="43">
        <f t="shared" si="2"/>
        <v>52.5</v>
      </c>
      <c r="T10" s="43">
        <f t="shared" si="2"/>
        <v>40</v>
      </c>
      <c r="U10" s="43">
        <f t="shared" si="2"/>
        <v>38</v>
      </c>
      <c r="V10" s="43">
        <f t="shared" si="2"/>
        <v>54</v>
      </c>
      <c r="W10" s="43">
        <f t="shared" si="2"/>
        <v>122.5</v>
      </c>
      <c r="X10" s="43">
        <f t="shared" si="2"/>
        <v>77</v>
      </c>
      <c r="Y10" s="43">
        <f t="shared" si="2"/>
        <v>71</v>
      </c>
      <c r="Z10" s="43">
        <f t="shared" si="2"/>
        <v>0</v>
      </c>
      <c r="AA10" s="43">
        <f t="shared" si="2"/>
        <v>59.5</v>
      </c>
      <c r="AB10" s="43">
        <f t="shared" si="2"/>
        <v>0</v>
      </c>
      <c r="AC10" s="43">
        <f t="shared" si="2"/>
        <v>0</v>
      </c>
      <c r="AD10" s="43">
        <f t="shared" si="2"/>
        <v>56</v>
      </c>
      <c r="AE10" s="43">
        <f t="shared" si="2"/>
        <v>59.5</v>
      </c>
      <c r="AF10" s="43">
        <f t="shared" si="2"/>
        <v>63</v>
      </c>
      <c r="AG10" s="43">
        <f t="shared" si="2"/>
        <v>54</v>
      </c>
      <c r="AH10" s="43">
        <f t="shared" si="2"/>
        <v>1121.5</v>
      </c>
      <c r="AI10" s="43">
        <f t="shared" si="2"/>
        <v>25794.5</v>
      </c>
      <c r="AJ10" s="43">
        <f t="shared" si="2"/>
        <v>150</v>
      </c>
    </row>
    <row r="11" s="40" customFormat="1" ht="32" customHeight="1" spans="2:36">
      <c r="B11" s="43" t="s">
        <v>39</v>
      </c>
      <c r="C11" s="43">
        <f>AI10+AJ10</f>
        <v>25944.5</v>
      </c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</row>
    <row r="12" ht="18" customHeight="1"/>
    <row r="13" ht="18" customHeight="1"/>
    <row r="14" ht="18" customHeight="1"/>
  </sheetData>
  <mergeCells count="2">
    <mergeCell ref="B1:AI1"/>
    <mergeCell ref="C11:AJ11"/>
  </mergeCells>
  <pageMargins left="0.314583333333333" right="0.196527777777778" top="0.314583333333333" bottom="0.275" header="0.314583333333333" footer="0.314583333333333"/>
  <pageSetup paperSize="9" scale="74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16"/>
  <sheetViews>
    <sheetView view="pageBreakPreview" zoomScale="90" zoomScaleNormal="100" workbookViewId="0">
      <selection activeCell="B3" sqref="B3:B11"/>
    </sheetView>
  </sheetViews>
  <sheetFormatPr defaultColWidth="9" defaultRowHeight="12"/>
  <cols>
    <col min="1" max="1" width="7.225" style="41" customWidth="1"/>
    <col min="2" max="2" width="9" style="41"/>
    <col min="3" max="33" width="5.28333333333333" style="41" customWidth="1"/>
    <col min="34" max="34" width="6.66666666666667" style="41" customWidth="1"/>
    <col min="35" max="35" width="8.89166666666667" style="41" customWidth="1"/>
    <col min="36" max="36" width="6.10833333333333" style="41" customWidth="1"/>
    <col min="37" max="16384" width="9" style="41"/>
  </cols>
  <sheetData>
    <row r="1" ht="38" customHeight="1" spans="1:35">
      <c r="A1" s="49" t="s">
        <v>58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</row>
    <row r="2" s="40" customFormat="1" ht="39" customHeight="1" spans="1:36">
      <c r="A2" s="43" t="s">
        <v>29</v>
      </c>
      <c r="B2" s="44" t="s">
        <v>52</v>
      </c>
      <c r="C2" s="45">
        <v>1</v>
      </c>
      <c r="D2" s="45">
        <v>2</v>
      </c>
      <c r="E2" s="45">
        <v>3</v>
      </c>
      <c r="F2" s="45">
        <v>4</v>
      </c>
      <c r="G2" s="45">
        <v>5</v>
      </c>
      <c r="H2" s="45">
        <v>6</v>
      </c>
      <c r="I2" s="45">
        <v>7</v>
      </c>
      <c r="J2" s="45">
        <v>8</v>
      </c>
      <c r="K2" s="45">
        <v>9</v>
      </c>
      <c r="L2" s="45">
        <v>10</v>
      </c>
      <c r="M2" s="45">
        <v>11</v>
      </c>
      <c r="N2" s="45">
        <v>12</v>
      </c>
      <c r="O2" s="45">
        <v>13</v>
      </c>
      <c r="P2" s="45">
        <v>14</v>
      </c>
      <c r="Q2" s="45">
        <v>15</v>
      </c>
      <c r="R2" s="45">
        <v>16</v>
      </c>
      <c r="S2" s="45">
        <v>17</v>
      </c>
      <c r="T2" s="45">
        <v>18</v>
      </c>
      <c r="U2" s="45">
        <v>19</v>
      </c>
      <c r="V2" s="45">
        <v>20</v>
      </c>
      <c r="W2" s="45">
        <v>21</v>
      </c>
      <c r="X2" s="45">
        <v>22</v>
      </c>
      <c r="Y2" s="45">
        <v>23</v>
      </c>
      <c r="Z2" s="45">
        <v>24</v>
      </c>
      <c r="AA2" s="45">
        <v>25</v>
      </c>
      <c r="AB2" s="45">
        <v>26</v>
      </c>
      <c r="AC2" s="45">
        <v>27</v>
      </c>
      <c r="AD2" s="45">
        <v>28</v>
      </c>
      <c r="AE2" s="45">
        <v>29</v>
      </c>
      <c r="AF2" s="45">
        <v>30</v>
      </c>
      <c r="AG2" s="45"/>
      <c r="AH2" s="45" t="s">
        <v>53</v>
      </c>
      <c r="AI2" s="43" t="s">
        <v>25</v>
      </c>
      <c r="AJ2" s="43" t="s">
        <v>54</v>
      </c>
    </row>
    <row r="3" s="41" customFormat="1" ht="36" customHeight="1" spans="1:36">
      <c r="A3" s="9">
        <v>1</v>
      </c>
      <c r="B3" s="43" t="s">
        <v>5</v>
      </c>
      <c r="C3" s="31">
        <v>10</v>
      </c>
      <c r="D3" s="31">
        <v>3.5</v>
      </c>
      <c r="E3" s="31">
        <v>8</v>
      </c>
      <c r="F3" s="31">
        <v>8</v>
      </c>
      <c r="G3" s="31">
        <v>8</v>
      </c>
      <c r="H3" s="31">
        <v>8</v>
      </c>
      <c r="I3" s="31">
        <v>8</v>
      </c>
      <c r="J3" s="31">
        <v>8</v>
      </c>
      <c r="K3" s="31">
        <v>8</v>
      </c>
      <c r="L3" s="31">
        <v>8</v>
      </c>
      <c r="M3" s="31">
        <v>7</v>
      </c>
      <c r="N3" s="8">
        <v>8</v>
      </c>
      <c r="O3" s="31">
        <v>8.5</v>
      </c>
      <c r="P3" s="31">
        <v>10</v>
      </c>
      <c r="Q3" s="31">
        <v>10</v>
      </c>
      <c r="R3" s="31"/>
      <c r="S3" s="31">
        <v>8</v>
      </c>
      <c r="T3" s="31">
        <v>8</v>
      </c>
      <c r="U3" s="31">
        <v>8</v>
      </c>
      <c r="V3" s="31">
        <v>8</v>
      </c>
      <c r="W3" s="31">
        <v>8</v>
      </c>
      <c r="X3" s="31">
        <v>8</v>
      </c>
      <c r="Y3" s="31">
        <v>8</v>
      </c>
      <c r="Z3" s="31">
        <v>8</v>
      </c>
      <c r="AA3" s="31">
        <v>8</v>
      </c>
      <c r="AB3" s="31">
        <v>8</v>
      </c>
      <c r="AC3" s="31">
        <v>8</v>
      </c>
      <c r="AD3" s="31">
        <v>8</v>
      </c>
      <c r="AE3" s="31">
        <v>8.5</v>
      </c>
      <c r="AF3" s="31"/>
      <c r="AG3" s="9"/>
      <c r="AH3" s="9">
        <f>SUM(C3:AG3)</f>
        <v>225.5</v>
      </c>
      <c r="AI3" s="9">
        <f>AH3*23</f>
        <v>5186.5</v>
      </c>
      <c r="AJ3" s="9"/>
    </row>
    <row r="4" s="41" customFormat="1" ht="36" customHeight="1" spans="1:36">
      <c r="A4" s="9">
        <v>2</v>
      </c>
      <c r="B4" s="43" t="s">
        <v>13</v>
      </c>
      <c r="C4" s="31">
        <v>10</v>
      </c>
      <c r="D4" s="31"/>
      <c r="E4" s="31">
        <v>8</v>
      </c>
      <c r="F4" s="31">
        <v>8</v>
      </c>
      <c r="G4" s="31">
        <v>8</v>
      </c>
      <c r="H4" s="31">
        <v>8</v>
      </c>
      <c r="I4" s="31">
        <v>8</v>
      </c>
      <c r="J4" s="31">
        <v>8</v>
      </c>
      <c r="K4" s="31"/>
      <c r="L4" s="31">
        <v>8</v>
      </c>
      <c r="M4" s="31">
        <v>8</v>
      </c>
      <c r="N4" s="31">
        <v>8</v>
      </c>
      <c r="O4" s="31">
        <v>8.5</v>
      </c>
      <c r="P4" s="31">
        <v>10</v>
      </c>
      <c r="Q4" s="31">
        <v>10</v>
      </c>
      <c r="R4" s="31"/>
      <c r="S4" s="31"/>
      <c r="T4" s="31">
        <v>8</v>
      </c>
      <c r="U4" s="31">
        <v>8</v>
      </c>
      <c r="V4" s="31">
        <v>8</v>
      </c>
      <c r="W4" s="31">
        <v>8</v>
      </c>
      <c r="X4" s="31">
        <v>8</v>
      </c>
      <c r="Y4" s="31">
        <v>8</v>
      </c>
      <c r="Z4" s="31">
        <v>8</v>
      </c>
      <c r="AA4" s="31">
        <v>8</v>
      </c>
      <c r="AB4" s="31">
        <v>8</v>
      </c>
      <c r="AC4" s="31">
        <v>8</v>
      </c>
      <c r="AD4" s="31"/>
      <c r="AE4" s="31"/>
      <c r="AF4" s="31"/>
      <c r="AG4" s="9"/>
      <c r="AH4" s="9">
        <f t="shared" ref="AH4:AH11" si="0">SUM(C4:AG4)</f>
        <v>190.5</v>
      </c>
      <c r="AI4" s="9">
        <f t="shared" ref="AI4:AI11" si="1">AH4*23</f>
        <v>4381.5</v>
      </c>
      <c r="AJ4" s="9">
        <v>150</v>
      </c>
    </row>
    <row r="5" s="41" customFormat="1" ht="36" customHeight="1" spans="1:36">
      <c r="A5" s="9">
        <v>3</v>
      </c>
      <c r="B5" s="43" t="s">
        <v>50</v>
      </c>
      <c r="C5" s="31">
        <v>10</v>
      </c>
      <c r="D5" s="31"/>
      <c r="E5" s="31"/>
      <c r="F5" s="31">
        <v>8</v>
      </c>
      <c r="G5" s="31">
        <v>8</v>
      </c>
      <c r="H5" s="31"/>
      <c r="I5" s="31">
        <v>8</v>
      </c>
      <c r="J5" s="31">
        <v>8</v>
      </c>
      <c r="K5" s="31"/>
      <c r="L5" s="31">
        <v>8</v>
      </c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9"/>
      <c r="AH5" s="9">
        <f t="shared" si="0"/>
        <v>50</v>
      </c>
      <c r="AI5" s="9">
        <f t="shared" si="1"/>
        <v>1150</v>
      </c>
      <c r="AJ5" s="9"/>
    </row>
    <row r="6" s="41" customFormat="1" ht="36" customHeight="1" spans="1:36">
      <c r="A6" s="9">
        <v>4</v>
      </c>
      <c r="B6" s="43" t="s">
        <v>4</v>
      </c>
      <c r="C6" s="31">
        <v>10</v>
      </c>
      <c r="D6" s="31"/>
      <c r="E6" s="31"/>
      <c r="F6" s="31"/>
      <c r="G6" s="31">
        <v>8</v>
      </c>
      <c r="H6" s="31"/>
      <c r="I6" s="31">
        <v>8</v>
      </c>
      <c r="J6" s="31">
        <v>8</v>
      </c>
      <c r="K6" s="31"/>
      <c r="L6" s="31">
        <v>8</v>
      </c>
      <c r="M6" s="31">
        <v>8</v>
      </c>
      <c r="N6" s="31">
        <v>8</v>
      </c>
      <c r="O6" s="31">
        <v>8.5</v>
      </c>
      <c r="P6" s="31">
        <v>10</v>
      </c>
      <c r="Q6" s="31">
        <v>10</v>
      </c>
      <c r="R6" s="31"/>
      <c r="S6" s="31"/>
      <c r="T6" s="31">
        <v>8</v>
      </c>
      <c r="U6" s="31">
        <v>8</v>
      </c>
      <c r="V6" s="31">
        <v>8</v>
      </c>
      <c r="W6" s="31">
        <v>8</v>
      </c>
      <c r="X6" s="31">
        <v>8</v>
      </c>
      <c r="Y6" s="31"/>
      <c r="Z6" s="31"/>
      <c r="AA6" s="31">
        <v>8</v>
      </c>
      <c r="AB6" s="31">
        <v>8</v>
      </c>
      <c r="AC6" s="31">
        <v>8</v>
      </c>
      <c r="AD6" s="31">
        <v>8</v>
      </c>
      <c r="AE6" s="31"/>
      <c r="AF6" s="31"/>
      <c r="AG6" s="9"/>
      <c r="AH6" s="9">
        <f t="shared" si="0"/>
        <v>158.5</v>
      </c>
      <c r="AI6" s="9">
        <f t="shared" si="1"/>
        <v>3645.5</v>
      </c>
      <c r="AJ6" s="9"/>
    </row>
    <row r="7" s="41" customFormat="1" ht="36" customHeight="1" spans="1:36">
      <c r="A7" s="9">
        <v>5</v>
      </c>
      <c r="B7" s="43" t="s">
        <v>3</v>
      </c>
      <c r="C7" s="31"/>
      <c r="D7" s="31"/>
      <c r="E7" s="31"/>
      <c r="F7" s="31">
        <v>8</v>
      </c>
      <c r="G7" s="31">
        <v>8</v>
      </c>
      <c r="H7" s="31">
        <v>8</v>
      </c>
      <c r="I7" s="31">
        <v>8</v>
      </c>
      <c r="J7" s="31">
        <v>8</v>
      </c>
      <c r="K7" s="31"/>
      <c r="L7" s="31">
        <v>8</v>
      </c>
      <c r="M7" s="31">
        <v>8</v>
      </c>
      <c r="N7" s="31">
        <v>8</v>
      </c>
      <c r="O7" s="31">
        <v>8.5</v>
      </c>
      <c r="P7" s="31">
        <v>10</v>
      </c>
      <c r="Q7" s="31">
        <v>10</v>
      </c>
      <c r="R7" s="31"/>
      <c r="S7" s="31"/>
      <c r="T7" s="31">
        <v>4</v>
      </c>
      <c r="U7" s="31">
        <v>8</v>
      </c>
      <c r="V7" s="31">
        <v>8</v>
      </c>
      <c r="W7" s="31">
        <v>4</v>
      </c>
      <c r="X7" s="31"/>
      <c r="Y7" s="31"/>
      <c r="Z7" s="31"/>
      <c r="AA7" s="31">
        <v>8</v>
      </c>
      <c r="AB7" s="31">
        <v>8</v>
      </c>
      <c r="AC7" s="31">
        <v>8</v>
      </c>
      <c r="AD7" s="31">
        <v>8</v>
      </c>
      <c r="AE7" s="31"/>
      <c r="AF7" s="31"/>
      <c r="AG7" s="9"/>
      <c r="AH7" s="9">
        <f t="shared" si="0"/>
        <v>148.5</v>
      </c>
      <c r="AI7" s="9">
        <f t="shared" si="1"/>
        <v>3415.5</v>
      </c>
      <c r="AJ7" s="9"/>
    </row>
    <row r="8" s="41" customFormat="1" ht="36" customHeight="1" spans="1:36">
      <c r="A8" s="9">
        <v>6</v>
      </c>
      <c r="B8" s="43" t="s">
        <v>59</v>
      </c>
      <c r="C8" s="31">
        <v>10</v>
      </c>
      <c r="D8" s="31"/>
      <c r="E8" s="31">
        <v>8</v>
      </c>
      <c r="F8" s="31">
        <v>8</v>
      </c>
      <c r="G8" s="31">
        <v>8</v>
      </c>
      <c r="H8" s="31">
        <v>8</v>
      </c>
      <c r="I8" s="31">
        <v>8</v>
      </c>
      <c r="J8" s="31">
        <v>8</v>
      </c>
      <c r="K8" s="31"/>
      <c r="L8" s="31">
        <v>8</v>
      </c>
      <c r="M8" s="31">
        <v>8</v>
      </c>
      <c r="N8" s="31">
        <v>8</v>
      </c>
      <c r="O8" s="31">
        <v>8.5</v>
      </c>
      <c r="P8" s="31">
        <v>10</v>
      </c>
      <c r="Q8" s="31">
        <v>10</v>
      </c>
      <c r="R8" s="31"/>
      <c r="S8" s="31"/>
      <c r="T8" s="31">
        <v>8</v>
      </c>
      <c r="U8" s="31">
        <v>8</v>
      </c>
      <c r="V8" s="31">
        <v>8</v>
      </c>
      <c r="W8" s="31">
        <v>7</v>
      </c>
      <c r="X8" s="31"/>
      <c r="Y8" s="31"/>
      <c r="Z8" s="31"/>
      <c r="AA8" s="31"/>
      <c r="AB8" s="31"/>
      <c r="AC8" s="31"/>
      <c r="AD8" s="31"/>
      <c r="AE8" s="31"/>
      <c r="AF8" s="31"/>
      <c r="AG8" s="9"/>
      <c r="AH8" s="9">
        <f t="shared" si="0"/>
        <v>141.5</v>
      </c>
      <c r="AI8" s="9">
        <f t="shared" si="1"/>
        <v>3254.5</v>
      </c>
      <c r="AJ8" s="9"/>
    </row>
    <row r="9" s="41" customFormat="1" ht="36" customHeight="1" spans="1:36">
      <c r="A9" s="9">
        <v>7</v>
      </c>
      <c r="B9" s="43" t="s">
        <v>57</v>
      </c>
      <c r="C9" s="31">
        <v>10</v>
      </c>
      <c r="D9" s="31"/>
      <c r="E9" s="31">
        <v>8</v>
      </c>
      <c r="F9" s="31">
        <v>8</v>
      </c>
      <c r="G9" s="31">
        <v>8</v>
      </c>
      <c r="H9" s="31">
        <v>8</v>
      </c>
      <c r="I9" s="31">
        <v>8</v>
      </c>
      <c r="J9" s="31">
        <v>8</v>
      </c>
      <c r="K9" s="31"/>
      <c r="L9" s="31">
        <v>8</v>
      </c>
      <c r="M9" s="31">
        <v>8</v>
      </c>
      <c r="N9" s="31">
        <v>8</v>
      </c>
      <c r="O9" s="31">
        <v>8.5</v>
      </c>
      <c r="P9" s="31">
        <v>10</v>
      </c>
      <c r="Q9" s="31">
        <v>10</v>
      </c>
      <c r="R9" s="31"/>
      <c r="S9" s="31"/>
      <c r="T9" s="31">
        <v>8</v>
      </c>
      <c r="U9" s="31">
        <v>8</v>
      </c>
      <c r="V9" s="31">
        <v>8</v>
      </c>
      <c r="W9" s="31">
        <v>8</v>
      </c>
      <c r="X9" s="31">
        <v>8</v>
      </c>
      <c r="Y9" s="31"/>
      <c r="Z9" s="31"/>
      <c r="AA9" s="31">
        <v>8</v>
      </c>
      <c r="AB9" s="31">
        <v>8</v>
      </c>
      <c r="AC9" s="31">
        <v>8</v>
      </c>
      <c r="AD9" s="31">
        <v>8</v>
      </c>
      <c r="AE9" s="31"/>
      <c r="AF9" s="31"/>
      <c r="AG9" s="9"/>
      <c r="AH9" s="9">
        <f t="shared" si="0"/>
        <v>182.5</v>
      </c>
      <c r="AI9" s="9">
        <f t="shared" si="1"/>
        <v>4197.5</v>
      </c>
      <c r="AJ9" s="9"/>
    </row>
    <row r="10" s="41" customFormat="1" ht="36" customHeight="1" spans="1:36">
      <c r="A10" s="9">
        <v>8</v>
      </c>
      <c r="B10" s="43" t="s">
        <v>60</v>
      </c>
      <c r="C10" s="31">
        <v>10</v>
      </c>
      <c r="D10" s="31"/>
      <c r="E10" s="31">
        <v>8</v>
      </c>
      <c r="F10" s="31">
        <v>8</v>
      </c>
      <c r="G10" s="31">
        <v>8</v>
      </c>
      <c r="H10" s="31">
        <v>8</v>
      </c>
      <c r="I10" s="31">
        <v>8</v>
      </c>
      <c r="J10" s="31">
        <v>8</v>
      </c>
      <c r="K10" s="31"/>
      <c r="L10" s="31">
        <v>8</v>
      </c>
      <c r="M10" s="31">
        <v>8</v>
      </c>
      <c r="N10" s="31">
        <v>8</v>
      </c>
      <c r="O10" s="31">
        <v>8.5</v>
      </c>
      <c r="P10" s="31">
        <v>10</v>
      </c>
      <c r="Q10" s="31">
        <v>10</v>
      </c>
      <c r="R10" s="31"/>
      <c r="S10" s="31"/>
      <c r="T10" s="31">
        <v>8</v>
      </c>
      <c r="U10" s="31">
        <v>8</v>
      </c>
      <c r="V10" s="31">
        <v>8</v>
      </c>
      <c r="W10" s="31">
        <v>8</v>
      </c>
      <c r="X10" s="31">
        <v>8</v>
      </c>
      <c r="Y10" s="31"/>
      <c r="Z10" s="31"/>
      <c r="AA10" s="31">
        <v>8</v>
      </c>
      <c r="AB10" s="31">
        <v>8</v>
      </c>
      <c r="AC10" s="31">
        <v>8</v>
      </c>
      <c r="AD10" s="31">
        <v>8</v>
      </c>
      <c r="AE10" s="31"/>
      <c r="AF10" s="31"/>
      <c r="AG10" s="9"/>
      <c r="AH10" s="9">
        <f t="shared" si="0"/>
        <v>182.5</v>
      </c>
      <c r="AI10" s="9">
        <f t="shared" si="1"/>
        <v>4197.5</v>
      </c>
      <c r="AJ10" s="9"/>
    </row>
    <row r="11" s="41" customFormat="1" ht="36" customHeight="1" spans="1:36">
      <c r="A11" s="9">
        <v>9</v>
      </c>
      <c r="B11" s="43" t="s">
        <v>61</v>
      </c>
      <c r="C11" s="31"/>
      <c r="D11" s="31"/>
      <c r="E11" s="31"/>
      <c r="F11" s="31"/>
      <c r="G11" s="31"/>
      <c r="H11" s="31">
        <v>8</v>
      </c>
      <c r="I11" s="31">
        <v>8</v>
      </c>
      <c r="J11" s="31">
        <v>8</v>
      </c>
      <c r="K11" s="31"/>
      <c r="L11" s="31">
        <v>8</v>
      </c>
      <c r="M11" s="31">
        <v>8</v>
      </c>
      <c r="N11" s="31">
        <v>8</v>
      </c>
      <c r="O11" s="31">
        <v>8.5</v>
      </c>
      <c r="P11" s="31">
        <v>10</v>
      </c>
      <c r="Q11" s="31">
        <v>10</v>
      </c>
      <c r="R11" s="31"/>
      <c r="S11" s="31"/>
      <c r="T11" s="31">
        <v>8</v>
      </c>
      <c r="U11" s="31">
        <v>8</v>
      </c>
      <c r="V11" s="31">
        <v>8</v>
      </c>
      <c r="W11" s="31">
        <v>8</v>
      </c>
      <c r="X11" s="31">
        <v>8</v>
      </c>
      <c r="Y11" s="31"/>
      <c r="Z11" s="31"/>
      <c r="AA11" s="31">
        <v>8</v>
      </c>
      <c r="AB11" s="31">
        <v>8</v>
      </c>
      <c r="AC11" s="31"/>
      <c r="AD11" s="31"/>
      <c r="AE11" s="31"/>
      <c r="AF11" s="31"/>
      <c r="AG11" s="9"/>
      <c r="AH11" s="9">
        <f t="shared" si="0"/>
        <v>132.5</v>
      </c>
      <c r="AI11" s="9">
        <f t="shared" si="1"/>
        <v>3047.5</v>
      </c>
      <c r="AJ11" s="9"/>
    </row>
    <row r="12" s="40" customFormat="1" ht="32" customHeight="1" spans="1:36">
      <c r="A12" s="43" t="s">
        <v>30</v>
      </c>
      <c r="B12" s="43"/>
      <c r="C12" s="43">
        <f t="shared" ref="C12:AJ12" si="2">SUM(C3:C11)</f>
        <v>70</v>
      </c>
      <c r="D12" s="43">
        <f t="shared" si="2"/>
        <v>3.5</v>
      </c>
      <c r="E12" s="43">
        <f t="shared" si="2"/>
        <v>40</v>
      </c>
      <c r="F12" s="43">
        <f t="shared" si="2"/>
        <v>56</v>
      </c>
      <c r="G12" s="43">
        <f t="shared" si="2"/>
        <v>64</v>
      </c>
      <c r="H12" s="43">
        <f t="shared" si="2"/>
        <v>56</v>
      </c>
      <c r="I12" s="43">
        <f t="shared" si="2"/>
        <v>72</v>
      </c>
      <c r="J12" s="43">
        <f t="shared" si="2"/>
        <v>72</v>
      </c>
      <c r="K12" s="43">
        <f t="shared" si="2"/>
        <v>8</v>
      </c>
      <c r="L12" s="43">
        <f t="shared" si="2"/>
        <v>72</v>
      </c>
      <c r="M12" s="43">
        <f t="shared" si="2"/>
        <v>63</v>
      </c>
      <c r="N12" s="43">
        <f t="shared" si="2"/>
        <v>64</v>
      </c>
      <c r="O12" s="43">
        <f t="shared" si="2"/>
        <v>68</v>
      </c>
      <c r="P12" s="43">
        <f t="shared" si="2"/>
        <v>80</v>
      </c>
      <c r="Q12" s="43">
        <f t="shared" si="2"/>
        <v>80</v>
      </c>
      <c r="R12" s="43">
        <f t="shared" si="2"/>
        <v>0</v>
      </c>
      <c r="S12" s="43">
        <f t="shared" si="2"/>
        <v>8</v>
      </c>
      <c r="T12" s="43">
        <f t="shared" si="2"/>
        <v>60</v>
      </c>
      <c r="U12" s="43">
        <f t="shared" si="2"/>
        <v>64</v>
      </c>
      <c r="V12" s="43">
        <f t="shared" si="2"/>
        <v>64</v>
      </c>
      <c r="W12" s="43">
        <f t="shared" si="2"/>
        <v>59</v>
      </c>
      <c r="X12" s="43">
        <f t="shared" si="2"/>
        <v>48</v>
      </c>
      <c r="Y12" s="43">
        <f t="shared" si="2"/>
        <v>16</v>
      </c>
      <c r="Z12" s="43">
        <f t="shared" si="2"/>
        <v>16</v>
      </c>
      <c r="AA12" s="43">
        <f t="shared" si="2"/>
        <v>56</v>
      </c>
      <c r="AB12" s="43">
        <f t="shared" si="2"/>
        <v>56</v>
      </c>
      <c r="AC12" s="43">
        <f t="shared" si="2"/>
        <v>48</v>
      </c>
      <c r="AD12" s="43">
        <f t="shared" si="2"/>
        <v>40</v>
      </c>
      <c r="AE12" s="43">
        <f t="shared" si="2"/>
        <v>8.5</v>
      </c>
      <c r="AF12" s="43">
        <f t="shared" si="2"/>
        <v>0</v>
      </c>
      <c r="AG12" s="43">
        <f t="shared" si="2"/>
        <v>0</v>
      </c>
      <c r="AH12" s="43">
        <f t="shared" si="2"/>
        <v>1412</v>
      </c>
      <c r="AI12" s="43">
        <f t="shared" si="2"/>
        <v>32476</v>
      </c>
      <c r="AJ12" s="43">
        <f t="shared" si="2"/>
        <v>150</v>
      </c>
    </row>
    <row r="13" s="40" customFormat="1" ht="32" customHeight="1" spans="1:36">
      <c r="A13" s="43" t="s">
        <v>39</v>
      </c>
      <c r="B13" s="43"/>
      <c r="C13" s="43">
        <f>AI12+AJ12</f>
        <v>32626</v>
      </c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</row>
    <row r="14" ht="18" customHeight="1"/>
    <row r="15" ht="18" customHeight="1"/>
    <row r="16" ht="18" customHeight="1"/>
  </sheetData>
  <mergeCells count="4">
    <mergeCell ref="A1:AI1"/>
    <mergeCell ref="A12:B12"/>
    <mergeCell ref="A13:B13"/>
    <mergeCell ref="C13:AJ13"/>
  </mergeCells>
  <pageMargins left="0.314583333333333" right="0.196527777777778" top="0.314583333333333" bottom="0.275" header="0.314583333333333" footer="0.314583333333333"/>
  <pageSetup paperSize="9" scale="7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29</vt:i4>
      </vt:variant>
    </vt:vector>
  </HeadingPairs>
  <TitlesOfParts>
    <vt:vector size="29" baseType="lpstr">
      <vt:lpstr>1月</vt:lpstr>
      <vt:lpstr>2月</vt:lpstr>
      <vt:lpstr>3月</vt:lpstr>
      <vt:lpstr>4月</vt:lpstr>
      <vt:lpstr>5月</vt:lpstr>
      <vt:lpstr>6月</vt:lpstr>
      <vt:lpstr>7月</vt:lpstr>
      <vt:lpstr>8月</vt:lpstr>
      <vt:lpstr>9月</vt:lpstr>
      <vt:lpstr>10月</vt:lpstr>
      <vt:lpstr>11月</vt:lpstr>
      <vt:lpstr>12月</vt:lpstr>
      <vt:lpstr>202401</vt:lpstr>
      <vt:lpstr>202402</vt:lpstr>
      <vt:lpstr>202403</vt:lpstr>
      <vt:lpstr>202404</vt:lpstr>
      <vt:lpstr>202405</vt:lpstr>
      <vt:lpstr>202406</vt:lpstr>
      <vt:lpstr>202407</vt:lpstr>
      <vt:lpstr>202408</vt:lpstr>
      <vt:lpstr>202409</vt:lpstr>
      <vt:lpstr>202410</vt:lpstr>
      <vt:lpstr>202411</vt:lpstr>
      <vt:lpstr>500补贴人员</vt:lpstr>
      <vt:lpstr>202412</vt:lpstr>
      <vt:lpstr>202501</vt:lpstr>
      <vt:lpstr>Sheet2</vt:lpstr>
      <vt:lpstr>Sheet3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2020-09-16T00:02:00Z</dcterms:created>
  <dcterms:modified xsi:type="dcterms:W3CDTF">2025-02-15T06:19:02Z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2052-12.1.0.20260</vt:lpwstr>
  </property>
  <property fmtid="{D5CDD505-2E9C-101B-9397-08002B2CF9AE}" pid="3" name="ICV">
    <vt:lpwstr>9FEDC99025C6464CB3454B05B583DC24</vt:lpwstr>
  </property>
  <property fmtid="{D5CDD505-2E9C-101B-9397-08002B2CF9AE}" pid="4" name="KSOReadingLayout">
    <vt:bool>true</vt:bool>
  </property>
</Properties>
</file>