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建议!$A$8:$GW$77</definedName>
    <definedName name="_xlnm.Print_Area" localSheetId="0">建议!$A$1:$N$77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<sst xmlns="http://schemas.openxmlformats.org/spreadsheetml/2006/main" count="203" uniqueCount="141">
  <si>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</si>
  <si>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</si>
  <si>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</si>
  <si>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</si>
  <si>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</si>
  <si>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</si>
  <si>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</si>
  <si>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</si>
  <si>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</si>
  <si>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</si>
  <si>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</si>
  <si>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</si>
  <si>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</si>
  <si>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</si>
  <si>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</si>
  <si>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</si>
  <si>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</si>
  <si>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</si>
  <si>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</si>
  <si>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</si>
  <si>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</si>
  <si>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</si>
  <si>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SHT0000446</t>
  </si>
  <si>
    <t>H5调角器罩壳(右)</t>
  </si>
  <si>
    <t>件</t>
  </si>
  <si>
    <t>SHT0000539</t>
  </si>
  <si>
    <t>H4A副司机调角器罩壳(左)</t>
  </si>
  <si>
    <t>SHT0011330</t>
  </si>
  <si>
    <t>H6扶手外盖</t>
  </si>
  <si>
    <t>SHT0011613</t>
  </si>
  <si>
    <t>H6右侧扶手本体总成黑色</t>
  </si>
  <si>
    <t>SHT0011961</t>
  </si>
  <si>
    <t>2.0座椅右侧罩壳</t>
  </si>
  <si>
    <t>SHT0011962</t>
  </si>
  <si>
    <t>2.0座椅前部罩壳</t>
  </si>
  <si>
    <t>SHT0011971</t>
  </si>
  <si>
    <t>2.0座椅左侧罩壳</t>
  </si>
  <si>
    <t>SHT0012959</t>
  </si>
  <si>
    <t>SHT0013890</t>
  </si>
  <si>
    <t>H5调角器罩壳左黑色</t>
  </si>
  <si>
    <t>SHT0013891</t>
  </si>
  <si>
    <t>H5调角器罩壳右黑色</t>
  </si>
  <si>
    <t>SHT0013893</t>
  </si>
  <si>
    <t>H5座垫前部罩壳黑色</t>
  </si>
  <si>
    <t>SHT0014057</t>
  </si>
  <si>
    <t>调角器左罩壳</t>
  </si>
  <si>
    <t>SHT0014058</t>
  </si>
  <si>
    <t>调角器右罩壳</t>
  </si>
  <si>
    <t>SHT0014360</t>
  </si>
  <si>
    <t>D04调角器左罩壳黑色</t>
  </si>
  <si>
    <t>SHT0014361</t>
  </si>
  <si>
    <t>D04调角器右罩壳黑色</t>
  </si>
  <si>
    <t>SHT0014599</t>
  </si>
  <si>
    <t>座垫前部罩壳</t>
  </si>
  <si>
    <r>
      <rPr>
        <sz val="10"/>
        <rFont val="微软雅黑"/>
        <charset val="134"/>
      </rPr>
      <t>BCL0010006</t>
    </r>
  </si>
  <si>
    <r>
      <rPr>
        <sz val="10"/>
        <rFont val="微软雅黑"/>
        <charset val="134"/>
      </rPr>
      <t>气管卡扣（2*4mm）</t>
    </r>
  </si>
  <si>
    <r>
      <rPr>
        <sz val="10"/>
        <rFont val="微软雅黑"/>
        <charset val="134"/>
      </rPr>
      <t>BEC0010017</t>
    </r>
  </si>
  <si>
    <r>
      <rPr>
        <sz val="10"/>
        <rFont val="微软雅黑"/>
        <charset val="134"/>
      </rPr>
      <t>风扇保护壳</t>
    </r>
  </si>
  <si>
    <r>
      <rPr>
        <sz val="10"/>
        <rFont val="微软雅黑"/>
        <charset val="134"/>
      </rPr>
      <t>SHT0000141</t>
    </r>
  </si>
  <si>
    <r>
      <rPr>
        <sz val="10"/>
        <rFont val="微软雅黑"/>
        <charset val="134"/>
      </rPr>
      <t>H3改型司机升降把手前</t>
    </r>
  </si>
  <si>
    <r>
      <rPr>
        <sz val="10"/>
        <rFont val="微软雅黑"/>
        <charset val="134"/>
      </rPr>
      <t>SHT0014561</t>
    </r>
  </si>
  <si>
    <r>
      <rPr>
        <sz val="10"/>
        <rFont val="微软雅黑"/>
        <charset val="134"/>
      </rPr>
      <t>调角器左罩壳</t>
    </r>
  </si>
  <si>
    <r>
      <rPr>
        <sz val="10"/>
        <rFont val="微软雅黑"/>
        <charset val="134"/>
      </rPr>
      <t>SHT0014610</t>
    </r>
  </si>
  <si>
    <r>
      <rPr>
        <sz val="10"/>
        <rFont val="微软雅黑"/>
        <charset val="134"/>
      </rPr>
      <t>J6L前部罩壳(双孔)</t>
    </r>
  </si>
  <si>
    <r>
      <rPr>
        <sz val="10"/>
        <rFont val="微软雅黑"/>
        <charset val="134"/>
      </rPr>
      <t>BPC0010012</t>
    </r>
  </si>
  <si>
    <r>
      <rPr>
        <sz val="10"/>
        <rFont val="微软雅黑"/>
        <charset val="134"/>
      </rPr>
      <t>4mm卡箍</t>
    </r>
  </si>
  <si>
    <r>
      <rPr>
        <sz val="10"/>
        <rFont val="微软雅黑"/>
        <charset val="134"/>
      </rPr>
      <t>SHT0014562</t>
    </r>
  </si>
  <si>
    <r>
      <rPr>
        <sz val="10"/>
        <rFont val="微软雅黑"/>
        <charset val="134"/>
      </rPr>
      <t>阻尼堵盖</t>
    </r>
  </si>
  <si>
    <r>
      <rPr>
        <sz val="10"/>
        <rFont val="微软雅黑"/>
        <charset val="134"/>
      </rPr>
      <t>SHT0014673</t>
    </r>
  </si>
  <si>
    <r>
      <rPr>
        <sz val="10"/>
        <rFont val="微软雅黑"/>
        <charset val="134"/>
      </rPr>
      <t>X3000副驾驶员左侧罩壳</t>
    </r>
  </si>
  <si>
    <r>
      <rPr>
        <sz val="10"/>
        <rFont val="微软雅黑"/>
        <charset val="134"/>
      </rPr>
      <t>SHT0014676</t>
    </r>
  </si>
  <si>
    <t>SHT0014560</t>
  </si>
  <si>
    <t>J6L调角器左罩壳 / 阻尼</t>
  </si>
  <si>
    <r>
      <rPr>
        <sz val="9"/>
        <color rgb="FF000000"/>
        <rFont val="微软雅黑"/>
        <charset val="134"/>
      </rPr>
      <t>SHT0012939</t>
    </r>
  </si>
  <si>
    <r>
      <rPr>
        <sz val="9"/>
        <color rgb="FF000000"/>
        <rFont val="微软雅黑"/>
        <charset val="134"/>
      </rPr>
      <t>2.0座椅右舵速降按钮堵盖</t>
    </r>
  </si>
  <si>
    <r>
      <rPr>
        <sz val="9"/>
        <color rgb="FF000000"/>
        <rFont val="微软雅黑"/>
        <charset val="134"/>
      </rPr>
      <t>SHT0013000</t>
    </r>
  </si>
  <si>
    <r>
      <rPr>
        <sz val="9"/>
        <color rgb="FF000000"/>
        <rFont val="微软雅黑"/>
        <charset val="134"/>
      </rPr>
      <t>2.0左舵阻尼装饰盖</t>
    </r>
  </si>
  <si>
    <r>
      <rPr>
        <sz val="9"/>
        <color rgb="FF000000"/>
        <rFont val="微软雅黑"/>
        <charset val="134"/>
      </rPr>
      <t>SHT0013868</t>
    </r>
  </si>
  <si>
    <r>
      <rPr>
        <sz val="9"/>
        <color rgb="FF000000"/>
        <rFont val="微软雅黑"/>
        <charset val="134"/>
      </rPr>
      <t>2.0座椅左侧罩壳</t>
    </r>
  </si>
  <si>
    <r>
      <rPr>
        <sz val="9"/>
        <color rgb="FF000000"/>
        <rFont val="微软雅黑"/>
        <charset val="134"/>
      </rPr>
      <t>SHT0014620</t>
    </r>
  </si>
  <si>
    <r>
      <rPr>
        <sz val="9"/>
        <color rgb="FF000000"/>
        <rFont val="微软雅黑"/>
        <charset val="134"/>
      </rPr>
      <t>调角器左罩壳</t>
    </r>
  </si>
  <si>
    <r>
      <rPr>
        <sz val="9"/>
        <color rgb="FF000000"/>
        <rFont val="微软雅黑"/>
        <charset val="134"/>
      </rPr>
      <t>BPC0010070</t>
    </r>
  </si>
  <si>
    <r>
      <rPr>
        <sz val="9"/>
        <color rgb="FF000000"/>
        <rFont val="微软雅黑"/>
        <charset val="134"/>
      </rPr>
      <t>后盖</t>
    </r>
  </si>
  <si>
    <t>SHT0014616</t>
  </si>
  <si>
    <t>SHT0014602</t>
  </si>
  <si>
    <t>副驾调角器右罩壳</t>
  </si>
  <si>
    <t>SHT0012895</t>
  </si>
  <si>
    <t>副驾调角器左罩壳</t>
  </si>
  <si>
    <t>SHT0015658</t>
  </si>
  <si>
    <t>SHT0016727</t>
  </si>
  <si>
    <t>SHT0014923</t>
  </si>
  <si>
    <t>X3000副驾驶员左侧罩壳黑 / 靠背调节+速降</t>
  </si>
  <si>
    <t>SHT0011972</t>
  </si>
  <si>
    <t>SHT0011977</t>
  </si>
  <si>
    <t>2.0座椅加热底座</t>
  </si>
  <si>
    <t>SLT0010924</t>
  </si>
  <si>
    <t>背板支撑块(黑色）</t>
  </si>
  <si>
    <t>SLT0010943</t>
  </si>
  <si>
    <t>主驾二级调节左罩壳（蓝黑色）</t>
  </si>
  <si>
    <t>SLT0010944</t>
  </si>
  <si>
    <t>主驾右侧罩壳（蓝黑色）</t>
  </si>
  <si>
    <t>SLT0011310</t>
  </si>
  <si>
    <t>主驾驶左侧大护板（蓝黑色）</t>
  </si>
  <si>
    <t>SLT0011054</t>
  </si>
  <si>
    <t>副驾靠背解锁手把（蓝黑色）</t>
  </si>
  <si>
    <t>SLT0011112</t>
  </si>
  <si>
    <t>解锁手把（蓝黑色）</t>
  </si>
  <si>
    <t>SLT0011117</t>
  </si>
  <si>
    <t>副驾左侧罩壳（蓝黑色）</t>
  </si>
  <si>
    <t>SLT0011196</t>
  </si>
  <si>
    <t>扣手螺钉堵盖（蓝黑色）</t>
  </si>
  <si>
    <t>SLT0011118</t>
  </si>
  <si>
    <t>副驾罩壳堵盖（蓝黑色）</t>
  </si>
  <si>
    <t>SHT0017226</t>
  </si>
  <si>
    <t>J6L调角器左罩壳 / 阻尼升降速降腰托</t>
  </si>
  <si>
    <t>SLT0010942</t>
  </si>
  <si>
    <t>主驾靠背一级解锁手柄蓝黑 / 欧马可升级</t>
  </si>
  <si>
    <t>SLT0011052</t>
  </si>
  <si>
    <t>副驾右罩壳蓝黑 / 欧马可升级</t>
  </si>
  <si>
    <t>SLT0011111</t>
  </si>
  <si>
    <t>解锁手把固定座蓝黑 / 欧马可升级</t>
  </si>
  <si>
    <t>SHT0011612</t>
  </si>
  <si>
    <t>H6左侧扶手本体总成黑色 /</t>
  </si>
  <si>
    <t>SHT0017495</t>
  </si>
  <si>
    <r>
      <t>拉线防转头</t>
    </r>
    <r>
      <rPr>
        <sz val="11"/>
        <rFont val="Microsoft Sans Serif"/>
        <charset val="134"/>
      </rPr>
      <t xml:space="preserve"> / VDC</t>
    </r>
    <r>
      <rPr>
        <sz val="11"/>
        <rFont val="宋体"/>
        <charset val="134"/>
      </rPr>
      <t>阀配套使用</t>
    </r>
  </si>
  <si>
    <t>SLT0010945</t>
  </si>
  <si>
    <r>
      <t>主驾驶左侧大护板蓝黑</t>
    </r>
    <r>
      <rPr>
        <sz val="11"/>
        <rFont val="Microsoft Sans Serif"/>
        <charset val="134"/>
      </rPr>
      <t xml:space="preserve"> / </t>
    </r>
    <r>
      <rPr>
        <sz val="11"/>
        <rFont val="宋体"/>
        <charset val="134"/>
      </rPr>
      <t>基础款欧马可升级</t>
    </r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</si>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</sst>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 "/>
    <numFmt numFmtId="179" formatCode="0.00_);[Red]\(0.00\)"/>
  </numFmts>
  <fonts count="40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sz val="11"/>
      <name val="Microsoft Sans Serif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178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9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4" fillId="0" borderId="0" xfId="56" applyNumberFormat="1" applyFont="1" applyFill="1" applyAlignment="1">
      <alignment horizontal="center" vertical="center"/>
    </xf>
    <xf numFmtId="178" fontId="2" fillId="0" borderId="0" xfId="56" applyNumberFormat="1" applyFont="1" applyFill="1" applyAlignment="1">
      <alignment horizontal="center" vertical="center"/>
    </xf>
    <xf numFmtId="178" fontId="5" fillId="0" borderId="0" xfId="56" applyNumberFormat="1" applyFont="1" applyFill="1" applyAlignment="1">
      <alignment horizontal="left" vertical="center"/>
    </xf>
    <xf numFmtId="178" fontId="5" fillId="0" borderId="0" xfId="56" applyNumberFormat="1" applyFont="1" applyFill="1" applyAlignment="1">
      <alignment horizontal="left" vertical="center" wrapText="1"/>
    </xf>
    <xf numFmtId="178" fontId="5" fillId="0" borderId="0" xfId="56" applyNumberFormat="1" applyFont="1" applyFill="1" applyBorder="1" applyAlignment="1">
      <alignment horizontal="left" vertical="center" shrinkToFit="1"/>
    </xf>
    <xf numFmtId="178" fontId="7" fillId="0" borderId="1" xfId="50" applyNumberFormat="1" applyFont="1" applyFill="1" applyBorder="1" applyAlignment="1">
      <alignment horizontal="center" vertical="center" wrapText="1"/>
    </xf>
    <xf numFmtId="179" fontId="6" fillId="0" borderId="1" xfId="56" applyNumberFormat="1" applyFont="1" applyFill="1" applyBorder="1" applyAlignment="1">
      <alignment horizontal="center" vertical="center" shrinkToFit="1"/>
    </xf>
    <xf numFmtId="179" fontId="6" fillId="0" borderId="2" xfId="56" applyNumberFormat="1" applyFont="1" applyFill="1" applyBorder="1" applyAlignment="1">
      <alignment horizontal="center" vertical="center" shrinkToFit="1"/>
    </xf>
    <xf numFmtId="0" fontId="11" fillId="0" borderId="1" xfId="56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178" fontId="8" fillId="0" borderId="1" xfId="56" applyNumberFormat="1" applyFont="1" applyFill="1" applyBorder="1" applyAlignment="1">
      <alignment horizontal="center" vertical="center"/>
    </xf>
    <xf numFmtId="0" fontId="12" fillId="0" borderId="0" xfId="56" applyFont="1" applyFill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5" fillId="0" borderId="0" xfId="56" applyNumberFormat="1" applyFont="1" applyFill="1" applyBorder="1" applyAlignment="1">
      <alignment vertical="center" wrapText="1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178" fontId="5" fillId="0" borderId="0" xfId="56" applyNumberFormat="1" applyFont="1" applyFill="1" applyBorder="1" applyAlignment="1">
      <alignment horizontal="left" vertical="center" wrapText="1"/>
    </xf>
    <xf numFmtId="178" fontId="5" fillId="0" borderId="0" xfId="56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99"/>
  <sheetViews>
    <sheetView tabSelected="1" zoomScaleSheetLayoutView="70" workbookViewId="0">
      <selection activeCell="L45" sqref="L45"/>
    </sheetView>
  </sheetViews>
  <sheetFormatPr defaultColWidth="9" defaultRowHeight="14.25"/>
  <cols>
    <col min="1" max="1" width="6.5" style="1" customWidth="1"/>
    <col min="2" max="2" width="12.25" style="3" customWidth="1"/>
    <col min="3" max="3" width="41.6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31"/>
      <c r="M1" s="31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32"/>
      <c r="M2" s="3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33"/>
      <c r="M3" s="33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33"/>
      <c r="M4" s="33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34"/>
      <c r="M5" s="34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35"/>
      <c r="M6" s="35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2" t="s">
        <v>13</v>
      </c>
      <c r="L7" s="36" t="s">
        <v>14</v>
      </c>
      <c r="M7" s="36" t="s">
        <v>15</v>
      </c>
      <c r="N7" s="37" t="s">
        <v>16</v>
      </c>
      <c r="O7" s="38"/>
    </row>
    <row r="8" ht="31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2" t="s">
        <v>18</v>
      </c>
      <c r="L8" s="36"/>
      <c r="M8" s="36"/>
      <c r="N8" s="37"/>
      <c r="O8" s="38"/>
    </row>
    <row r="9" s="1" customFormat="1" ht="34" customHeight="1" spans="1:205">
      <c r="A9" s="25">
        <v>1</v>
      </c>
      <c r="B9" s="26" t="s">
        <v>22</v>
      </c>
      <c r="C9" s="26" t="s">
        <v>23</v>
      </c>
      <c r="D9" s="25"/>
      <c r="E9" s="25" t="s">
        <v>24</v>
      </c>
      <c r="F9" s="27">
        <v>5.29</v>
      </c>
      <c r="G9" s="27">
        <v>5.29</v>
      </c>
      <c r="H9" s="27">
        <v>0</v>
      </c>
      <c r="I9" s="27">
        <v>0</v>
      </c>
      <c r="J9" s="39">
        <v>0</v>
      </c>
      <c r="K9" s="39">
        <v>5.29</v>
      </c>
      <c r="L9" s="40">
        <f>K9*0.13</f>
        <v>0.6877</v>
      </c>
      <c r="M9" s="40">
        <f>K9+L9</f>
        <v>5.9777</v>
      </c>
      <c r="N9" s="25"/>
      <c r="O9" s="41"/>
      <c r="P9" s="42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</row>
    <row r="10" s="1" customFormat="1" ht="34" customHeight="1" spans="1:205">
      <c r="A10" s="25">
        <v>2</v>
      </c>
      <c r="B10" s="26" t="s">
        <v>25</v>
      </c>
      <c r="C10" s="26" t="s">
        <v>26</v>
      </c>
      <c r="D10" s="25"/>
      <c r="E10" s="25" t="s">
        <v>24</v>
      </c>
      <c r="F10" s="27">
        <v>2.17</v>
      </c>
      <c r="G10" s="27">
        <v>2.17</v>
      </c>
      <c r="H10" s="27">
        <v>0</v>
      </c>
      <c r="I10" s="27">
        <v>0</v>
      </c>
      <c r="J10" s="39">
        <v>0</v>
      </c>
      <c r="K10" s="39">
        <v>2.17</v>
      </c>
      <c r="L10" s="40">
        <f t="shared" ref="L10:L34" si="0">K10*0.13</f>
        <v>0.2821</v>
      </c>
      <c r="M10" s="40">
        <f t="shared" ref="M10:M34" si="1">K10+L10</f>
        <v>2.4521</v>
      </c>
      <c r="N10" s="25"/>
      <c r="O10" s="41"/>
      <c r="P10" s="42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</row>
    <row r="11" s="1" customFormat="1" ht="34" customHeight="1" spans="1:205">
      <c r="A11" s="25">
        <v>3</v>
      </c>
      <c r="B11" s="26" t="s">
        <v>27</v>
      </c>
      <c r="C11" s="26" t="s">
        <v>28</v>
      </c>
      <c r="D11" s="25"/>
      <c r="E11" s="25" t="s">
        <v>24</v>
      </c>
      <c r="F11" s="27">
        <v>0.68</v>
      </c>
      <c r="G11" s="27">
        <v>0.68</v>
      </c>
      <c r="H11" s="27">
        <v>0</v>
      </c>
      <c r="I11" s="27">
        <v>0</v>
      </c>
      <c r="J11" s="39">
        <v>0</v>
      </c>
      <c r="K11" s="39">
        <v>0.68</v>
      </c>
      <c r="L11" s="40">
        <f t="shared" si="0"/>
        <v>0.0884</v>
      </c>
      <c r="M11" s="40">
        <f t="shared" si="1"/>
        <v>0.7684</v>
      </c>
      <c r="N11" s="25"/>
      <c r="O11" s="41"/>
      <c r="P11" s="42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</row>
    <row r="12" s="1" customFormat="1" ht="34" customHeight="1" spans="1:205">
      <c r="A12" s="25">
        <v>4</v>
      </c>
      <c r="B12" s="26" t="s">
        <v>29</v>
      </c>
      <c r="C12" s="26" t="s">
        <v>30</v>
      </c>
      <c r="D12" s="25"/>
      <c r="E12" s="25" t="s">
        <v>24</v>
      </c>
      <c r="F12" s="27">
        <v>46.43</v>
      </c>
      <c r="G12" s="27">
        <v>46.43</v>
      </c>
      <c r="H12" s="27">
        <v>0</v>
      </c>
      <c r="I12" s="27">
        <v>0</v>
      </c>
      <c r="J12" s="39">
        <v>0</v>
      </c>
      <c r="K12" s="39">
        <v>46.43</v>
      </c>
      <c r="L12" s="40">
        <f t="shared" si="0"/>
        <v>6.0359</v>
      </c>
      <c r="M12" s="40">
        <f t="shared" si="1"/>
        <v>52.4659</v>
      </c>
      <c r="N12" s="25"/>
      <c r="O12" s="41"/>
      <c r="P12" s="42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</row>
    <row r="13" s="1" customFormat="1" ht="34" customHeight="1" spans="1:205">
      <c r="A13" s="25">
        <v>5</v>
      </c>
      <c r="B13" s="26" t="s">
        <v>31</v>
      </c>
      <c r="C13" s="26" t="s">
        <v>32</v>
      </c>
      <c r="D13" s="25"/>
      <c r="E13" s="25" t="s">
        <v>24</v>
      </c>
      <c r="F13" s="27">
        <v>5.56</v>
      </c>
      <c r="G13" s="27">
        <v>5.56</v>
      </c>
      <c r="H13" s="27">
        <v>0</v>
      </c>
      <c r="I13" s="27">
        <v>0</v>
      </c>
      <c r="J13" s="39">
        <v>0</v>
      </c>
      <c r="K13" s="39">
        <v>5.56</v>
      </c>
      <c r="L13" s="40">
        <f t="shared" si="0"/>
        <v>0.7228</v>
      </c>
      <c r="M13" s="40">
        <f t="shared" si="1"/>
        <v>6.2828</v>
      </c>
      <c r="N13" s="25"/>
      <c r="O13" s="41"/>
      <c r="P13" s="42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</row>
    <row r="14" s="1" customFormat="1" ht="34" customHeight="1" spans="1:205">
      <c r="A14" s="25">
        <v>6</v>
      </c>
      <c r="B14" s="26" t="s">
        <v>33</v>
      </c>
      <c r="C14" s="26" t="s">
        <v>34</v>
      </c>
      <c r="D14" s="25"/>
      <c r="E14" s="25" t="s">
        <v>24</v>
      </c>
      <c r="F14" s="27">
        <v>1.82</v>
      </c>
      <c r="G14" s="27">
        <v>1.82</v>
      </c>
      <c r="H14" s="27">
        <v>0</v>
      </c>
      <c r="I14" s="27">
        <v>0</v>
      </c>
      <c r="J14" s="39">
        <v>0</v>
      </c>
      <c r="K14" s="39">
        <v>1.82</v>
      </c>
      <c r="L14" s="40">
        <f t="shared" si="0"/>
        <v>0.2366</v>
      </c>
      <c r="M14" s="40">
        <f t="shared" si="1"/>
        <v>2.0566</v>
      </c>
      <c r="N14" s="25"/>
      <c r="O14" s="41"/>
      <c r="P14" s="42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</row>
    <row r="15" s="1" customFormat="1" ht="34" customHeight="1" spans="1:205">
      <c r="A15" s="25">
        <v>7</v>
      </c>
      <c r="B15" s="26" t="s">
        <v>35</v>
      </c>
      <c r="C15" s="26" t="s">
        <v>36</v>
      </c>
      <c r="D15" s="25"/>
      <c r="E15" s="25" t="s">
        <v>24</v>
      </c>
      <c r="F15" s="27">
        <v>5.57</v>
      </c>
      <c r="G15" s="27">
        <v>5.57</v>
      </c>
      <c r="H15" s="27">
        <v>0</v>
      </c>
      <c r="I15" s="27">
        <v>0</v>
      </c>
      <c r="J15" s="39">
        <v>0</v>
      </c>
      <c r="K15" s="39">
        <v>5.57</v>
      </c>
      <c r="L15" s="40">
        <f t="shared" si="0"/>
        <v>0.7241</v>
      </c>
      <c r="M15" s="40">
        <f t="shared" si="1"/>
        <v>6.2941</v>
      </c>
      <c r="N15" s="25"/>
      <c r="O15" s="41"/>
      <c r="P15" s="42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</row>
    <row r="16" s="1" customFormat="1" ht="34" customHeight="1" spans="1:205">
      <c r="A16" s="25">
        <v>8</v>
      </c>
      <c r="B16" s="26" t="s">
        <v>37</v>
      </c>
      <c r="C16" s="26" t="s">
        <v>36</v>
      </c>
      <c r="D16" s="25"/>
      <c r="E16" s="25" t="s">
        <v>24</v>
      </c>
      <c r="F16" s="27">
        <v>5.54</v>
      </c>
      <c r="G16" s="27">
        <v>5.54</v>
      </c>
      <c r="H16" s="27">
        <v>0</v>
      </c>
      <c r="I16" s="27">
        <v>0</v>
      </c>
      <c r="J16" s="39">
        <v>0</v>
      </c>
      <c r="K16" s="39">
        <v>5.54</v>
      </c>
      <c r="L16" s="40">
        <f t="shared" si="0"/>
        <v>0.7202</v>
      </c>
      <c r="M16" s="40">
        <f t="shared" si="1"/>
        <v>6.2602</v>
      </c>
      <c r="N16" s="25"/>
      <c r="O16" s="41"/>
      <c r="P16" s="42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</row>
    <row r="17" s="1" customFormat="1" ht="34" customHeight="1" spans="1:205">
      <c r="A17" s="25">
        <v>9</v>
      </c>
      <c r="B17" s="26" t="s">
        <v>38</v>
      </c>
      <c r="C17" s="26" t="s">
        <v>39</v>
      </c>
      <c r="D17" s="25"/>
      <c r="E17" s="25" t="s">
        <v>24</v>
      </c>
      <c r="F17" s="27">
        <v>5.39</v>
      </c>
      <c r="G17" s="27">
        <v>5.39</v>
      </c>
      <c r="H17" s="27">
        <v>0</v>
      </c>
      <c r="I17" s="27">
        <v>0</v>
      </c>
      <c r="J17" s="39">
        <v>0</v>
      </c>
      <c r="K17" s="39">
        <v>5.39</v>
      </c>
      <c r="L17" s="40">
        <f t="shared" si="0"/>
        <v>0.7007</v>
      </c>
      <c r="M17" s="40">
        <f t="shared" si="1"/>
        <v>6.0907</v>
      </c>
      <c r="N17" s="25"/>
      <c r="O17" s="41"/>
      <c r="P17" s="42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</row>
    <row r="18" s="1" customFormat="1" ht="34" customHeight="1" spans="1:205">
      <c r="A18" s="25">
        <v>10</v>
      </c>
      <c r="B18" s="26" t="s">
        <v>40</v>
      </c>
      <c r="C18" s="26" t="s">
        <v>41</v>
      </c>
      <c r="D18" s="25"/>
      <c r="E18" s="25" t="s">
        <v>24</v>
      </c>
      <c r="F18" s="27">
        <v>5.29</v>
      </c>
      <c r="G18" s="27">
        <v>5.29</v>
      </c>
      <c r="H18" s="27">
        <v>0</v>
      </c>
      <c r="I18" s="27">
        <v>0</v>
      </c>
      <c r="J18" s="39">
        <v>0</v>
      </c>
      <c r="K18" s="39">
        <v>5.29</v>
      </c>
      <c r="L18" s="40">
        <f t="shared" si="0"/>
        <v>0.6877</v>
      </c>
      <c r="M18" s="40">
        <f t="shared" si="1"/>
        <v>5.9777</v>
      </c>
      <c r="N18" s="25"/>
      <c r="O18" s="41"/>
      <c r="P18" s="42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</row>
    <row r="19" s="1" customFormat="1" ht="34" customHeight="1" spans="1:205">
      <c r="A19" s="25">
        <v>11</v>
      </c>
      <c r="B19" s="26" t="s">
        <v>42</v>
      </c>
      <c r="C19" s="26" t="s">
        <v>43</v>
      </c>
      <c r="D19" s="25"/>
      <c r="E19" s="25" t="s">
        <v>24</v>
      </c>
      <c r="F19" s="27">
        <v>1.48</v>
      </c>
      <c r="G19" s="27">
        <v>1.48</v>
      </c>
      <c r="H19" s="27">
        <v>0</v>
      </c>
      <c r="I19" s="27">
        <v>0</v>
      </c>
      <c r="J19" s="39">
        <v>0</v>
      </c>
      <c r="K19" s="39">
        <v>1.48</v>
      </c>
      <c r="L19" s="40">
        <f t="shared" si="0"/>
        <v>0.1924</v>
      </c>
      <c r="M19" s="40">
        <f t="shared" si="1"/>
        <v>1.6724</v>
      </c>
      <c r="N19" s="25"/>
      <c r="O19" s="41"/>
      <c r="P19" s="42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</row>
    <row r="20" s="1" customFormat="1" ht="34" customHeight="1" spans="1:205">
      <c r="A20" s="25">
        <v>12</v>
      </c>
      <c r="B20" s="26" t="s">
        <v>44</v>
      </c>
      <c r="C20" s="26" t="s">
        <v>45</v>
      </c>
      <c r="D20" s="25"/>
      <c r="E20" s="25" t="s">
        <v>24</v>
      </c>
      <c r="F20" s="27">
        <v>3.57</v>
      </c>
      <c r="G20" s="27">
        <v>3.57</v>
      </c>
      <c r="H20" s="27">
        <v>0</v>
      </c>
      <c r="I20" s="27">
        <v>0</v>
      </c>
      <c r="J20" s="39">
        <v>0</v>
      </c>
      <c r="K20" s="39">
        <v>3.57</v>
      </c>
      <c r="L20" s="40">
        <f t="shared" si="0"/>
        <v>0.4641</v>
      </c>
      <c r="M20" s="40">
        <f t="shared" si="1"/>
        <v>4.0341</v>
      </c>
      <c r="N20" s="25"/>
      <c r="O20" s="41"/>
      <c r="P20" s="42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</row>
    <row r="21" s="1" customFormat="1" ht="34" customHeight="1" spans="1:205">
      <c r="A21" s="25">
        <v>13</v>
      </c>
      <c r="B21" s="26" t="s">
        <v>46</v>
      </c>
      <c r="C21" s="26" t="s">
        <v>47</v>
      </c>
      <c r="D21" s="25"/>
      <c r="E21" s="25" t="s">
        <v>24</v>
      </c>
      <c r="F21" s="27">
        <v>3.61</v>
      </c>
      <c r="G21" s="27">
        <v>3.61</v>
      </c>
      <c r="H21" s="27">
        <v>0</v>
      </c>
      <c r="I21" s="27">
        <v>0</v>
      </c>
      <c r="J21" s="39">
        <v>0</v>
      </c>
      <c r="K21" s="39">
        <v>3.61</v>
      </c>
      <c r="L21" s="40">
        <f t="shared" si="0"/>
        <v>0.4693</v>
      </c>
      <c r="M21" s="40">
        <f t="shared" si="1"/>
        <v>4.0793</v>
      </c>
      <c r="N21" s="25"/>
      <c r="O21" s="41"/>
      <c r="P21" s="42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</row>
    <row r="22" s="1" customFormat="1" ht="34" customHeight="1" spans="1:205">
      <c r="A22" s="25">
        <v>14</v>
      </c>
      <c r="B22" s="26" t="s">
        <v>48</v>
      </c>
      <c r="C22" s="26" t="s">
        <v>49</v>
      </c>
      <c r="D22" s="25"/>
      <c r="E22" s="25" t="s">
        <v>24</v>
      </c>
      <c r="F22" s="27">
        <v>4.69</v>
      </c>
      <c r="G22" s="27">
        <v>4.69</v>
      </c>
      <c r="H22" s="27">
        <v>0</v>
      </c>
      <c r="I22" s="27">
        <v>0</v>
      </c>
      <c r="J22" s="39">
        <v>0</v>
      </c>
      <c r="K22" s="39">
        <v>4.69</v>
      </c>
      <c r="L22" s="40">
        <f t="shared" si="0"/>
        <v>0.6097</v>
      </c>
      <c r="M22" s="40">
        <f t="shared" si="1"/>
        <v>5.2997</v>
      </c>
      <c r="N22" s="25"/>
      <c r="O22" s="41"/>
      <c r="P22" s="42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</row>
    <row r="23" s="1" customFormat="1" ht="34" customHeight="1" spans="1:205">
      <c r="A23" s="25">
        <v>15</v>
      </c>
      <c r="B23" s="26" t="s">
        <v>50</v>
      </c>
      <c r="C23" s="26" t="s">
        <v>51</v>
      </c>
      <c r="D23" s="25"/>
      <c r="E23" s="25" t="s">
        <v>24</v>
      </c>
      <c r="F23" s="27">
        <v>4.88</v>
      </c>
      <c r="G23" s="27">
        <v>4.88</v>
      </c>
      <c r="H23" s="27">
        <v>0</v>
      </c>
      <c r="I23" s="27">
        <v>0</v>
      </c>
      <c r="J23" s="39">
        <v>0</v>
      </c>
      <c r="K23" s="39">
        <v>4.88</v>
      </c>
      <c r="L23" s="40">
        <f t="shared" si="0"/>
        <v>0.6344</v>
      </c>
      <c r="M23" s="40">
        <f t="shared" si="1"/>
        <v>5.5144</v>
      </c>
      <c r="N23" s="25"/>
      <c r="O23" s="41"/>
      <c r="P23" s="42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</row>
    <row r="24" s="1" customFormat="1" ht="34" customHeight="1" spans="1:205">
      <c r="A24" s="25">
        <v>16</v>
      </c>
      <c r="B24" s="26" t="s">
        <v>52</v>
      </c>
      <c r="C24" s="26" t="s">
        <v>53</v>
      </c>
      <c r="D24" s="25"/>
      <c r="E24" s="25" t="s">
        <v>24</v>
      </c>
      <c r="F24" s="27">
        <v>1.33</v>
      </c>
      <c r="G24" s="27">
        <v>1.33</v>
      </c>
      <c r="H24" s="27">
        <v>0</v>
      </c>
      <c r="I24" s="27">
        <v>0</v>
      </c>
      <c r="J24" s="39">
        <v>0</v>
      </c>
      <c r="K24" s="39">
        <v>1.33</v>
      </c>
      <c r="L24" s="40">
        <f t="shared" si="0"/>
        <v>0.1729</v>
      </c>
      <c r="M24" s="40">
        <f t="shared" si="1"/>
        <v>1.5029</v>
      </c>
      <c r="N24" s="25"/>
      <c r="O24" s="41"/>
      <c r="P24" s="42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</row>
    <row r="25" s="1" customFormat="1" ht="34" customHeight="1" spans="1:205">
      <c r="A25" s="25">
        <v>17</v>
      </c>
      <c r="B25" s="26" t="s">
        <v>54</v>
      </c>
      <c r="C25" s="26" t="s">
        <v>55</v>
      </c>
      <c r="D25" s="25"/>
      <c r="E25" s="25" t="s">
        <v>24</v>
      </c>
      <c r="F25" s="27">
        <v>0.13</v>
      </c>
      <c r="G25" s="27">
        <v>0.13</v>
      </c>
      <c r="H25" s="27">
        <v>0</v>
      </c>
      <c r="I25" s="27">
        <v>0</v>
      </c>
      <c r="J25" s="39">
        <v>0</v>
      </c>
      <c r="K25" s="39">
        <v>0.13</v>
      </c>
      <c r="L25" s="40">
        <f t="shared" si="0"/>
        <v>0.0169</v>
      </c>
      <c r="M25" s="40">
        <f t="shared" si="1"/>
        <v>0.1469</v>
      </c>
      <c r="N25" s="25"/>
      <c r="O25" s="41"/>
      <c r="P25" s="42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</row>
    <row r="26" s="1" customFormat="1" ht="34" customHeight="1" spans="1:205">
      <c r="A26" s="25">
        <v>18</v>
      </c>
      <c r="B26" s="26" t="s">
        <v>56</v>
      </c>
      <c r="C26" s="26" t="s">
        <v>57</v>
      </c>
      <c r="D26" s="25"/>
      <c r="E26" s="25" t="s">
        <v>24</v>
      </c>
      <c r="F26" s="27">
        <v>0.64</v>
      </c>
      <c r="G26" s="27">
        <v>0.64</v>
      </c>
      <c r="H26" s="27">
        <v>0</v>
      </c>
      <c r="I26" s="27">
        <v>0</v>
      </c>
      <c r="J26" s="39">
        <v>0</v>
      </c>
      <c r="K26" s="39">
        <v>0.64</v>
      </c>
      <c r="L26" s="40">
        <f t="shared" si="0"/>
        <v>0.0832</v>
      </c>
      <c r="M26" s="40">
        <f t="shared" si="1"/>
        <v>0.7232</v>
      </c>
      <c r="N26" s="25"/>
      <c r="O26" s="41"/>
      <c r="P26" s="42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</row>
    <row r="27" s="1" customFormat="1" ht="34" customHeight="1" spans="1:205">
      <c r="A27" s="25">
        <v>19</v>
      </c>
      <c r="B27" s="26" t="s">
        <v>58</v>
      </c>
      <c r="C27" s="26" t="s">
        <v>59</v>
      </c>
      <c r="D27" s="25"/>
      <c r="E27" s="25" t="s">
        <v>24</v>
      </c>
      <c r="F27" s="27">
        <v>0.9</v>
      </c>
      <c r="G27" s="27">
        <v>0.9</v>
      </c>
      <c r="H27" s="27">
        <v>0</v>
      </c>
      <c r="I27" s="27">
        <v>0</v>
      </c>
      <c r="J27" s="39">
        <v>0</v>
      </c>
      <c r="K27" s="39">
        <v>0.9</v>
      </c>
      <c r="L27" s="40">
        <f t="shared" si="0"/>
        <v>0.117</v>
      </c>
      <c r="M27" s="40">
        <f t="shared" si="1"/>
        <v>1.017</v>
      </c>
      <c r="N27" s="25"/>
      <c r="O27" s="41"/>
      <c r="P27" s="42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</row>
    <row r="28" s="1" customFormat="1" ht="34" customHeight="1" spans="1:205">
      <c r="A28" s="25">
        <v>20</v>
      </c>
      <c r="B28" s="26" t="s">
        <v>60</v>
      </c>
      <c r="C28" s="26" t="s">
        <v>61</v>
      </c>
      <c r="D28" s="25"/>
      <c r="E28" s="25" t="s">
        <v>24</v>
      </c>
      <c r="F28" s="27">
        <v>6.11</v>
      </c>
      <c r="G28" s="27">
        <v>6.11</v>
      </c>
      <c r="H28" s="27">
        <v>0</v>
      </c>
      <c r="I28" s="27">
        <v>0</v>
      </c>
      <c r="J28" s="39">
        <v>0</v>
      </c>
      <c r="K28" s="39">
        <v>6.11</v>
      </c>
      <c r="L28" s="40">
        <f t="shared" si="0"/>
        <v>0.7943</v>
      </c>
      <c r="M28" s="40">
        <f t="shared" si="1"/>
        <v>6.9043</v>
      </c>
      <c r="N28" s="25"/>
      <c r="O28" s="41"/>
      <c r="P28" s="42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</row>
    <row r="29" s="1" customFormat="1" ht="34" customHeight="1" spans="1:205">
      <c r="A29" s="25">
        <v>21</v>
      </c>
      <c r="B29" s="26" t="s">
        <v>62</v>
      </c>
      <c r="C29" s="26" t="s">
        <v>63</v>
      </c>
      <c r="D29" s="25"/>
      <c r="E29" s="25" t="s">
        <v>24</v>
      </c>
      <c r="F29" s="27">
        <v>2.02</v>
      </c>
      <c r="G29" s="27">
        <v>2.02</v>
      </c>
      <c r="H29" s="27">
        <v>0</v>
      </c>
      <c r="I29" s="27">
        <v>0</v>
      </c>
      <c r="J29" s="39">
        <v>0</v>
      </c>
      <c r="K29" s="39">
        <v>2.02</v>
      </c>
      <c r="L29" s="40">
        <f t="shared" si="0"/>
        <v>0.2626</v>
      </c>
      <c r="M29" s="40">
        <f t="shared" si="1"/>
        <v>2.2826</v>
      </c>
      <c r="N29" s="25"/>
      <c r="O29" s="41"/>
      <c r="P29" s="42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</row>
    <row r="30" s="1" customFormat="1" ht="34" customHeight="1" spans="1:205">
      <c r="A30" s="25">
        <v>22</v>
      </c>
      <c r="B30" s="26" t="s">
        <v>64</v>
      </c>
      <c r="C30" s="26" t="s">
        <v>65</v>
      </c>
      <c r="D30" s="25"/>
      <c r="E30" s="25" t="s">
        <v>24</v>
      </c>
      <c r="F30" s="27">
        <v>0.09</v>
      </c>
      <c r="G30" s="27">
        <v>0.09</v>
      </c>
      <c r="H30" s="27">
        <v>0</v>
      </c>
      <c r="I30" s="27">
        <v>0</v>
      </c>
      <c r="J30" s="39">
        <v>0</v>
      </c>
      <c r="K30" s="39">
        <v>0.09</v>
      </c>
      <c r="L30" s="40">
        <f t="shared" si="0"/>
        <v>0.0117</v>
      </c>
      <c r="M30" s="40">
        <f t="shared" si="1"/>
        <v>0.1017</v>
      </c>
      <c r="N30" s="25"/>
      <c r="O30" s="41"/>
      <c r="P30" s="42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</row>
    <row r="31" s="1" customFormat="1" ht="34" customHeight="1" spans="1:205">
      <c r="A31" s="25">
        <v>23</v>
      </c>
      <c r="B31" s="26" t="s">
        <v>66</v>
      </c>
      <c r="C31" s="26" t="s">
        <v>67</v>
      </c>
      <c r="D31" s="25"/>
      <c r="E31" s="25" t="s">
        <v>24</v>
      </c>
      <c r="F31" s="27">
        <v>0.57</v>
      </c>
      <c r="G31" s="27">
        <v>0.57</v>
      </c>
      <c r="H31" s="27">
        <v>0</v>
      </c>
      <c r="I31" s="27">
        <v>0</v>
      </c>
      <c r="J31" s="39">
        <v>0</v>
      </c>
      <c r="K31" s="39">
        <v>0.57</v>
      </c>
      <c r="L31" s="40">
        <f t="shared" si="0"/>
        <v>0.0741</v>
      </c>
      <c r="M31" s="40">
        <f t="shared" si="1"/>
        <v>0.6441</v>
      </c>
      <c r="N31" s="25"/>
      <c r="O31" s="41"/>
      <c r="P31" s="42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</row>
    <row r="32" s="1" customFormat="1" ht="34" customHeight="1" spans="1:205">
      <c r="A32" s="25">
        <v>24</v>
      </c>
      <c r="B32" s="26" t="s">
        <v>68</v>
      </c>
      <c r="C32" s="26" t="s">
        <v>69</v>
      </c>
      <c r="D32" s="25"/>
      <c r="E32" s="25" t="s">
        <v>24</v>
      </c>
      <c r="F32" s="27">
        <v>5.49</v>
      </c>
      <c r="G32" s="27">
        <v>5.49</v>
      </c>
      <c r="H32" s="27">
        <v>0</v>
      </c>
      <c r="I32" s="27">
        <v>0</v>
      </c>
      <c r="J32" s="39">
        <v>0</v>
      </c>
      <c r="K32" s="39">
        <v>5.49</v>
      </c>
      <c r="L32" s="40">
        <f t="shared" si="0"/>
        <v>0.7137</v>
      </c>
      <c r="M32" s="40">
        <f t="shared" si="1"/>
        <v>6.2037</v>
      </c>
      <c r="N32" s="25"/>
      <c r="O32" s="41"/>
      <c r="P32" s="42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</row>
    <row r="33" s="1" customFormat="1" ht="34" customHeight="1" spans="1:205">
      <c r="A33" s="25">
        <v>25</v>
      </c>
      <c r="B33" s="26" t="s">
        <v>70</v>
      </c>
      <c r="C33" s="26" t="s">
        <v>69</v>
      </c>
      <c r="D33" s="25"/>
      <c r="E33" s="25" t="s">
        <v>24</v>
      </c>
      <c r="F33" s="27">
        <v>5.49</v>
      </c>
      <c r="G33" s="27">
        <v>5.49</v>
      </c>
      <c r="H33" s="27">
        <v>0</v>
      </c>
      <c r="I33" s="27">
        <v>0</v>
      </c>
      <c r="J33" s="39">
        <v>0</v>
      </c>
      <c r="K33" s="39">
        <v>5.49</v>
      </c>
      <c r="L33" s="40">
        <f t="shared" si="0"/>
        <v>0.7137</v>
      </c>
      <c r="M33" s="40">
        <f t="shared" si="1"/>
        <v>6.2037</v>
      </c>
      <c r="N33" s="25"/>
      <c r="O33" s="41"/>
      <c r="P33" s="42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</row>
    <row r="34" s="1" customFormat="1" ht="34" customHeight="1" spans="1:205">
      <c r="A34" s="25">
        <v>26</v>
      </c>
      <c r="B34" s="26" t="s">
        <v>71</v>
      </c>
      <c r="C34" s="26" t="s">
        <v>72</v>
      </c>
      <c r="D34" s="25"/>
      <c r="E34" s="25" t="s">
        <v>24</v>
      </c>
      <c r="F34" s="27">
        <v>5.38</v>
      </c>
      <c r="G34" s="27">
        <v>5.38</v>
      </c>
      <c r="H34" s="27">
        <v>0</v>
      </c>
      <c r="I34" s="27">
        <v>0</v>
      </c>
      <c r="J34" s="39">
        <v>0</v>
      </c>
      <c r="K34" s="39">
        <v>5.38</v>
      </c>
      <c r="L34" s="40">
        <f t="shared" ref="L34:L63" si="2">K34*0.13</f>
        <v>0.6994</v>
      </c>
      <c r="M34" s="40">
        <f t="shared" ref="M34:M63" si="3">K34+L34</f>
        <v>6.0794</v>
      </c>
      <c r="N34" s="25"/>
      <c r="O34" s="41"/>
      <c r="P34" s="42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</row>
    <row r="35" s="1" customFormat="1" ht="34" customHeight="1" spans="1:205">
      <c r="A35" s="25">
        <v>27</v>
      </c>
      <c r="B35" s="26" t="s">
        <v>73</v>
      </c>
      <c r="C35" s="26" t="s">
        <v>74</v>
      </c>
      <c r="D35" s="25"/>
      <c r="E35" s="25" t="s">
        <v>24</v>
      </c>
      <c r="F35" s="27">
        <v>0.43</v>
      </c>
      <c r="G35" s="27">
        <v>0.43</v>
      </c>
      <c r="H35" s="27">
        <v>0</v>
      </c>
      <c r="I35" s="27">
        <v>0</v>
      </c>
      <c r="J35" s="39">
        <v>0</v>
      </c>
      <c r="K35" s="39">
        <v>0.43</v>
      </c>
      <c r="L35" s="40">
        <f t="shared" si="2"/>
        <v>0.0559</v>
      </c>
      <c r="M35" s="40">
        <f t="shared" si="3"/>
        <v>0.4859</v>
      </c>
      <c r="N35" s="25"/>
      <c r="O35" s="41"/>
      <c r="P35" s="42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</row>
    <row r="36" s="1" customFormat="1" ht="34" customHeight="1" spans="1:205">
      <c r="A36" s="25">
        <v>28</v>
      </c>
      <c r="B36" s="26" t="s">
        <v>75</v>
      </c>
      <c r="C36" s="26" t="s">
        <v>76</v>
      </c>
      <c r="D36" s="25"/>
      <c r="E36" s="25" t="s">
        <v>24</v>
      </c>
      <c r="F36" s="27">
        <v>0.55</v>
      </c>
      <c r="G36" s="27">
        <v>0.55</v>
      </c>
      <c r="H36" s="27">
        <v>0</v>
      </c>
      <c r="I36" s="27">
        <v>0</v>
      </c>
      <c r="J36" s="39">
        <v>0</v>
      </c>
      <c r="K36" s="39">
        <v>0.55</v>
      </c>
      <c r="L36" s="40">
        <f t="shared" si="2"/>
        <v>0.0715</v>
      </c>
      <c r="M36" s="40">
        <f t="shared" si="3"/>
        <v>0.6215</v>
      </c>
      <c r="N36" s="25"/>
      <c r="O36" s="41"/>
      <c r="P36" s="42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</row>
    <row r="37" s="1" customFormat="1" ht="34" customHeight="1" spans="1:205">
      <c r="A37" s="25">
        <v>29</v>
      </c>
      <c r="B37" s="26" t="s">
        <v>77</v>
      </c>
      <c r="C37" s="26" t="s">
        <v>78</v>
      </c>
      <c r="D37" s="25"/>
      <c r="E37" s="25" t="s">
        <v>24</v>
      </c>
      <c r="F37" s="27">
        <v>5.49</v>
      </c>
      <c r="G37" s="27">
        <v>5.49</v>
      </c>
      <c r="H37" s="27">
        <v>0</v>
      </c>
      <c r="I37" s="27">
        <v>0</v>
      </c>
      <c r="J37" s="39">
        <v>0</v>
      </c>
      <c r="K37" s="39">
        <v>5.49</v>
      </c>
      <c r="L37" s="40">
        <f t="shared" si="2"/>
        <v>0.7137</v>
      </c>
      <c r="M37" s="40">
        <f t="shared" si="3"/>
        <v>6.2037</v>
      </c>
      <c r="N37" s="25"/>
      <c r="O37" s="41"/>
      <c r="P37" s="42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</row>
    <row r="38" s="1" customFormat="1" ht="34" customHeight="1" spans="1:205">
      <c r="A38" s="25">
        <v>30</v>
      </c>
      <c r="B38" s="26" t="s">
        <v>79</v>
      </c>
      <c r="C38" s="26" t="s">
        <v>80</v>
      </c>
      <c r="D38" s="25"/>
      <c r="E38" s="25" t="s">
        <v>24</v>
      </c>
      <c r="F38" s="27">
        <v>6.23</v>
      </c>
      <c r="G38" s="27">
        <v>6.23</v>
      </c>
      <c r="H38" s="27">
        <v>0</v>
      </c>
      <c r="I38" s="27">
        <v>0</v>
      </c>
      <c r="J38" s="39">
        <v>0</v>
      </c>
      <c r="K38" s="39">
        <v>6.23</v>
      </c>
      <c r="L38" s="40">
        <f t="shared" si="2"/>
        <v>0.8099</v>
      </c>
      <c r="M38" s="40">
        <f t="shared" si="3"/>
        <v>7.0399</v>
      </c>
      <c r="N38" s="25"/>
      <c r="O38" s="41"/>
      <c r="P38" s="42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</row>
    <row r="39" s="1" customFormat="1" ht="34" customHeight="1" spans="1:205">
      <c r="A39" s="25">
        <v>31</v>
      </c>
      <c r="B39" s="26" t="s">
        <v>81</v>
      </c>
      <c r="C39" s="26" t="s">
        <v>82</v>
      </c>
      <c r="D39" s="25"/>
      <c r="E39" s="25" t="s">
        <v>24</v>
      </c>
      <c r="F39" s="27">
        <v>0.39</v>
      </c>
      <c r="G39" s="27">
        <v>0.39</v>
      </c>
      <c r="H39" s="27">
        <v>0</v>
      </c>
      <c r="I39" s="27">
        <v>0</v>
      </c>
      <c r="J39" s="39">
        <v>0</v>
      </c>
      <c r="K39" s="39">
        <v>0.39</v>
      </c>
      <c r="L39" s="40">
        <f t="shared" si="2"/>
        <v>0.0507</v>
      </c>
      <c r="M39" s="40">
        <f t="shared" si="3"/>
        <v>0.4407</v>
      </c>
      <c r="N39" s="25"/>
      <c r="O39" s="41"/>
      <c r="P39" s="42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</row>
    <row r="40" s="1" customFormat="1" ht="34" customHeight="1" spans="1:205">
      <c r="A40" s="25">
        <v>32</v>
      </c>
      <c r="B40" s="26" t="s">
        <v>83</v>
      </c>
      <c r="C40" s="26" t="s">
        <v>45</v>
      </c>
      <c r="D40" s="25"/>
      <c r="E40" s="25" t="s">
        <v>24</v>
      </c>
      <c r="F40" s="27">
        <v>5.5</v>
      </c>
      <c r="G40" s="27">
        <v>5.5</v>
      </c>
      <c r="H40" s="27">
        <v>0</v>
      </c>
      <c r="I40" s="27">
        <v>0</v>
      </c>
      <c r="J40" s="39">
        <v>0</v>
      </c>
      <c r="K40" s="39">
        <v>5.5</v>
      </c>
      <c r="L40" s="40">
        <f t="shared" si="2"/>
        <v>0.715</v>
      </c>
      <c r="M40" s="40">
        <f t="shared" si="3"/>
        <v>6.215</v>
      </c>
      <c r="N40" s="25"/>
      <c r="O40" s="41"/>
      <c r="P40" s="42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</row>
    <row r="41" s="1" customFormat="1" ht="34" customHeight="1" spans="1:205">
      <c r="A41" s="25">
        <v>33</v>
      </c>
      <c r="B41" s="26" t="s">
        <v>84</v>
      </c>
      <c r="C41" s="26" t="s">
        <v>85</v>
      </c>
      <c r="D41" s="25"/>
      <c r="E41" s="25" t="s">
        <v>24</v>
      </c>
      <c r="F41" s="27">
        <v>5.6</v>
      </c>
      <c r="G41" s="27">
        <v>5.6</v>
      </c>
      <c r="H41" s="27">
        <v>0</v>
      </c>
      <c r="I41" s="27">
        <v>0</v>
      </c>
      <c r="J41" s="39">
        <v>0</v>
      </c>
      <c r="K41" s="39">
        <v>5.6</v>
      </c>
      <c r="L41" s="40">
        <f t="shared" si="2"/>
        <v>0.728</v>
      </c>
      <c r="M41" s="40">
        <f t="shared" si="3"/>
        <v>6.328</v>
      </c>
      <c r="N41" s="25"/>
      <c r="O41" s="41"/>
      <c r="P41" s="42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</row>
    <row r="42" s="1" customFormat="1" ht="34" customHeight="1" spans="1:205">
      <c r="A42" s="25">
        <v>34</v>
      </c>
      <c r="B42" s="26" t="s">
        <v>86</v>
      </c>
      <c r="C42" s="26" t="s">
        <v>87</v>
      </c>
      <c r="D42" s="25"/>
      <c r="E42" s="25" t="s">
        <v>24</v>
      </c>
      <c r="F42" s="27">
        <v>5.78</v>
      </c>
      <c r="G42" s="27">
        <v>5.78</v>
      </c>
      <c r="H42" s="27">
        <v>0</v>
      </c>
      <c r="I42" s="27">
        <v>0</v>
      </c>
      <c r="J42" s="39">
        <v>0</v>
      </c>
      <c r="K42" s="39">
        <v>5.78</v>
      </c>
      <c r="L42" s="40">
        <f t="shared" si="2"/>
        <v>0.7514</v>
      </c>
      <c r="M42" s="40">
        <f t="shared" si="3"/>
        <v>6.5314</v>
      </c>
      <c r="N42" s="25"/>
      <c r="O42" s="41"/>
      <c r="P42" s="42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</row>
    <row r="43" s="1" customFormat="1" ht="34" customHeight="1" spans="1:205">
      <c r="A43" s="25">
        <v>35</v>
      </c>
      <c r="B43" s="26" t="s">
        <v>88</v>
      </c>
      <c r="C43" s="26" t="s">
        <v>45</v>
      </c>
      <c r="D43" s="25"/>
      <c r="E43" s="25" t="s">
        <v>24</v>
      </c>
      <c r="F43" s="27">
        <v>6</v>
      </c>
      <c r="G43" s="27">
        <v>6</v>
      </c>
      <c r="H43" s="27">
        <v>0</v>
      </c>
      <c r="I43" s="27">
        <v>0</v>
      </c>
      <c r="J43" s="39">
        <v>0</v>
      </c>
      <c r="K43" s="39">
        <v>6</v>
      </c>
      <c r="L43" s="40">
        <f t="shared" si="2"/>
        <v>0.78</v>
      </c>
      <c r="M43" s="40">
        <f t="shared" si="3"/>
        <v>6.78</v>
      </c>
      <c r="N43" s="25"/>
      <c r="O43" s="41"/>
      <c r="P43" s="42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</row>
    <row r="44" s="1" customFormat="1" ht="34" customHeight="1" spans="1:205">
      <c r="A44" s="25">
        <v>36</v>
      </c>
      <c r="B44" s="26" t="s">
        <v>89</v>
      </c>
      <c r="C44" s="26" t="s">
        <v>45</v>
      </c>
      <c r="D44" s="25"/>
      <c r="E44" s="25" t="s">
        <v>24</v>
      </c>
      <c r="F44" s="27">
        <v>6</v>
      </c>
      <c r="G44" s="27">
        <v>6</v>
      </c>
      <c r="H44" s="27">
        <v>0</v>
      </c>
      <c r="I44" s="27">
        <v>0</v>
      </c>
      <c r="J44" s="39">
        <v>0</v>
      </c>
      <c r="K44" s="39">
        <v>6</v>
      </c>
      <c r="L44" s="40">
        <f t="shared" si="2"/>
        <v>0.78</v>
      </c>
      <c r="M44" s="40">
        <f t="shared" si="3"/>
        <v>6.78</v>
      </c>
      <c r="N44" s="25"/>
      <c r="O44" s="41"/>
      <c r="P44" s="42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</row>
    <row r="45" s="1" customFormat="1" ht="34" customHeight="1" spans="1:205">
      <c r="A45" s="25">
        <v>37</v>
      </c>
      <c r="B45" s="26" t="s">
        <v>90</v>
      </c>
      <c r="C45" s="26" t="s">
        <v>91</v>
      </c>
      <c r="D45" s="25"/>
      <c r="E45" s="25" t="s">
        <v>24</v>
      </c>
      <c r="F45" s="27">
        <v>5.49</v>
      </c>
      <c r="G45" s="27">
        <v>5.49</v>
      </c>
      <c r="H45" s="27">
        <v>0</v>
      </c>
      <c r="I45" s="27">
        <v>0</v>
      </c>
      <c r="J45" s="39">
        <v>0</v>
      </c>
      <c r="K45" s="39">
        <v>5.49</v>
      </c>
      <c r="L45" s="40">
        <f t="shared" si="2"/>
        <v>0.7137</v>
      </c>
      <c r="M45" s="40">
        <f t="shared" si="3"/>
        <v>6.2037</v>
      </c>
      <c r="N45" s="25"/>
      <c r="O45" s="41"/>
      <c r="P45" s="42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</row>
    <row r="46" s="1" customFormat="1" ht="34" customHeight="1" spans="1:205">
      <c r="A46" s="25">
        <v>38</v>
      </c>
      <c r="B46" s="26" t="s">
        <v>92</v>
      </c>
      <c r="C46" s="26" t="s">
        <v>36</v>
      </c>
      <c r="D46" s="25"/>
      <c r="E46" s="25" t="s">
        <v>24</v>
      </c>
      <c r="F46" s="27">
        <v>5.78</v>
      </c>
      <c r="G46" s="27">
        <v>5.78</v>
      </c>
      <c r="H46" s="27">
        <v>0</v>
      </c>
      <c r="I46" s="27">
        <v>0</v>
      </c>
      <c r="J46" s="39">
        <v>0</v>
      </c>
      <c r="K46" s="39">
        <v>5.78</v>
      </c>
      <c r="L46" s="40">
        <f t="shared" si="2"/>
        <v>0.7514</v>
      </c>
      <c r="M46" s="40">
        <f t="shared" si="3"/>
        <v>6.5314</v>
      </c>
      <c r="N46" s="25"/>
      <c r="O46" s="41"/>
      <c r="P46" s="42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</row>
    <row r="47" s="1" customFormat="1" ht="34" customHeight="1" spans="1:205">
      <c r="A47" s="25">
        <v>39</v>
      </c>
      <c r="B47" s="26" t="s">
        <v>93</v>
      </c>
      <c r="C47" s="26" t="s">
        <v>94</v>
      </c>
      <c r="D47" s="25"/>
      <c r="E47" s="25" t="s">
        <v>24</v>
      </c>
      <c r="F47" s="27">
        <v>0.77</v>
      </c>
      <c r="G47" s="27">
        <v>0.77</v>
      </c>
      <c r="H47" s="27">
        <v>0</v>
      </c>
      <c r="I47" s="27">
        <v>0</v>
      </c>
      <c r="J47" s="39">
        <v>0</v>
      </c>
      <c r="K47" s="39">
        <v>0.77</v>
      </c>
      <c r="L47" s="40">
        <f t="shared" si="2"/>
        <v>0.1001</v>
      </c>
      <c r="M47" s="40">
        <f t="shared" si="3"/>
        <v>0.8701</v>
      </c>
      <c r="N47" s="25"/>
      <c r="O47" s="41"/>
      <c r="P47" s="42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</row>
    <row r="48" s="1" customFormat="1" ht="34" customHeight="1" spans="1:205">
      <c r="A48" s="25">
        <v>40</v>
      </c>
      <c r="B48" s="26" t="s">
        <v>95</v>
      </c>
      <c r="C48" s="26" t="s">
        <v>96</v>
      </c>
      <c r="D48" s="25"/>
      <c r="E48" s="25" t="s">
        <v>24</v>
      </c>
      <c r="F48" s="27">
        <v>0.21</v>
      </c>
      <c r="G48" s="27">
        <v>0.21</v>
      </c>
      <c r="H48" s="27">
        <v>0</v>
      </c>
      <c r="I48" s="27">
        <v>0</v>
      </c>
      <c r="J48" s="39">
        <v>0</v>
      </c>
      <c r="K48" s="39">
        <v>0.21</v>
      </c>
      <c r="L48" s="40">
        <f t="shared" si="2"/>
        <v>0.0273</v>
      </c>
      <c r="M48" s="40">
        <f t="shared" si="3"/>
        <v>0.2373</v>
      </c>
      <c r="N48" s="25"/>
      <c r="O48" s="41"/>
      <c r="P48" s="42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</row>
    <row r="49" s="1" customFormat="1" ht="34" customHeight="1" spans="1:205">
      <c r="A49" s="25">
        <v>41</v>
      </c>
      <c r="B49" s="26" t="s">
        <v>97</v>
      </c>
      <c r="C49" s="26" t="s">
        <v>98</v>
      </c>
      <c r="D49" s="25"/>
      <c r="E49" s="25" t="s">
        <v>24</v>
      </c>
      <c r="F49" s="27">
        <v>2.55</v>
      </c>
      <c r="G49" s="27">
        <v>2.55</v>
      </c>
      <c r="H49" s="27">
        <v>0</v>
      </c>
      <c r="I49" s="27">
        <v>0</v>
      </c>
      <c r="J49" s="39">
        <v>0</v>
      </c>
      <c r="K49" s="39">
        <v>2.55</v>
      </c>
      <c r="L49" s="40">
        <f t="shared" si="2"/>
        <v>0.3315</v>
      </c>
      <c r="M49" s="40">
        <f t="shared" si="3"/>
        <v>2.8815</v>
      </c>
      <c r="N49" s="25"/>
      <c r="O49" s="41"/>
      <c r="P49" s="42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</row>
    <row r="50" s="1" customFormat="1" ht="34" customHeight="1" spans="1:205">
      <c r="A50" s="25">
        <v>42</v>
      </c>
      <c r="B50" s="26" t="s">
        <v>99</v>
      </c>
      <c r="C50" s="26" t="s">
        <v>100</v>
      </c>
      <c r="D50" s="25"/>
      <c r="E50" s="25" t="s">
        <v>24</v>
      </c>
      <c r="F50" s="27">
        <v>2.95</v>
      </c>
      <c r="G50" s="27">
        <v>2.95</v>
      </c>
      <c r="H50" s="27">
        <v>0</v>
      </c>
      <c r="I50" s="27">
        <v>0</v>
      </c>
      <c r="J50" s="39">
        <v>0</v>
      </c>
      <c r="K50" s="39">
        <v>2.95</v>
      </c>
      <c r="L50" s="40">
        <f t="shared" si="2"/>
        <v>0.3835</v>
      </c>
      <c r="M50" s="40">
        <f t="shared" si="3"/>
        <v>3.3335</v>
      </c>
      <c r="N50" s="25"/>
      <c r="O50" s="41"/>
      <c r="P50" s="42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</row>
    <row r="51" s="1" customFormat="1" ht="34" customHeight="1" spans="1:205">
      <c r="A51" s="25">
        <v>43</v>
      </c>
      <c r="B51" s="26" t="s">
        <v>101</v>
      </c>
      <c r="C51" s="26" t="s">
        <v>102</v>
      </c>
      <c r="D51" s="25"/>
      <c r="E51" s="25" t="s">
        <v>24</v>
      </c>
      <c r="F51" s="27">
        <v>6.98</v>
      </c>
      <c r="G51" s="27">
        <v>6.98</v>
      </c>
      <c r="H51" s="27">
        <v>0</v>
      </c>
      <c r="I51" s="27">
        <v>0</v>
      </c>
      <c r="J51" s="39">
        <v>0</v>
      </c>
      <c r="K51" s="39">
        <v>6.98</v>
      </c>
      <c r="L51" s="40">
        <f t="shared" si="2"/>
        <v>0.9074</v>
      </c>
      <c r="M51" s="40">
        <f t="shared" si="3"/>
        <v>7.8874</v>
      </c>
      <c r="N51" s="25"/>
      <c r="O51" s="41"/>
      <c r="P51" s="42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</row>
    <row r="52" s="1" customFormat="1" ht="34" customHeight="1" spans="1:205">
      <c r="A52" s="25">
        <v>44</v>
      </c>
      <c r="B52" s="26" t="s">
        <v>103</v>
      </c>
      <c r="C52" s="26" t="s">
        <v>104</v>
      </c>
      <c r="D52" s="25"/>
      <c r="E52" s="25" t="s">
        <v>24</v>
      </c>
      <c r="F52" s="27">
        <v>1.64</v>
      </c>
      <c r="G52" s="27">
        <v>1.64</v>
      </c>
      <c r="H52" s="27">
        <v>0</v>
      </c>
      <c r="I52" s="27">
        <v>0</v>
      </c>
      <c r="J52" s="39">
        <v>0</v>
      </c>
      <c r="K52" s="39">
        <v>1.64</v>
      </c>
      <c r="L52" s="40">
        <f t="shared" si="2"/>
        <v>0.2132</v>
      </c>
      <c r="M52" s="40">
        <f t="shared" si="3"/>
        <v>1.8532</v>
      </c>
      <c r="N52" s="25"/>
      <c r="O52" s="41"/>
      <c r="P52" s="42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</row>
    <row r="53" s="1" customFormat="1" ht="34" customHeight="1" spans="1:205">
      <c r="A53" s="25">
        <v>45</v>
      </c>
      <c r="B53" s="26" t="s">
        <v>105</v>
      </c>
      <c r="C53" s="26" t="s">
        <v>106</v>
      </c>
      <c r="D53" s="25"/>
      <c r="E53" s="25" t="s">
        <v>24</v>
      </c>
      <c r="F53" s="27">
        <v>1</v>
      </c>
      <c r="G53" s="27">
        <v>1</v>
      </c>
      <c r="H53" s="27">
        <v>0</v>
      </c>
      <c r="I53" s="27">
        <v>0</v>
      </c>
      <c r="J53" s="39">
        <v>0</v>
      </c>
      <c r="K53" s="39">
        <v>1</v>
      </c>
      <c r="L53" s="40">
        <f t="shared" si="2"/>
        <v>0.13</v>
      </c>
      <c r="M53" s="40">
        <f t="shared" si="3"/>
        <v>1.13</v>
      </c>
      <c r="N53" s="25"/>
      <c r="O53" s="41"/>
      <c r="P53" s="42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</row>
    <row r="54" s="1" customFormat="1" ht="34" customHeight="1" spans="1:205">
      <c r="A54" s="25">
        <v>46</v>
      </c>
      <c r="B54" s="26" t="s">
        <v>107</v>
      </c>
      <c r="C54" s="26" t="s">
        <v>108</v>
      </c>
      <c r="D54" s="25"/>
      <c r="E54" s="25" t="s">
        <v>24</v>
      </c>
      <c r="F54" s="27">
        <v>3.04</v>
      </c>
      <c r="G54" s="27">
        <v>3.04</v>
      </c>
      <c r="H54" s="27">
        <v>0</v>
      </c>
      <c r="I54" s="27">
        <v>0</v>
      </c>
      <c r="J54" s="39">
        <v>0</v>
      </c>
      <c r="K54" s="39">
        <v>3.04</v>
      </c>
      <c r="L54" s="40">
        <f t="shared" si="2"/>
        <v>0.3952</v>
      </c>
      <c r="M54" s="40">
        <f t="shared" si="3"/>
        <v>3.4352</v>
      </c>
      <c r="N54" s="25"/>
      <c r="O54" s="41"/>
      <c r="P54" s="42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</row>
    <row r="55" s="1" customFormat="1" ht="34" customHeight="1" spans="1:205">
      <c r="A55" s="25">
        <v>47</v>
      </c>
      <c r="B55" s="26" t="s">
        <v>109</v>
      </c>
      <c r="C55" s="26" t="s">
        <v>110</v>
      </c>
      <c r="D55" s="25"/>
      <c r="E55" s="25" t="s">
        <v>24</v>
      </c>
      <c r="F55" s="27">
        <v>0.18</v>
      </c>
      <c r="G55" s="27">
        <v>0.18</v>
      </c>
      <c r="H55" s="27">
        <v>0</v>
      </c>
      <c r="I55" s="27">
        <v>0</v>
      </c>
      <c r="J55" s="39">
        <v>0</v>
      </c>
      <c r="K55" s="39">
        <v>0.18</v>
      </c>
      <c r="L55" s="40">
        <f t="shared" si="2"/>
        <v>0.0234</v>
      </c>
      <c r="M55" s="40">
        <f t="shared" si="3"/>
        <v>0.2034</v>
      </c>
      <c r="N55" s="25"/>
      <c r="O55" s="41"/>
      <c r="P55" s="42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</row>
    <row r="56" s="1" customFormat="1" ht="34" customHeight="1" spans="1:205">
      <c r="A56" s="25">
        <v>48</v>
      </c>
      <c r="B56" s="26" t="s">
        <v>111</v>
      </c>
      <c r="C56" s="26" t="s">
        <v>112</v>
      </c>
      <c r="D56" s="25"/>
      <c r="E56" s="25" t="s">
        <v>24</v>
      </c>
      <c r="F56" s="27">
        <v>0.12</v>
      </c>
      <c r="G56" s="27">
        <v>0.12</v>
      </c>
      <c r="H56" s="27">
        <v>0</v>
      </c>
      <c r="I56" s="27">
        <v>0</v>
      </c>
      <c r="J56" s="39">
        <v>0</v>
      </c>
      <c r="K56" s="39">
        <v>0.12</v>
      </c>
      <c r="L56" s="40">
        <f t="shared" si="2"/>
        <v>0.0156</v>
      </c>
      <c r="M56" s="40">
        <f t="shared" si="3"/>
        <v>0.1356</v>
      </c>
      <c r="N56" s="25"/>
      <c r="O56" s="41"/>
      <c r="P56" s="42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</row>
    <row r="57" s="1" customFormat="1" ht="34" customHeight="1" spans="1:205">
      <c r="A57" s="25">
        <v>49</v>
      </c>
      <c r="B57" s="26" t="s">
        <v>113</v>
      </c>
      <c r="C57" s="26" t="s">
        <v>114</v>
      </c>
      <c r="D57" s="25"/>
      <c r="E57" s="25" t="s">
        <v>24</v>
      </c>
      <c r="F57" s="27">
        <v>5.49</v>
      </c>
      <c r="G57" s="27">
        <v>5.49</v>
      </c>
      <c r="H57" s="27">
        <v>0</v>
      </c>
      <c r="I57" s="27">
        <v>0</v>
      </c>
      <c r="J57" s="39">
        <v>0</v>
      </c>
      <c r="K57" s="39">
        <v>5.49</v>
      </c>
      <c r="L57" s="40">
        <f t="shared" si="2"/>
        <v>0.7137</v>
      </c>
      <c r="M57" s="40">
        <f t="shared" si="3"/>
        <v>6.2037</v>
      </c>
      <c r="N57" s="25"/>
      <c r="O57" s="41"/>
      <c r="P57" s="42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</row>
    <row r="58" s="1" customFormat="1" ht="34" customHeight="1" spans="1:205">
      <c r="A58" s="25">
        <v>50</v>
      </c>
      <c r="B58" s="26" t="s">
        <v>115</v>
      </c>
      <c r="C58" s="26" t="s">
        <v>116</v>
      </c>
      <c r="D58" s="25"/>
      <c r="E58" s="25" t="s">
        <v>24</v>
      </c>
      <c r="F58" s="27">
        <v>1.59</v>
      </c>
      <c r="G58" s="27">
        <v>1.59</v>
      </c>
      <c r="H58" s="27">
        <v>0</v>
      </c>
      <c r="I58" s="27">
        <v>0</v>
      </c>
      <c r="J58" s="39">
        <v>0</v>
      </c>
      <c r="K58" s="39">
        <v>1.59</v>
      </c>
      <c r="L58" s="40">
        <f t="shared" si="2"/>
        <v>0.2067</v>
      </c>
      <c r="M58" s="40">
        <f t="shared" si="3"/>
        <v>1.7967</v>
      </c>
      <c r="N58" s="25"/>
      <c r="O58" s="41"/>
      <c r="P58" s="42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</row>
    <row r="59" s="1" customFormat="1" ht="34" customHeight="1" spans="1:205">
      <c r="A59" s="25">
        <v>51</v>
      </c>
      <c r="B59" s="26" t="s">
        <v>117</v>
      </c>
      <c r="C59" s="26" t="s">
        <v>118</v>
      </c>
      <c r="D59" s="25"/>
      <c r="E59" s="25" t="s">
        <v>24</v>
      </c>
      <c r="F59" s="27">
        <v>1.76</v>
      </c>
      <c r="G59" s="27">
        <v>1.76</v>
      </c>
      <c r="H59" s="27">
        <v>0</v>
      </c>
      <c r="I59" s="27">
        <v>0</v>
      </c>
      <c r="J59" s="39">
        <v>0</v>
      </c>
      <c r="K59" s="39">
        <v>1.76</v>
      </c>
      <c r="L59" s="40">
        <f t="shared" si="2"/>
        <v>0.2288</v>
      </c>
      <c r="M59" s="40">
        <f t="shared" si="3"/>
        <v>1.9888</v>
      </c>
      <c r="N59" s="25"/>
      <c r="O59" s="41"/>
      <c r="P59" s="42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</row>
    <row r="60" s="1" customFormat="1" ht="34" customHeight="1" spans="1:205">
      <c r="A60" s="25">
        <v>52</v>
      </c>
      <c r="B60" s="26" t="s">
        <v>119</v>
      </c>
      <c r="C60" s="26" t="s">
        <v>120</v>
      </c>
      <c r="D60" s="25"/>
      <c r="E60" s="25" t="s">
        <v>24</v>
      </c>
      <c r="F60" s="27">
        <v>1.85</v>
      </c>
      <c r="G60" s="27">
        <v>1.85</v>
      </c>
      <c r="H60" s="27">
        <v>0</v>
      </c>
      <c r="I60" s="27">
        <v>0</v>
      </c>
      <c r="J60" s="39">
        <v>0</v>
      </c>
      <c r="K60" s="39">
        <v>1.85</v>
      </c>
      <c r="L60" s="40">
        <f t="shared" si="2"/>
        <v>0.2405</v>
      </c>
      <c r="M60" s="40">
        <f t="shared" si="3"/>
        <v>2.0905</v>
      </c>
      <c r="N60" s="25"/>
      <c r="O60" s="41"/>
      <c r="P60" s="42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</row>
    <row r="61" s="1" customFormat="1" ht="34" customHeight="1" spans="1:205">
      <c r="A61" s="25">
        <v>53</v>
      </c>
      <c r="B61" s="26" t="s">
        <v>121</v>
      </c>
      <c r="C61" s="26" t="s">
        <v>122</v>
      </c>
      <c r="D61" s="25"/>
      <c r="E61" s="25" t="s">
        <v>24</v>
      </c>
      <c r="F61" s="27">
        <v>46.43</v>
      </c>
      <c r="G61" s="27">
        <v>46.43</v>
      </c>
      <c r="H61" s="27">
        <v>0</v>
      </c>
      <c r="I61" s="27">
        <v>0</v>
      </c>
      <c r="J61" s="39">
        <v>0</v>
      </c>
      <c r="K61" s="39">
        <v>46.43</v>
      </c>
      <c r="L61" s="40">
        <f t="shared" si="2"/>
        <v>6.0359</v>
      </c>
      <c r="M61" s="40">
        <f t="shared" si="3"/>
        <v>52.4659</v>
      </c>
      <c r="N61" s="25"/>
      <c r="O61" s="41"/>
      <c r="P61" s="42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</row>
    <row r="62" s="1" customFormat="1" ht="34" customHeight="1" spans="1:205">
      <c r="A62" s="25">
        <v>54</v>
      </c>
      <c r="B62" s="26" t="s">
        <v>123</v>
      </c>
      <c r="C62" s="28" t="s">
        <v>124</v>
      </c>
      <c r="D62" s="25"/>
      <c r="E62" s="25" t="s">
        <v>24</v>
      </c>
      <c r="F62" s="27">
        <v>0.16</v>
      </c>
      <c r="G62" s="27">
        <v>0.16</v>
      </c>
      <c r="H62" s="27">
        <v>0</v>
      </c>
      <c r="I62" s="27">
        <v>0</v>
      </c>
      <c r="J62" s="39">
        <v>0</v>
      </c>
      <c r="K62" s="39">
        <v>0.16</v>
      </c>
      <c r="L62" s="40">
        <f t="shared" si="2"/>
        <v>0.0208</v>
      </c>
      <c r="M62" s="40">
        <f t="shared" si="3"/>
        <v>0.1808</v>
      </c>
      <c r="N62" s="25"/>
      <c r="O62" s="41"/>
      <c r="P62" s="4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</row>
    <row r="63" s="1" customFormat="1" ht="34" customHeight="1" spans="1:205">
      <c r="A63" s="25">
        <v>55</v>
      </c>
      <c r="B63" s="26" t="s">
        <v>125</v>
      </c>
      <c r="C63" s="28" t="s">
        <v>126</v>
      </c>
      <c r="D63" s="25"/>
      <c r="E63" s="25" t="s">
        <v>24</v>
      </c>
      <c r="F63" s="27">
        <v>5.56</v>
      </c>
      <c r="G63" s="27">
        <v>5.56</v>
      </c>
      <c r="H63" s="27">
        <v>0</v>
      </c>
      <c r="I63" s="27">
        <v>0</v>
      </c>
      <c r="J63" s="39">
        <v>0</v>
      </c>
      <c r="K63" s="39">
        <v>5.56</v>
      </c>
      <c r="L63" s="40">
        <f t="shared" si="2"/>
        <v>0.7228</v>
      </c>
      <c r="M63" s="40">
        <f t="shared" si="3"/>
        <v>6.2828</v>
      </c>
      <c r="N63" s="25"/>
      <c r="O63" s="41"/>
      <c r="P63" s="42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</row>
    <row r="64" s="1" customFormat="1" ht="34" customHeight="1" spans="1:205">
      <c r="A64" s="25">
        <v>56</v>
      </c>
      <c r="B64" s="26"/>
      <c r="C64" s="26"/>
      <c r="D64" s="25"/>
      <c r="E64" s="25"/>
      <c r="F64" s="29"/>
      <c r="G64" s="30"/>
      <c r="H64" s="25"/>
      <c r="I64" s="25"/>
      <c r="J64" s="25"/>
      <c r="K64" s="26"/>
      <c r="L64" s="43"/>
      <c r="M64" s="43"/>
      <c r="N64" s="25"/>
      <c r="O64" s="41"/>
      <c r="P64" s="42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  <c r="FT64" s="44"/>
      <c r="FU64" s="44"/>
      <c r="FV64" s="44"/>
      <c r="FW64" s="44"/>
      <c r="FX64" s="44"/>
      <c r="FY64" s="44"/>
      <c r="FZ64" s="44"/>
      <c r="GA64" s="44"/>
      <c r="GB64" s="44"/>
      <c r="GC64" s="44"/>
      <c r="GD64" s="44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  <c r="GS64" s="44"/>
      <c r="GT64" s="44"/>
      <c r="GU64" s="44"/>
      <c r="GV64" s="44"/>
      <c r="GW64" s="44"/>
    </row>
    <row r="65" s="2" customFormat="1" spans="1:16">
      <c r="A65" s="45" t="s">
        <v>127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55"/>
      <c r="M65" s="55"/>
      <c r="N65" s="45"/>
      <c r="O65" s="56"/>
      <c r="P65" s="57"/>
    </row>
    <row r="66" s="2" customFormat="1" spans="1:16">
      <c r="A66" s="46" t="s">
        <v>128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58"/>
      <c r="M66" s="58"/>
      <c r="N66" s="46"/>
      <c r="O66" s="46"/>
      <c r="P66" s="57"/>
    </row>
    <row r="67" s="2" customFormat="1" spans="1:16">
      <c r="A67" s="45" t="s">
        <v>129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55"/>
      <c r="M67" s="55"/>
      <c r="N67" s="45"/>
      <c r="O67" s="46"/>
      <c r="P67" s="57"/>
    </row>
    <row r="68" s="2" customFormat="1" spans="1:16">
      <c r="A68" s="46" t="s">
        <v>130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58"/>
      <c r="M68" s="58"/>
      <c r="N68" s="46"/>
      <c r="O68" s="46"/>
      <c r="P68" s="57"/>
    </row>
    <row r="69" s="2" customFormat="1" spans="1:16">
      <c r="A69" s="46" t="s">
        <v>131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58"/>
      <c r="M69" s="58"/>
      <c r="N69" s="46"/>
      <c r="O69" s="46"/>
      <c r="P69" s="57"/>
    </row>
    <row r="70" s="2" customFormat="1" spans="1:16">
      <c r="A70" s="46" t="s">
        <v>132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58"/>
      <c r="M70" s="58"/>
      <c r="N70" s="46"/>
      <c r="O70" s="46"/>
      <c r="P70" s="57"/>
    </row>
    <row r="71" s="2" customFormat="1" spans="1:16">
      <c r="A71" s="47" t="s">
        <v>133</v>
      </c>
      <c r="B71" s="47"/>
      <c r="C71" s="45"/>
      <c r="D71" s="47"/>
      <c r="E71" s="47"/>
      <c r="F71" s="47"/>
      <c r="G71" s="47"/>
      <c r="H71" s="47"/>
      <c r="I71" s="47"/>
      <c r="J71" s="47"/>
      <c r="K71" s="47"/>
      <c r="L71" s="59"/>
      <c r="M71" s="59"/>
      <c r="N71" s="47"/>
      <c r="O71" s="47"/>
      <c r="P71" s="57"/>
    </row>
    <row r="72" s="2" customFormat="1" ht="23.25" customHeight="1" spans="1:16">
      <c r="A72" s="47"/>
      <c r="B72" s="47"/>
      <c r="C72" s="45"/>
      <c r="D72" s="47"/>
      <c r="E72" s="47"/>
      <c r="F72" s="47"/>
      <c r="G72" s="47"/>
      <c r="H72" s="47"/>
      <c r="I72" s="47"/>
      <c r="J72" s="47"/>
      <c r="K72" s="47"/>
      <c r="L72" s="59"/>
      <c r="M72" s="59"/>
      <c r="N72" s="47"/>
      <c r="O72" s="47"/>
      <c r="P72" s="57"/>
    </row>
    <row r="73" s="2" customFormat="1" spans="1:16">
      <c r="A73" s="48" t="s">
        <v>134</v>
      </c>
      <c r="B73" s="49"/>
      <c r="C73" s="50"/>
      <c r="H73" s="2" t="s">
        <v>135</v>
      </c>
      <c r="I73" s="60"/>
      <c r="J73" s="51"/>
      <c r="K73" s="53"/>
      <c r="L73" s="61"/>
      <c r="M73" s="61"/>
      <c r="N73" s="62"/>
      <c r="O73" s="63"/>
      <c r="P73" s="57"/>
    </row>
    <row r="74" s="2" customFormat="1" spans="1:16">
      <c r="A74" s="51" t="s">
        <v>136</v>
      </c>
      <c r="B74" s="49"/>
      <c r="C74" s="50"/>
      <c r="H74" s="2" t="s">
        <v>137</v>
      </c>
      <c r="I74" s="51"/>
      <c r="J74" s="51"/>
      <c r="K74" s="53"/>
      <c r="L74" s="64"/>
      <c r="M74" s="64"/>
      <c r="N74" s="65"/>
      <c r="O74" s="66"/>
      <c r="P74" s="57"/>
    </row>
    <row r="75" s="2" customFormat="1" spans="1:16">
      <c r="A75" s="51"/>
      <c r="B75" s="49"/>
      <c r="C75" s="50"/>
      <c r="I75" s="51"/>
      <c r="J75" s="51"/>
      <c r="K75" s="53"/>
      <c r="L75" s="64"/>
      <c r="M75" s="64"/>
      <c r="N75" s="65"/>
      <c r="O75" s="66"/>
      <c r="P75" s="57"/>
    </row>
    <row r="76" s="2" customFormat="1" spans="1:16">
      <c r="A76" s="48" t="s">
        <v>138</v>
      </c>
      <c r="B76" s="48"/>
      <c r="C76" s="52"/>
      <c r="H76" s="2" t="s">
        <v>139</v>
      </c>
      <c r="I76" s="48"/>
      <c r="J76" s="67"/>
      <c r="K76" s="53"/>
      <c r="L76" s="61"/>
      <c r="M76" s="61"/>
      <c r="N76" s="65"/>
      <c r="O76" s="66"/>
      <c r="P76" s="57"/>
    </row>
    <row r="77" s="2" customFormat="1" customHeight="1" spans="1:16">
      <c r="A77" s="53"/>
      <c r="B77" s="54" t="s">
        <v>140</v>
      </c>
      <c r="C77" s="54"/>
      <c r="I77" s="53" t="s">
        <v>140</v>
      </c>
      <c r="J77" s="53"/>
      <c r="K77" s="53"/>
      <c r="L77" s="61"/>
      <c r="M77" s="61"/>
      <c r="N77" s="65"/>
      <c r="O77" s="66"/>
      <c r="P77" s="57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5:N65"/>
    <mergeCell ref="A66:N66"/>
    <mergeCell ref="A67:N67"/>
    <mergeCell ref="A68:N68"/>
    <mergeCell ref="A69:N69"/>
    <mergeCell ref="A70:N70"/>
    <mergeCell ref="A71:N71"/>
    <mergeCell ref="A7:A8"/>
    <mergeCell ref="B7:B8"/>
    <mergeCell ref="C7:C8"/>
    <mergeCell ref="D7:D8"/>
    <mergeCell ref="E7:E8"/>
    <mergeCell ref="N7:N8"/>
  </mergeCells>
  <conditionalFormatting sqref="D1:D8 I73:I77 D78:D1048576 D65:D72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2025-03-08T03:27:37Z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A35BE5F6DC804617918C49852513A7E6_13</vt:lpwstr>
  </property>
</Properties>
</file>