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050" windowHeight="1227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<sst xmlns="http://schemas.openxmlformats.org/spreadsheetml/2006/main" count="80" uniqueCount="68">
  <si>
    <r>
      <rPr>
        <b/>
        <sz val="12"/>
        <rFont val="宋体"/>
        <charset val="134"/>
      </rPr>
      <t>概述：</t>
    </r>
    <r>
      <rPr>
        <b/>
        <sz val="12"/>
        <rFont val="Arial"/>
        <charset val="134"/>
      </rPr>
      <t xml:space="preserve">
1.</t>
    </r>
    <r>
      <rPr>
        <b/>
        <sz val="12"/>
        <rFont val="宋体"/>
        <charset val="134"/>
      </rPr>
      <t>现有周转箱800个套</t>
    </r>
    <r>
      <rPr>
        <b/>
        <sz val="12"/>
        <rFont val="Arial"/>
        <charset val="134"/>
      </rPr>
      <t xml:space="preserve">
2.</t>
    </r>
    <r>
      <rPr>
        <b/>
        <sz val="12"/>
        <rFont val="宋体"/>
        <charset val="134"/>
      </rPr>
      <t>按照轻卡库存不低于</t>
    </r>
    <r>
      <rPr>
        <b/>
        <sz val="12"/>
        <rFont val="Arial"/>
        <charset val="134"/>
      </rPr>
      <t>3</t>
    </r>
    <r>
      <rPr>
        <b/>
        <sz val="12"/>
        <rFont val="宋体"/>
        <charset val="134"/>
      </rPr>
      <t>天、重卡不低于</t>
    </r>
    <r>
      <rPr>
        <b/>
        <sz val="12"/>
        <rFont val="Arial"/>
        <charset val="134"/>
      </rPr>
      <t>2</t>
    </r>
    <r>
      <rPr>
        <b/>
        <sz val="12"/>
        <rFont val="宋体"/>
        <charset val="134"/>
      </rPr>
      <t>天需要，现有包装器具不能满足正常生产运输需求，现在很多产品已落地散装，产品质量不能保证！</t>
    </r>
  </si>
  <si>
    <t>成品器具需求分析报告</t>
  </si>
  <si>
    <t>序号</t>
  </si>
  <si>
    <t>客户名称</t>
  </si>
  <si>
    <t>产品</t>
  </si>
  <si>
    <t>送货地点</t>
  </si>
  <si>
    <r>
      <rPr>
        <b/>
        <sz val="10"/>
        <color rgb="FF000000"/>
        <rFont val="宋体"/>
        <charset val="134"/>
      </rPr>
      <t>路程</t>
    </r>
    <r>
      <rPr>
        <b/>
        <sz val="10"/>
        <color rgb="FF000000"/>
        <rFont val="Arial"/>
        <charset val="134"/>
      </rPr>
      <t>km</t>
    </r>
  </si>
  <si>
    <t>运输包装方式</t>
  </si>
  <si>
    <t>规格型号</t>
  </si>
  <si>
    <t>器具投入数量</t>
  </si>
  <si>
    <t>器具容量</t>
  </si>
  <si>
    <t>主机厂日生产量</t>
  </si>
  <si>
    <t>日用器具数量</t>
  </si>
  <si>
    <t>器具需求数量</t>
  </si>
  <si>
    <t>需求数量</t>
  </si>
  <si>
    <t>实际在用数量</t>
  </si>
  <si>
    <t>是否满足</t>
  </si>
  <si>
    <t>需增加数量</t>
  </si>
  <si>
    <t>存问题</t>
  </si>
  <si>
    <t>改善方案</t>
  </si>
  <si>
    <t>备注</t>
  </si>
  <si>
    <t>日送货需求</t>
  </si>
  <si>
    <t>外库库存</t>
  </si>
  <si>
    <t>周转需求</t>
  </si>
  <si>
    <t>福田戴姆勒</t>
  </si>
  <si>
    <t>H4</t>
  </si>
  <si>
    <t>北京</t>
  </si>
  <si>
    <t>重卡周转箱（通用）</t>
  </si>
  <si>
    <t>1470*1150*1290</t>
  </si>
  <si>
    <r>
      <rPr>
        <sz val="10"/>
        <color rgb="FF000000"/>
        <rFont val="宋体"/>
        <charset val="134"/>
      </rPr>
      <t>否</t>
    </r>
  </si>
  <si>
    <r>
      <rPr>
        <sz val="10"/>
        <color rgb="FF000000"/>
        <rFont val="宋体"/>
        <charset val="134"/>
      </rPr>
      <t>其它产品借用，现有周转箱不能满足客户使用，散装造成磕碰划伤</t>
    </r>
  </si>
  <si>
    <r>
      <rPr>
        <sz val="10"/>
        <color rgb="FF000000"/>
        <rFont val="宋体"/>
        <charset val="134"/>
      </rPr>
      <t>增加周转箱满足客户需求</t>
    </r>
  </si>
  <si>
    <t>A6</t>
  </si>
  <si>
    <r>
      <rPr>
        <sz val="10"/>
        <color rgb="FF000000"/>
        <rFont val="宋体"/>
        <charset val="134"/>
      </rPr>
      <t>副司机需专用器具已提报（</t>
    </r>
    <r>
      <rPr>
        <sz val="10"/>
        <color rgb="FF000000"/>
        <rFont val="Arial"/>
        <charset val="134"/>
      </rPr>
      <t>20</t>
    </r>
    <r>
      <rPr>
        <sz val="10"/>
        <color rgb="FF000000"/>
        <rFont val="宋体"/>
        <charset val="134"/>
      </rPr>
      <t>个）</t>
    </r>
  </si>
  <si>
    <t>济南重汽</t>
  </si>
  <si>
    <t>TX</t>
  </si>
  <si>
    <r>
      <rPr>
        <sz val="10"/>
        <color rgb="FF000000"/>
        <rFont val="微软雅黑"/>
        <charset val="134"/>
      </rPr>
      <t>济南莱芜、市中、章丘</t>
    </r>
  </si>
  <si>
    <r>
      <rPr>
        <sz val="10"/>
        <color rgb="FF000000"/>
        <rFont val="宋体"/>
        <charset val="0"/>
      </rPr>
      <t>三个地方送货客户产量增加周转器具占用较多</t>
    </r>
  </si>
  <si>
    <t>市中区还要发到四川绵阳返回周期较长</t>
  </si>
  <si>
    <t>NX</t>
  </si>
  <si>
    <r>
      <rPr>
        <sz val="10"/>
        <color rgb="FF000000"/>
        <rFont val="微软雅黑"/>
        <charset val="134"/>
      </rPr>
      <t>济宁</t>
    </r>
  </si>
  <si>
    <t>主机厂集中调货每批次送货量较大，周转箱不能满足上线需求</t>
  </si>
  <si>
    <r>
      <rPr>
        <sz val="10"/>
        <color rgb="FF000000"/>
        <rFont val="宋体"/>
        <charset val="134"/>
      </rPr>
      <t>北汽越野车</t>
    </r>
  </si>
  <si>
    <t>B40</t>
  </si>
  <si>
    <r>
      <rPr>
        <sz val="10"/>
        <color rgb="FF000000"/>
        <rFont val="微软雅黑"/>
        <charset val="134"/>
      </rPr>
      <t>北京</t>
    </r>
  </si>
  <si>
    <t>周转箱</t>
  </si>
  <si>
    <t>1470*1150*970</t>
  </si>
  <si>
    <t>产量增加现有周转箱不能满足客户使用，散装造成磕碰划伤</t>
  </si>
  <si>
    <t>诸城福田</t>
  </si>
  <si>
    <t>欧马可</t>
  </si>
  <si>
    <t>诸城</t>
  </si>
  <si>
    <r>
      <rPr>
        <sz val="10"/>
        <color rgb="FF000000"/>
        <rFont val="宋体"/>
        <charset val="0"/>
      </rPr>
      <t>周转箱不能满足使用导致产品下线落地</t>
    </r>
  </si>
  <si>
    <t>河南智蓝</t>
  </si>
  <si>
    <t>河南</t>
  </si>
  <si>
    <t>主机厂集中调货每批次送货量较大周转箱不能满足上线需求每次借用重卡周转箱</t>
  </si>
  <si>
    <t>诸城转到河南，运转周期较长</t>
  </si>
  <si>
    <t>青岛一汽</t>
  </si>
  <si>
    <r>
      <rPr>
        <sz val="10"/>
        <color rgb="FF000000"/>
        <rFont val="宋体"/>
        <charset val="134"/>
      </rPr>
      <t>一汽减震</t>
    </r>
  </si>
  <si>
    <r>
      <rPr>
        <sz val="10"/>
        <color rgb="FF000000"/>
        <rFont val="宋体"/>
        <charset val="134"/>
      </rPr>
      <t>青岛</t>
    </r>
  </si>
  <si>
    <r>
      <rPr>
        <sz val="10"/>
        <color rgb="FF000000"/>
        <rFont val="宋体"/>
        <charset val="134"/>
      </rPr>
      <t>周转箱</t>
    </r>
  </si>
  <si>
    <t>1470*1150*550</t>
  </si>
  <si>
    <t>是</t>
  </si>
  <si>
    <r>
      <rPr>
        <sz val="10"/>
        <color rgb="FF000000"/>
        <rFont val="宋体"/>
        <charset val="134"/>
      </rPr>
      <t>周转箱不能满足客户使用增加运输成本</t>
    </r>
  </si>
  <si>
    <t>合计</t>
  </si>
  <si>
    <r>
      <rPr>
        <sz val="10"/>
        <color rgb="FF000000"/>
        <rFont val="宋体"/>
        <charset val="134"/>
      </rPr>
      <t>说明</t>
    </r>
  </si>
  <si>
    <t>各个主机厂产量增加，同时外库库存需要增加减少紧急发运风险，目前现有周转箱不能满足正常生产、运输交付，现在很多产品落地、散装运输质量损失，济南重汽、欧马可因器具问题造成发运困难影响客户需求</t>
  </si>
  <si>
    <r>
      <t>根据以上分析需增加周转箱</t>
    </r>
    <r>
      <rPr>
        <sz val="10"/>
        <color rgb="FF000000"/>
        <rFont val="Arial"/>
        <charset val="134"/>
      </rPr>
      <t>280</t>
    </r>
    <r>
      <rPr>
        <sz val="10"/>
        <color rgb="FF000000"/>
        <rFont val="宋体"/>
        <charset val="134"/>
      </rPr>
      <t>套，其中重卡围板箱需求</t>
    </r>
    <r>
      <rPr>
        <sz val="10"/>
        <color rgb="FF000000"/>
        <rFont val="Arial"/>
        <charset val="134"/>
      </rPr>
      <t>134</t>
    </r>
    <r>
      <rPr>
        <sz val="10"/>
        <color rgb="FF000000"/>
        <rFont val="宋体"/>
        <charset val="134"/>
      </rPr>
      <t>套（</t>
    </r>
    <r>
      <rPr>
        <sz val="10"/>
        <color rgb="FF000000"/>
        <rFont val="Arial"/>
        <charset val="134"/>
      </rPr>
      <t>1470*1150*1290</t>
    </r>
    <r>
      <rPr>
        <sz val="10"/>
        <color rgb="FF000000"/>
        <rFont val="宋体"/>
        <charset val="134"/>
      </rPr>
      <t>），轻卡围板箱需求</t>
    </r>
    <r>
      <rPr>
        <sz val="10"/>
        <color rgb="FF000000"/>
        <rFont val="Arial"/>
        <charset val="134"/>
      </rPr>
      <t>146</t>
    </r>
    <r>
      <rPr>
        <sz val="10"/>
        <color rgb="FF000000"/>
        <rFont val="宋体"/>
        <charset val="134"/>
      </rPr>
      <t>（</t>
    </r>
    <r>
      <rPr>
        <sz val="10"/>
        <color rgb="FF000000"/>
        <rFont val="Arial"/>
        <charset val="134"/>
      </rPr>
      <t>1470*1150*970</t>
    </r>
    <r>
      <rPr>
        <sz val="10"/>
        <color rgb="FF000000"/>
        <rFont val="宋体"/>
        <charset val="134"/>
      </rPr>
      <t>）套，每个费用</t>
    </r>
    <r>
      <rPr>
        <sz val="10"/>
        <color rgb="FF000000"/>
        <rFont val="Arial"/>
        <charset val="134"/>
      </rPr>
      <t>650</t>
    </r>
    <r>
      <rPr>
        <sz val="10"/>
        <color rgb="FF000000"/>
        <rFont val="宋体"/>
        <charset val="134"/>
      </rPr>
      <t>元左右，预计费用</t>
    </r>
    <r>
      <rPr>
        <sz val="10"/>
        <color rgb="FF000000"/>
        <rFont val="Arial"/>
        <charset val="134"/>
      </rPr>
      <t>1820000</t>
    </r>
    <r>
      <rPr>
        <sz val="10"/>
        <color rgb="FF000000"/>
        <rFont val="宋体"/>
        <charset val="134"/>
      </rPr>
      <t>元；</t>
    </r>
  </si>
  <si>
    <t>请领导给予购买，可分批投入！</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</si>
</sst>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宋体"/>
      <charset val="134"/>
      <scheme val="minor"/>
    </font>
    <font>
      <sz val="12"/>
      <name val="宋体"/>
      <charset val="134"/>
    </font>
    <font>
      <b/>
      <sz val="12"/>
      <name val="宋体"/>
      <charset val="134"/>
    </font>
    <font>
      <b/>
      <sz val="26"/>
      <color rgb="FF000000"/>
      <name val="宋体"/>
      <charset val="0"/>
    </font>
    <font>
      <b/>
      <sz val="26"/>
      <color rgb="FF000000"/>
      <name val="Arial"/>
      <charset val="134"/>
    </font>
    <font>
      <b/>
      <sz val="10"/>
      <color rgb="FF000000"/>
      <name val="宋体"/>
      <charset val="134"/>
    </font>
    <font>
      <b/>
      <sz val="10"/>
      <color rgb="FF000000"/>
      <name val="Arial"/>
      <charset val="134"/>
    </font>
    <font>
      <sz val="10"/>
      <color rgb="FF000000"/>
      <name val="Arial"/>
      <charset val="134"/>
    </font>
    <font>
      <sz val="10"/>
      <color rgb="FF000000"/>
      <name val="宋体"/>
      <charset val="134"/>
    </font>
    <font>
      <sz val="12"/>
      <name val="Arial"/>
      <charset val="134"/>
    </font>
    <font>
      <sz val="10"/>
      <color rgb="FF000000"/>
      <name val="Arial"/>
      <charset val="0"/>
    </font>
    <font>
      <sz val="10"/>
      <color rgb="FF000000"/>
      <name val="宋体"/>
      <charset val="0"/>
    </font>
    <font>
      <sz val="11"/>
      <color theme="1"/>
      <name val="宋体"/>
      <charset val="0"/>
      <scheme val="minor"/>
    </font>
    <font>
      <sz val="11"/>
      <color theme="0"/>
      <name val="宋体"/>
      <charset val="0"/>
      <scheme val="minor"/>
    </font>
    <font>
      <u/>
      <sz val="11"/>
      <color rgb="FF800080"/>
      <name val="宋体"/>
      <charset val="0"/>
      <scheme val="minor"/>
    </font>
    <font>
      <u/>
      <sz val="11"/>
      <color rgb="FF0000FF"/>
      <name val="宋体"/>
      <charset val="0"/>
      <scheme val="minor"/>
    </font>
    <font>
      <sz val="11"/>
      <color rgb="FFFA7D00"/>
      <name val="宋体"/>
      <charset val="0"/>
      <scheme val="minor"/>
    </font>
    <font>
      <sz val="11"/>
      <color rgb="FF3F3F76"/>
      <name val="宋体"/>
      <charset val="0"/>
      <scheme val="minor"/>
    </font>
    <font>
      <sz val="11"/>
      <color rgb="FF9C0006"/>
      <name val="宋体"/>
      <charset val="0"/>
      <scheme val="minor"/>
    </font>
    <font>
      <b/>
      <sz val="11"/>
      <color rgb="FFFA7D00"/>
      <name val="宋体"/>
      <charset val="0"/>
      <scheme val="minor"/>
    </font>
    <font>
      <b/>
      <sz val="15"/>
      <color theme="3"/>
      <name val="宋体"/>
      <charset val="134"/>
      <scheme val="minor"/>
    </font>
    <font>
      <b/>
      <sz val="18"/>
      <color theme="3"/>
      <name val="宋体"/>
      <charset val="134"/>
      <scheme val="minor"/>
    </font>
    <font>
      <sz val="11"/>
      <color rgb="FF9C6500"/>
      <name val="宋体"/>
      <charset val="0"/>
      <scheme val="minor"/>
    </font>
    <font>
      <b/>
      <sz val="11"/>
      <color theme="1"/>
      <name val="宋体"/>
      <charset val="0"/>
      <scheme val="minor"/>
    </font>
    <font>
      <sz val="11"/>
      <color rgb="FF006100"/>
      <name val="宋体"/>
      <charset val="0"/>
      <scheme val="minor"/>
    </font>
    <font>
      <b/>
      <sz val="11"/>
      <color rgb="FFFFFFFF"/>
      <name val="宋体"/>
      <charset val="0"/>
      <scheme val="minor"/>
    </font>
    <font>
      <i/>
      <sz val="11"/>
      <color rgb="FF7F7F7F"/>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2"/>
      <name val="Arial"/>
      <charset val="134"/>
    </font>
    <font>
      <sz val="10"/>
      <color rgb="FF000000"/>
      <name val="微软雅黑"/>
      <charset val="134"/>
    </font>
  </fonts>
  <fills count="34">
    <fill>
      <patternFill patternType="none"/>
    </fill>
    <fill>
      <patternFill patternType="gray125"/>
    </fill>
    <fill>
      <patternFill patternType="solid">
        <fgColor rgb="FF5B9BD5"/>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8"/>
        <bgColor indexed="64"/>
      </patternFill>
    </fill>
    <fill>
      <patternFill patternType="solid">
        <fgColor rgb="FFFFEB9C"/>
        <bgColor indexed="64"/>
      </patternFill>
    </fill>
    <fill>
      <patternFill patternType="solid">
        <fgColor theme="9"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bgColor indexed="64"/>
      </patternFill>
    </fill>
  </fills>
  <borders count="14">
    <border>
      <left/>
      <right/>
      <top/>
      <bottom/>
      <diagonal/>
    </border>
    <border>
      <left style="medium">
        <color rgb="FF000000"/>
      </left>
      <right style="medium">
        <color rgb="FF000000"/>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2" borderId="0" applyNumberFormat="0" applyBorder="0" applyAlignment="0" applyProtection="0">
      <alignment vertical="center"/>
    </xf>
    <xf numFmtId="0" fontId="17" fillId="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3" borderId="0" applyNumberFormat="0" applyBorder="0" applyAlignment="0" applyProtection="0">
      <alignment vertical="center"/>
    </xf>
    <xf numFmtId="0" fontId="18" fillId="10"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5" borderId="6" applyNumberFormat="0" applyFont="0" applyAlignment="0" applyProtection="0">
      <alignment vertical="center"/>
    </xf>
    <xf numFmtId="0" fontId="13" fillId="4" borderId="0" applyNumberFormat="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0" fillId="0" borderId="9" applyNumberFormat="0" applyFill="0" applyAlignment="0" applyProtection="0">
      <alignment vertical="center"/>
    </xf>
    <xf numFmtId="0" fontId="28" fillId="0" borderId="9" applyNumberFormat="0" applyFill="0" applyAlignment="0" applyProtection="0">
      <alignment vertical="center"/>
    </xf>
    <xf numFmtId="0" fontId="13" fillId="21" borderId="0" applyNumberFormat="0" applyBorder="0" applyAlignment="0" applyProtection="0">
      <alignment vertical="center"/>
    </xf>
    <xf numFmtId="0" fontId="27" fillId="0" borderId="12" applyNumberFormat="0" applyFill="0" applyAlignment="0" applyProtection="0">
      <alignment vertical="center"/>
    </xf>
    <xf numFmtId="0" fontId="13" fillId="30" borderId="0" applyNumberFormat="0" applyBorder="0" applyAlignment="0" applyProtection="0">
      <alignment vertical="center"/>
    </xf>
    <xf numFmtId="0" fontId="30" fillId="12" borderId="13" applyNumberFormat="0" applyAlignment="0" applyProtection="0">
      <alignment vertical="center"/>
    </xf>
    <xf numFmtId="0" fontId="19" fillId="12" borderId="8" applyNumberFormat="0" applyAlignment="0" applyProtection="0">
      <alignment vertical="center"/>
    </xf>
    <xf numFmtId="0" fontId="25" fillId="20" borderId="11" applyNumberFormat="0" applyAlignment="0" applyProtection="0">
      <alignment vertical="center"/>
    </xf>
    <xf numFmtId="0" fontId="12" fillId="16" borderId="0" applyNumberFormat="0" applyBorder="0" applyAlignment="0" applyProtection="0">
      <alignment vertical="center"/>
    </xf>
    <xf numFmtId="0" fontId="13" fillId="25" borderId="0" applyNumberFormat="0" applyBorder="0" applyAlignment="0" applyProtection="0">
      <alignment vertical="center"/>
    </xf>
    <xf numFmtId="0" fontId="16" fillId="0" borderId="7" applyNumberFormat="0" applyFill="0" applyAlignment="0" applyProtection="0">
      <alignment vertical="center"/>
    </xf>
    <xf numFmtId="0" fontId="23" fillId="0" borderId="10" applyNumberFormat="0" applyFill="0" applyAlignment="0" applyProtection="0">
      <alignment vertical="center"/>
    </xf>
    <xf numFmtId="0" fontId="24" fillId="19" borderId="0" applyNumberFormat="0" applyBorder="0" applyAlignment="0" applyProtection="0">
      <alignment vertical="center"/>
    </xf>
    <xf numFmtId="0" fontId="22" fillId="15" borderId="0" applyNumberFormat="0" applyBorder="0" applyAlignment="0" applyProtection="0">
      <alignment vertical="center"/>
    </xf>
    <xf numFmtId="0" fontId="12" fillId="11" borderId="0" applyNumberFormat="0" applyBorder="0" applyAlignment="0" applyProtection="0">
      <alignment vertical="center"/>
    </xf>
    <xf numFmtId="0" fontId="13" fillId="33" borderId="0" applyNumberFormat="0" applyBorder="0" applyAlignment="0" applyProtection="0">
      <alignment vertical="center"/>
    </xf>
    <xf numFmtId="0" fontId="12" fillId="29" borderId="0" applyNumberFormat="0" applyBorder="0" applyAlignment="0" applyProtection="0">
      <alignment vertical="center"/>
    </xf>
    <xf numFmtId="0" fontId="12" fillId="32" borderId="0" applyNumberFormat="0" applyBorder="0" applyAlignment="0" applyProtection="0">
      <alignment vertical="center"/>
    </xf>
    <xf numFmtId="0" fontId="12" fillId="18" borderId="0" applyNumberFormat="0" applyBorder="0" applyAlignment="0" applyProtection="0">
      <alignment vertical="center"/>
    </xf>
    <xf numFmtId="0" fontId="12" fillId="31" borderId="0" applyNumberFormat="0" applyBorder="0" applyAlignment="0" applyProtection="0">
      <alignment vertical="center"/>
    </xf>
    <xf numFmtId="0" fontId="13" fillId="24" borderId="0" applyNumberFormat="0" applyBorder="0" applyAlignment="0" applyProtection="0">
      <alignment vertical="center"/>
    </xf>
    <xf numFmtId="0" fontId="13" fillId="17" borderId="0" applyNumberFormat="0" applyBorder="0" applyAlignment="0" applyProtection="0">
      <alignment vertical="center"/>
    </xf>
    <xf numFmtId="0" fontId="12" fillId="28" borderId="0" applyNumberFormat="0" applyBorder="0" applyAlignment="0" applyProtection="0">
      <alignment vertical="center"/>
    </xf>
    <xf numFmtId="0" fontId="12" fillId="23" borderId="0" applyNumberFormat="0" applyBorder="0" applyAlignment="0" applyProtection="0">
      <alignment vertical="center"/>
    </xf>
    <xf numFmtId="0" fontId="13" fillId="14" borderId="0" applyNumberFormat="0" applyBorder="0" applyAlignment="0" applyProtection="0">
      <alignment vertical="center"/>
    </xf>
    <xf numFmtId="0" fontId="12" fillId="8" borderId="0" applyNumberFormat="0" applyBorder="0" applyAlignment="0" applyProtection="0">
      <alignment vertical="center"/>
    </xf>
    <xf numFmtId="0" fontId="13" fillId="27" borderId="0" applyNumberFormat="0" applyBorder="0" applyAlignment="0" applyProtection="0">
      <alignment vertical="center"/>
    </xf>
    <xf numFmtId="0" fontId="13" fillId="7" borderId="0" applyNumberFormat="0" applyBorder="0" applyAlignment="0" applyProtection="0">
      <alignment vertical="center"/>
    </xf>
    <xf numFmtId="0" fontId="12" fillId="3" borderId="0" applyNumberFormat="0" applyBorder="0" applyAlignment="0" applyProtection="0">
      <alignment vertical="center"/>
    </xf>
    <xf numFmtId="0" fontId="13" fillId="26" borderId="0" applyNumberFormat="0" applyBorder="0" applyAlignment="0" applyProtection="0">
      <alignment vertical="center"/>
    </xf>
  </cellStyleXfs>
  <cellXfs count="27">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 xfId="0" applyFont="1" applyFill="1" applyBorder="1" applyAlignment="1">
      <alignment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9" fillId="0" borderId="2" xfId="0" applyFont="1" applyFill="1" applyBorder="1" applyAlignment="1">
      <alignment vertical="center"/>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 fillId="0" borderId="2"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3"/>
  <sheetViews>
    <sheetView tabSelected="1" zoomScale="90" zoomScaleNormal="90" workbookViewId="0">
      <selection activeCell="R12" sqref="R12"/>
    </sheetView>
  </sheetViews>
  <sheetFormatPr defaultColWidth="9.81818181818182" defaultRowHeight="15"/>
  <cols>
    <col min="1" max="1" width="7.72727272727273" style="2" customWidth="1"/>
    <col min="2" max="2" width="9.81818181818182" style="1"/>
    <col min="3" max="5" width="9.81818181818182" style="2"/>
    <col min="6" max="7" width="9.81818181818182" style="1"/>
    <col min="8" max="8" width="11.7272727272727" style="1"/>
    <col min="9" max="11" width="9.81818181818182" style="1"/>
    <col min="12" max="15" width="11.5454545454545" style="1" customWidth="1"/>
    <col min="16" max="16" width="9.90909090909091" style="1" customWidth="1"/>
    <col min="17" max="18" width="9.81818181818182" style="1"/>
    <col min="19" max="19" width="19.1818181818182" style="1" customWidth="1"/>
    <col min="20" max="20" width="15.6363636363636" style="1" customWidth="1"/>
    <col min="21" max="21" width="12" style="1" customWidth="1"/>
    <col min="22" max="16383" width="9.81818181818182" style="1"/>
  </cols>
  <sheetData>
    <row r="1" s="1" customFormat="1" ht="69" customHeight="1" spans="1:21">
      <c r="A1" s="3" t="s">
        <v>0</v>
      </c>
      <c r="B1" s="3"/>
      <c r="C1" s="3"/>
      <c r="D1" s="3"/>
      <c r="E1" s="3"/>
      <c r="F1" s="3"/>
      <c r="G1" s="3"/>
      <c r="H1" s="3"/>
      <c r="I1" s="3"/>
      <c r="J1" s="3"/>
      <c r="K1" s="3"/>
      <c r="L1" s="3"/>
      <c r="M1" s="3"/>
      <c r="N1" s="3"/>
      <c r="O1" s="3"/>
      <c r="P1" s="3"/>
      <c r="Q1" s="3"/>
      <c r="R1" s="3"/>
      <c r="S1" s="3"/>
      <c r="T1" s="3"/>
      <c r="U1" s="3"/>
    </row>
    <row r="2" s="1" customFormat="1" ht="26" customHeight="1" spans="1:21">
      <c r="A2" s="4" t="s">
        <v>1</v>
      </c>
      <c r="B2" s="5"/>
      <c r="C2" s="6"/>
      <c r="D2" s="6"/>
      <c r="E2" s="6"/>
      <c r="F2" s="5"/>
      <c r="G2" s="5"/>
      <c r="H2" s="5"/>
      <c r="I2" s="5"/>
      <c r="J2" s="5"/>
      <c r="K2" s="5"/>
      <c r="L2" s="5"/>
      <c r="M2" s="5"/>
      <c r="N2" s="5"/>
      <c r="O2" s="5"/>
      <c r="P2" s="5"/>
      <c r="Q2" s="5"/>
      <c r="R2" s="5"/>
      <c r="S2" s="5"/>
      <c r="T2" s="5"/>
      <c r="U2" s="5"/>
    </row>
    <row r="3" s="1" customFormat="1" ht="26" customHeight="1" spans="1:21">
      <c r="A3" s="7" t="s">
        <v>2</v>
      </c>
      <c r="B3" s="7" t="s">
        <v>3</v>
      </c>
      <c r="C3" s="7" t="s">
        <v>4</v>
      </c>
      <c r="D3" s="7" t="s">
        <v>5</v>
      </c>
      <c r="E3" s="7" t="s">
        <v>6</v>
      </c>
      <c r="F3" s="7" t="s">
        <v>7</v>
      </c>
      <c r="G3" s="7" t="s">
        <v>8</v>
      </c>
      <c r="H3" s="7" t="s">
        <v>9</v>
      </c>
      <c r="I3" s="7" t="s">
        <v>10</v>
      </c>
      <c r="J3" s="20" t="s">
        <v>11</v>
      </c>
      <c r="K3" s="20" t="s">
        <v>12</v>
      </c>
      <c r="L3" s="7" t="s">
        <v>13</v>
      </c>
      <c r="M3" s="8"/>
      <c r="N3" s="8"/>
      <c r="O3" s="20" t="s">
        <v>14</v>
      </c>
      <c r="P3" s="7" t="s">
        <v>15</v>
      </c>
      <c r="Q3" s="7" t="s">
        <v>16</v>
      </c>
      <c r="R3" s="20" t="s">
        <v>17</v>
      </c>
      <c r="S3" s="7" t="s">
        <v>18</v>
      </c>
      <c r="T3" s="7" t="s">
        <v>19</v>
      </c>
      <c r="U3" s="7" t="s">
        <v>20</v>
      </c>
    </row>
    <row r="4" s="1" customFormat="1" ht="19" customHeight="1" spans="1:21">
      <c r="A4" s="8"/>
      <c r="B4" s="8"/>
      <c r="C4" s="8"/>
      <c r="D4" s="8"/>
      <c r="E4" s="8"/>
      <c r="F4" s="8"/>
      <c r="G4" s="8"/>
      <c r="H4" s="8"/>
      <c r="I4" s="8"/>
      <c r="J4" s="21"/>
      <c r="K4" s="21"/>
      <c r="L4" s="7" t="s">
        <v>21</v>
      </c>
      <c r="M4" s="7" t="s">
        <v>22</v>
      </c>
      <c r="N4" s="7" t="s">
        <v>23</v>
      </c>
      <c r="O4" s="22"/>
      <c r="P4" s="8"/>
      <c r="Q4" s="8"/>
      <c r="R4" s="21"/>
      <c r="S4" s="8"/>
      <c r="T4" s="8"/>
      <c r="U4" s="8"/>
    </row>
    <row r="5" s="1" customFormat="1" ht="50" customHeight="1" spans="1:21">
      <c r="A5" s="9">
        <v>1</v>
      </c>
      <c r="B5" s="9" t="s">
        <v>24</v>
      </c>
      <c r="C5" s="9" t="s">
        <v>25</v>
      </c>
      <c r="D5" s="9" t="s">
        <v>26</v>
      </c>
      <c r="E5" s="9">
        <v>300</v>
      </c>
      <c r="F5" s="10" t="s">
        <v>27</v>
      </c>
      <c r="G5" s="9" t="s">
        <v>28</v>
      </c>
      <c r="H5" s="9">
        <v>260</v>
      </c>
      <c r="I5" s="14">
        <v>4</v>
      </c>
      <c r="J5" s="14">
        <v>160</v>
      </c>
      <c r="K5" s="14">
        <v>40</v>
      </c>
      <c r="L5" s="14">
        <v>40</v>
      </c>
      <c r="M5" s="14">
        <v>40</v>
      </c>
      <c r="N5" s="14">
        <v>40</v>
      </c>
      <c r="O5" s="14">
        <v>120</v>
      </c>
      <c r="P5" s="14">
        <v>80</v>
      </c>
      <c r="Q5" s="14" t="s">
        <v>29</v>
      </c>
      <c r="R5" s="14">
        <f t="shared" ref="R5:R10" si="0">O5-P5</f>
        <v>40</v>
      </c>
      <c r="S5" s="14" t="s">
        <v>30</v>
      </c>
      <c r="T5" s="14" t="s">
        <v>31</v>
      </c>
      <c r="U5" s="23"/>
    </row>
    <row r="6" s="1" customFormat="1" ht="50" customHeight="1" spans="1:21">
      <c r="A6" s="9">
        <v>2</v>
      </c>
      <c r="B6" s="11"/>
      <c r="C6" s="9" t="s">
        <v>32</v>
      </c>
      <c r="D6" s="11"/>
      <c r="E6" s="11"/>
      <c r="F6" s="12"/>
      <c r="G6" s="11"/>
      <c r="H6" s="11"/>
      <c r="I6" s="14">
        <v>4</v>
      </c>
      <c r="J6" s="14">
        <v>40</v>
      </c>
      <c r="K6" s="14">
        <v>20</v>
      </c>
      <c r="L6" s="14">
        <v>20</v>
      </c>
      <c r="M6" s="14">
        <v>30</v>
      </c>
      <c r="N6" s="14">
        <v>20</v>
      </c>
      <c r="O6" s="14">
        <v>70</v>
      </c>
      <c r="P6" s="14">
        <v>20</v>
      </c>
      <c r="Q6" s="14" t="s">
        <v>29</v>
      </c>
      <c r="R6" s="14">
        <v>50</v>
      </c>
      <c r="S6" s="13" t="s">
        <v>33</v>
      </c>
      <c r="T6" s="14"/>
      <c r="U6" s="23"/>
    </row>
    <row r="7" s="1" customFormat="1" ht="50" customHeight="1" spans="1:21">
      <c r="A7" s="9">
        <v>3</v>
      </c>
      <c r="B7" s="13" t="s">
        <v>34</v>
      </c>
      <c r="C7" s="14" t="s">
        <v>35</v>
      </c>
      <c r="D7" s="14" t="s">
        <v>36</v>
      </c>
      <c r="E7" s="14">
        <v>300</v>
      </c>
      <c r="F7" s="11"/>
      <c r="G7" s="11"/>
      <c r="H7" s="11"/>
      <c r="I7" s="14">
        <v>4</v>
      </c>
      <c r="J7" s="14">
        <v>96</v>
      </c>
      <c r="K7" s="14">
        <v>30</v>
      </c>
      <c r="L7" s="14">
        <v>30</v>
      </c>
      <c r="M7" s="14">
        <v>60</v>
      </c>
      <c r="N7" s="14">
        <v>30</v>
      </c>
      <c r="O7" s="14">
        <v>120</v>
      </c>
      <c r="P7" s="14">
        <v>100</v>
      </c>
      <c r="Q7" s="14" t="s">
        <v>29</v>
      </c>
      <c r="R7" s="14">
        <f t="shared" si="0"/>
        <v>20</v>
      </c>
      <c r="S7" s="24" t="s">
        <v>37</v>
      </c>
      <c r="T7" s="14" t="s">
        <v>31</v>
      </c>
      <c r="U7" s="19" t="s">
        <v>38</v>
      </c>
    </row>
    <row r="8" s="1" customFormat="1" ht="50" customHeight="1" spans="1:21">
      <c r="A8" s="9">
        <v>4</v>
      </c>
      <c r="B8" s="14"/>
      <c r="C8" s="14" t="s">
        <v>39</v>
      </c>
      <c r="D8" s="14" t="s">
        <v>40</v>
      </c>
      <c r="E8" s="14">
        <v>450</v>
      </c>
      <c r="F8" s="15"/>
      <c r="G8" s="15"/>
      <c r="H8" s="15"/>
      <c r="I8" s="14">
        <v>4</v>
      </c>
      <c r="J8" s="14">
        <v>48</v>
      </c>
      <c r="K8" s="14">
        <v>24</v>
      </c>
      <c r="L8" s="14">
        <v>24</v>
      </c>
      <c r="M8" s="14">
        <v>36</v>
      </c>
      <c r="N8" s="14">
        <v>24</v>
      </c>
      <c r="O8" s="14">
        <f>L8+M8+N8</f>
        <v>84</v>
      </c>
      <c r="P8" s="14">
        <v>60</v>
      </c>
      <c r="Q8" s="14" t="s">
        <v>29</v>
      </c>
      <c r="R8" s="14">
        <f t="shared" si="0"/>
        <v>24</v>
      </c>
      <c r="S8" s="25" t="s">
        <v>41</v>
      </c>
      <c r="T8" s="14" t="s">
        <v>31</v>
      </c>
      <c r="U8" s="16"/>
    </row>
    <row r="9" s="1" customFormat="1" ht="42" customHeight="1" spans="1:21">
      <c r="A9" s="14">
        <v>2</v>
      </c>
      <c r="B9" s="14" t="s">
        <v>42</v>
      </c>
      <c r="C9" s="14" t="s">
        <v>43</v>
      </c>
      <c r="D9" s="14" t="s">
        <v>44</v>
      </c>
      <c r="E9" s="14">
        <v>300</v>
      </c>
      <c r="F9" s="9" t="s">
        <v>45</v>
      </c>
      <c r="G9" s="9" t="s">
        <v>46</v>
      </c>
      <c r="H9" s="9">
        <v>460</v>
      </c>
      <c r="I9" s="14">
        <v>4</v>
      </c>
      <c r="J9" s="14">
        <v>140</v>
      </c>
      <c r="K9" s="14">
        <v>70</v>
      </c>
      <c r="L9" s="14">
        <v>70</v>
      </c>
      <c r="M9" s="14">
        <v>100</v>
      </c>
      <c r="N9" s="14">
        <v>70</v>
      </c>
      <c r="O9" s="14">
        <v>240</v>
      </c>
      <c r="P9" s="14">
        <v>160</v>
      </c>
      <c r="Q9" s="14" t="s">
        <v>29</v>
      </c>
      <c r="R9" s="14">
        <f t="shared" si="0"/>
        <v>80</v>
      </c>
      <c r="S9" s="13" t="s">
        <v>47</v>
      </c>
      <c r="T9" s="14" t="s">
        <v>31</v>
      </c>
      <c r="U9" s="23"/>
    </row>
    <row r="10" s="1" customFormat="1" ht="42" customHeight="1" spans="1:21">
      <c r="A10" s="9">
        <v>3</v>
      </c>
      <c r="B10" s="13" t="s">
        <v>48</v>
      </c>
      <c r="C10" s="9" t="s">
        <v>49</v>
      </c>
      <c r="D10" s="9" t="s">
        <v>50</v>
      </c>
      <c r="E10" s="14">
        <v>420</v>
      </c>
      <c r="F10" s="11"/>
      <c r="G10" s="11"/>
      <c r="H10" s="11"/>
      <c r="I10" s="14">
        <v>4</v>
      </c>
      <c r="J10" s="14">
        <v>180</v>
      </c>
      <c r="K10" s="14">
        <v>60</v>
      </c>
      <c r="L10" s="14">
        <v>60</v>
      </c>
      <c r="M10" s="14">
        <v>120</v>
      </c>
      <c r="N10" s="14">
        <v>60</v>
      </c>
      <c r="O10" s="14">
        <v>240</v>
      </c>
      <c r="P10" s="14">
        <v>174</v>
      </c>
      <c r="Q10" s="14" t="s">
        <v>29</v>
      </c>
      <c r="R10" s="14">
        <f t="shared" si="0"/>
        <v>66</v>
      </c>
      <c r="S10" s="24" t="s">
        <v>51</v>
      </c>
      <c r="T10" s="14" t="s">
        <v>31</v>
      </c>
      <c r="U10" s="23"/>
    </row>
    <row r="11" s="1" customFormat="1" ht="42" customHeight="1" spans="1:21">
      <c r="A11" s="15"/>
      <c r="B11" s="13" t="s">
        <v>52</v>
      </c>
      <c r="C11" s="15"/>
      <c r="D11" s="13" t="s">
        <v>53</v>
      </c>
      <c r="E11" s="14">
        <v>600</v>
      </c>
      <c r="F11" s="15"/>
      <c r="G11" s="15"/>
      <c r="H11" s="15"/>
      <c r="I11" s="14">
        <v>4</v>
      </c>
      <c r="J11" s="14">
        <v>50</v>
      </c>
      <c r="K11" s="14">
        <v>25</v>
      </c>
      <c r="L11" s="14">
        <v>25</v>
      </c>
      <c r="M11" s="14">
        <v>50</v>
      </c>
      <c r="N11" s="14">
        <v>25</v>
      </c>
      <c r="O11" s="14">
        <v>100</v>
      </c>
      <c r="P11" s="14">
        <v>100</v>
      </c>
      <c r="Q11" s="14" t="s">
        <v>29</v>
      </c>
      <c r="R11" s="14">
        <v>0</v>
      </c>
      <c r="S11" s="25" t="s">
        <v>54</v>
      </c>
      <c r="T11" s="14" t="s">
        <v>31</v>
      </c>
      <c r="U11" s="26" t="s">
        <v>55</v>
      </c>
    </row>
    <row r="12" s="1" customFormat="1" ht="42" customHeight="1" spans="1:21">
      <c r="A12" s="14">
        <v>4</v>
      </c>
      <c r="B12" s="13" t="s">
        <v>56</v>
      </c>
      <c r="C12" s="14" t="s">
        <v>57</v>
      </c>
      <c r="D12" s="14" t="s">
        <v>58</v>
      </c>
      <c r="E12" s="14">
        <v>410</v>
      </c>
      <c r="F12" s="14" t="s">
        <v>59</v>
      </c>
      <c r="G12" s="14" t="s">
        <v>60</v>
      </c>
      <c r="H12" s="14">
        <v>80</v>
      </c>
      <c r="I12" s="14">
        <v>4</v>
      </c>
      <c r="J12" s="14">
        <v>80</v>
      </c>
      <c r="K12" s="14">
        <v>20</v>
      </c>
      <c r="L12" s="14">
        <v>20</v>
      </c>
      <c r="M12" s="14">
        <v>60</v>
      </c>
      <c r="N12" s="14">
        <v>20</v>
      </c>
      <c r="O12" s="14">
        <v>80</v>
      </c>
      <c r="P12" s="14">
        <v>80</v>
      </c>
      <c r="Q12" s="13" t="s">
        <v>61</v>
      </c>
      <c r="R12" s="14">
        <v>0</v>
      </c>
      <c r="S12" s="14" t="s">
        <v>62</v>
      </c>
      <c r="T12" s="14" t="s">
        <v>31</v>
      </c>
      <c r="U12" s="23"/>
    </row>
    <row r="13" s="1" customFormat="1" ht="38" customHeight="1" spans="1:21">
      <c r="A13" s="14"/>
      <c r="B13" s="16"/>
      <c r="C13" s="17" t="s">
        <v>63</v>
      </c>
      <c r="D13" s="18"/>
      <c r="E13" s="18"/>
      <c r="F13" s="18"/>
      <c r="G13" s="14"/>
      <c r="H13" s="14">
        <f>SUM(H5:H12)</f>
        <v>800</v>
      </c>
      <c r="I13" s="14"/>
      <c r="J13" s="14"/>
      <c r="K13" s="14"/>
      <c r="L13" s="14"/>
      <c r="M13" s="14"/>
      <c r="N13" s="14"/>
      <c r="O13" s="14">
        <f t="shared" ref="O13:R13" si="1">SUM(O5:O12)</f>
        <v>1054</v>
      </c>
      <c r="P13" s="14">
        <f>SUM(P5:P12)</f>
        <v>774</v>
      </c>
      <c r="Q13" s="14"/>
      <c r="R13" s="14">
        <f t="shared" si="1"/>
        <v>280</v>
      </c>
      <c r="S13" s="14"/>
      <c r="T13" s="14"/>
      <c r="U13" s="23"/>
    </row>
    <row r="14" s="1" customFormat="1" ht="41.25" customHeight="1" spans="1:21">
      <c r="A14" s="14" t="s">
        <v>64</v>
      </c>
      <c r="B14" s="16" t="s">
        <v>65</v>
      </c>
      <c r="C14" s="14"/>
      <c r="D14" s="14"/>
      <c r="E14" s="14"/>
      <c r="F14" s="16"/>
      <c r="G14" s="16"/>
      <c r="H14" s="16"/>
      <c r="I14" s="16"/>
      <c r="J14" s="16"/>
      <c r="K14" s="16"/>
      <c r="L14" s="16"/>
      <c r="M14" s="16"/>
      <c r="N14" s="16"/>
      <c r="O14" s="16"/>
      <c r="P14" s="16"/>
      <c r="Q14" s="16"/>
      <c r="R14" s="16"/>
      <c r="S14" s="16"/>
      <c r="T14" s="16"/>
      <c r="U14" s="16"/>
    </row>
    <row r="15" s="1" customFormat="1" ht="37" customHeight="1" spans="1:21">
      <c r="A15" s="14"/>
      <c r="B15" s="19" t="s">
        <v>66</v>
      </c>
      <c r="C15" s="14"/>
      <c r="D15" s="14"/>
      <c r="E15" s="14"/>
      <c r="F15" s="16"/>
      <c r="G15" s="16"/>
      <c r="H15" s="16"/>
      <c r="I15" s="16"/>
      <c r="J15" s="16"/>
      <c r="K15" s="16"/>
      <c r="L15" s="16"/>
      <c r="M15" s="16"/>
      <c r="N15" s="16"/>
      <c r="O15" s="16"/>
      <c r="P15" s="16"/>
      <c r="Q15" s="16"/>
      <c r="R15" s="16"/>
      <c r="S15" s="16"/>
      <c r="T15" s="16"/>
      <c r="U15" s="16"/>
    </row>
    <row r="16" s="1" customFormat="1" ht="23" customHeight="1" spans="1:21">
      <c r="A16" s="14"/>
      <c r="B16" s="16" t="s">
        <v>67</v>
      </c>
      <c r="C16" s="14"/>
      <c r="D16" s="14"/>
      <c r="E16" s="14"/>
      <c r="F16" s="16"/>
      <c r="G16" s="16"/>
      <c r="H16" s="16"/>
      <c r="I16" s="16"/>
      <c r="J16" s="16"/>
      <c r="K16" s="16"/>
      <c r="L16" s="16"/>
      <c r="M16" s="16"/>
      <c r="N16" s="16"/>
      <c r="O16" s="16"/>
      <c r="P16" s="16"/>
      <c r="Q16" s="16"/>
      <c r="R16" s="16"/>
      <c r="S16" s="16"/>
      <c r="T16" s="16"/>
      <c r="U16" s="16"/>
    </row>
    <row r="17" s="1" customFormat="1" spans="1:5">
      <c r="A17" s="2"/>
      <c r="C17" s="2"/>
      <c r="D17" s="2"/>
      <c r="E17" s="2"/>
    </row>
    <row r="18" s="1" customFormat="1" spans="1:5">
      <c r="A18" s="2"/>
      <c r="C18" s="2"/>
      <c r="D18" s="2"/>
      <c r="E18" s="2"/>
    </row>
    <row r="19" s="1" customFormat="1" spans="1:5">
      <c r="A19" s="2"/>
      <c r="C19" s="2"/>
      <c r="D19" s="2"/>
      <c r="E19" s="2"/>
    </row>
    <row r="20" s="1" customFormat="1" spans="1:5">
      <c r="A20" s="2"/>
      <c r="C20" s="2"/>
      <c r="D20" s="2"/>
      <c r="E20" s="2"/>
    </row>
    <row r="21" s="1" customFormat="1" spans="1:5">
      <c r="A21" s="2"/>
      <c r="C21" s="2"/>
      <c r="D21" s="2"/>
      <c r="E21" s="2"/>
    </row>
    <row r="22" s="1" customFormat="1" spans="1:5">
      <c r="A22" s="2"/>
      <c r="C22" s="2"/>
      <c r="D22" s="2"/>
      <c r="E22" s="2"/>
    </row>
    <row r="23" s="1" customFormat="1" spans="1:8">
      <c r="A23" s="2"/>
      <c r="C23" s="2"/>
      <c r="D23" s="2"/>
      <c r="E23" s="2"/>
      <c r="H23" s="14"/>
    </row>
  </sheetData>
  <mergeCells count="37">
    <mergeCell ref="A1:U1"/>
    <mergeCell ref="A2:U2"/>
    <mergeCell ref="L3:N3"/>
    <mergeCell ref="B14:U14"/>
    <mergeCell ref="B15:U15"/>
    <mergeCell ref="B16:U16"/>
    <mergeCell ref="A3:A4"/>
    <mergeCell ref="A10:A11"/>
    <mergeCell ref="A14:A16"/>
    <mergeCell ref="B3:B4"/>
    <mergeCell ref="B5:B6"/>
    <mergeCell ref="B7:B8"/>
    <mergeCell ref="C3:C4"/>
    <mergeCell ref="C10:C11"/>
    <mergeCell ref="D3:D4"/>
    <mergeCell ref="D5:D6"/>
    <mergeCell ref="E3:E4"/>
    <mergeCell ref="E5:E6"/>
    <mergeCell ref="F3:F4"/>
    <mergeCell ref="F5:F8"/>
    <mergeCell ref="F9:F11"/>
    <mergeCell ref="G3:G4"/>
    <mergeCell ref="G5:G8"/>
    <mergeCell ref="G9:G11"/>
    <mergeCell ref="H3:H4"/>
    <mergeCell ref="H5:H8"/>
    <mergeCell ref="H9:H11"/>
    <mergeCell ref="I3:I4"/>
    <mergeCell ref="J3:J4"/>
    <mergeCell ref="K3:K4"/>
    <mergeCell ref="O3:O4"/>
    <mergeCell ref="P3:P4"/>
    <mergeCell ref="Q3:Q4"/>
    <mergeCell ref="R3:R4"/>
    <mergeCell ref="S3:S4"/>
    <mergeCell ref="T3:T4"/>
    <mergeCell ref="U3:U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2025-03-17T06:45:00Z</dcterms:created>
  <dcterms:modified xsi:type="dcterms:W3CDTF">2025-03-17T07:10:05Z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