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5\项目\VOLVO\"/>
    </mc:Choice>
  </mc:AlternateContent>
  <bookViews>
    <workbookView xWindow="0" yWindow="0" windowWidth="19635" windowHeight="7695"/>
  </bookViews>
  <sheets>
    <sheet name="20250224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35" l="1"/>
  <c r="AD9" i="35"/>
  <c r="AC14" i="35" l="1"/>
  <c r="AB14" i="35"/>
  <c r="AB9" i="35"/>
  <c r="AB10" i="35"/>
  <c r="AB8" i="35"/>
  <c r="G9" i="35"/>
  <c r="G10" i="35" l="1"/>
  <c r="G8" i="35"/>
  <c r="U8" i="35" l="1"/>
  <c r="U9" i="35"/>
  <c r="U10" i="35"/>
</calcChain>
</file>

<file path=xl/sharedStrings.xml><?xml version="1.0" encoding="utf-8"?>
<sst xmlns="http://schemas.openxmlformats.org/spreadsheetml/2006/main" count="47" uniqueCount="45">
  <si>
    <t>无 锡 市 汇 源 机 械 科 技 有 限 公 司</t>
  </si>
  <si>
    <t>报   价   单</t>
  </si>
  <si>
    <t>客  户：</t>
  </si>
  <si>
    <t>北京光华荣昌</t>
  </si>
  <si>
    <t>电话：</t>
  </si>
  <si>
    <t>联系人：</t>
  </si>
  <si>
    <t>刘经理</t>
  </si>
  <si>
    <t>传真：</t>
  </si>
  <si>
    <t>品名/图号</t>
  </si>
  <si>
    <t>材质</t>
  </si>
  <si>
    <t>材料单价元/kg</t>
  </si>
  <si>
    <t>产品重量kg</t>
  </si>
  <si>
    <t>损耗</t>
  </si>
  <si>
    <t>材料费</t>
  </si>
  <si>
    <t>合模费</t>
  </si>
  <si>
    <t>打砂</t>
  </si>
  <si>
    <t>毛边</t>
  </si>
  <si>
    <t>抛丸</t>
  </si>
  <si>
    <t>打磨</t>
  </si>
  <si>
    <t>机加工</t>
  </si>
  <si>
    <t>清洗烘干</t>
  </si>
  <si>
    <t>电泳</t>
  </si>
  <si>
    <t>喷粉</t>
  </si>
  <si>
    <t>全检包装</t>
  </si>
  <si>
    <t>运输</t>
  </si>
  <si>
    <t>管理费</t>
  </si>
  <si>
    <t>利润</t>
  </si>
  <si>
    <t>合计/未税</t>
  </si>
  <si>
    <t>模腔数</t>
  </si>
  <si>
    <t>备注</t>
  </si>
  <si>
    <t>REM0010618</t>
  </si>
  <si>
    <t>LM6</t>
  </si>
  <si>
    <t>500T/1+1</t>
  </si>
  <si>
    <t>REM0010641</t>
  </si>
  <si>
    <t>RSM0010119</t>
  </si>
  <si>
    <t>300T/一出二</t>
  </si>
  <si>
    <t xml:space="preserve">    1.报价有效期30天。</t>
  </si>
  <si>
    <t xml:space="preserve">    2.原材料价格上下浮动5%，产品价格作相应调整。</t>
  </si>
  <si>
    <t>报价人：</t>
  </si>
  <si>
    <t>蔡 鑫</t>
  </si>
  <si>
    <t>日  期:</t>
  </si>
  <si>
    <t>电  话：</t>
  </si>
  <si>
    <t>模具费&amp;工装（含税）</t>
    <phoneticPr fontId="5" type="noConversion"/>
  </si>
  <si>
    <r>
      <t>2</t>
    </r>
    <r>
      <rPr>
        <sz val="12"/>
        <rFont val="宋体"/>
        <family val="3"/>
        <charset val="134"/>
      </rPr>
      <t>5元</t>
    </r>
    <phoneticPr fontId="5" type="noConversion"/>
  </si>
  <si>
    <t>后续按照实际重量结算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</si>
</sst>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;&quot;￥&quot;\-#,##0"/>
    <numFmt numFmtId="177" formatCode="0.00_ "/>
    <numFmt numFmtId="178" formatCode="0.000"/>
  </numFmts>
  <fonts count="7" x14ac:knownFonts="1">
    <font>
      <sz val="12"/>
      <name val="宋体"/>
      <charset val="134"/>
    </font>
    <font>
      <b/>
      <sz val="2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3" fillId="2" borderId="0" xfId="0" applyFont="1" applyFill="1" applyAlignment="1"/>
    <xf numFmtId="0" fontId="0" fillId="2" borderId="0" xfId="0" applyFill="1" applyAlignment="1"/>
    <xf numFmtId="0" fontId="0" fillId="2" borderId="3" xfId="0" applyFill="1" applyBorder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177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/>
    </xf>
    <xf numFmtId="178" fontId="0" fillId="2" borderId="1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102870</xdr:colOff>
      <xdr:row>7</xdr:row>
      <xdr:rowOff>80645</xdr:rowOff>
    </xdr:from>
    <xdr:to>
      <xdr:col>26</xdr:col>
      <xdr:colOff>200025</xdr:colOff>
      <xdr:row>8</xdr:row>
      <xdr:rowOff>758190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170" y="3030220"/>
          <a:ext cx="1468755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46990</xdr:colOff>
      <xdr:row>9</xdr:row>
      <xdr:rowOff>234315</xdr:rowOff>
    </xdr:from>
    <xdr:to>
      <xdr:col>26</xdr:col>
      <xdr:colOff>133350</xdr:colOff>
      <xdr:row>9</xdr:row>
      <xdr:rowOff>906145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5290" y="5444490"/>
          <a:ext cx="1457960" cy="671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1"/>
  <sheetViews>
    <sheetView tabSelected="1" topLeftCell="A2" zoomScale="85" zoomScaleNormal="85" workbookViewId="0">
      <selection activeCell="T9" sqref="T9"/>
    </sheetView>
  </sheetViews>
  <sheetFormatPr defaultColWidth="9" defaultRowHeight="14.25" x14ac:dyDescent="0.15"/>
  <cols>
    <col min="1" max="1" width="12" style="2" customWidth="1"/>
    <col min="2" max="2" width="9" style="2" customWidth="1"/>
    <col min="3" max="4" width="10" style="2" customWidth="1"/>
    <col min="5" max="5" width="5.875" style="2" customWidth="1"/>
    <col min="6" max="6" width="7.125" style="2" customWidth="1"/>
    <col min="7" max="7" width="7.5" style="2" customWidth="1"/>
    <col min="8" max="13" width="7.125" style="2" customWidth="1"/>
    <col min="14" max="14" width="6" style="2" customWidth="1"/>
    <col min="15" max="15" width="7.375" style="2" customWidth="1"/>
    <col min="16" max="16" width="8" style="2" customWidth="1"/>
    <col min="17" max="17" width="6.5" style="2" customWidth="1"/>
    <col min="18" max="20" width="7.125" style="2" customWidth="1"/>
    <col min="21" max="21" width="7" style="2" customWidth="1"/>
    <col min="22" max="22" width="11.875" style="2" customWidth="1"/>
    <col min="23" max="23" width="12" style="3" customWidth="1"/>
    <col min="24" max="24" width="13.5" style="3" customWidth="1"/>
    <col min="25" max="27" width="9" style="2"/>
    <col min="28" max="28" width="10" style="2" bestFit="1" customWidth="1"/>
    <col min="29" max="29" width="9" style="2"/>
    <col min="30" max="30" width="13.375" style="2" bestFit="1" customWidth="1"/>
    <col min="31" max="16384" width="9" style="2"/>
  </cols>
  <sheetData>
    <row r="1" spans="1:30" ht="56.1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</row>
    <row r="2" spans="1:30" ht="45" customHeight="1" x14ac:dyDescent="0.1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30" ht="11.25" customHeight="1" x14ac:dyDescent="0.1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X3" s="25"/>
    </row>
    <row r="4" spans="1:30" ht="24" customHeight="1" x14ac:dyDescent="0.15">
      <c r="A4" s="4" t="s">
        <v>2</v>
      </c>
      <c r="B4" s="43" t="s">
        <v>3</v>
      </c>
      <c r="C4" s="43"/>
      <c r="D4" s="60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26" t="s">
        <v>4</v>
      </c>
      <c r="S4" s="44">
        <v>18610116470</v>
      </c>
      <c r="T4" s="44"/>
      <c r="U4" s="6"/>
      <c r="X4" s="25"/>
    </row>
    <row r="5" spans="1:30" ht="24" customHeight="1" x14ac:dyDescent="0.15">
      <c r="A5" s="4" t="s">
        <v>5</v>
      </c>
      <c r="B5" s="45" t="s">
        <v>6</v>
      </c>
      <c r="C5" s="45"/>
      <c r="D5" s="61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26" t="s">
        <v>7</v>
      </c>
      <c r="S5" s="46"/>
      <c r="T5" s="46"/>
      <c r="U5" s="6"/>
      <c r="X5" s="25"/>
    </row>
    <row r="6" spans="1:30" ht="15" thickBot="1" x14ac:dyDescent="0.2">
      <c r="A6" s="7"/>
      <c r="X6" s="25"/>
    </row>
    <row r="7" spans="1:30" s="1" customFormat="1" ht="57" customHeight="1" x14ac:dyDescent="0.15">
      <c r="A7" s="8" t="s">
        <v>8</v>
      </c>
      <c r="B7" s="9" t="s">
        <v>9</v>
      </c>
      <c r="C7" s="9" t="s">
        <v>10</v>
      </c>
      <c r="D7" s="9"/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  <c r="Q7" s="9" t="s">
        <v>23</v>
      </c>
      <c r="R7" s="9" t="s">
        <v>24</v>
      </c>
      <c r="S7" s="9" t="s">
        <v>25</v>
      </c>
      <c r="T7" s="9" t="s">
        <v>26</v>
      </c>
      <c r="U7" s="27" t="s">
        <v>27</v>
      </c>
      <c r="V7" s="9" t="s">
        <v>28</v>
      </c>
      <c r="W7" s="33" t="s">
        <v>42</v>
      </c>
      <c r="X7" s="28" t="s">
        <v>29</v>
      </c>
    </row>
    <row r="8" spans="1:30" s="1" customFormat="1" ht="89.1" customHeight="1" x14ac:dyDescent="0.15">
      <c r="A8" s="10" t="s">
        <v>30</v>
      </c>
      <c r="B8" s="11" t="s">
        <v>31</v>
      </c>
      <c r="C8" s="12">
        <v>18.584</v>
      </c>
      <c r="D8" s="12">
        <v>0.25900000000000001</v>
      </c>
      <c r="E8" s="11">
        <v>0.28000000000000003</v>
      </c>
      <c r="F8" s="13">
        <v>0.05</v>
      </c>
      <c r="G8" s="14">
        <f>C8*E8*1.05</f>
        <v>5.4636959999999997</v>
      </c>
      <c r="H8" s="14">
        <v>2.5</v>
      </c>
      <c r="I8" s="14">
        <v>0.3</v>
      </c>
      <c r="J8" s="14">
        <v>0.3</v>
      </c>
      <c r="K8" s="14">
        <v>0.1</v>
      </c>
      <c r="L8" s="14"/>
      <c r="M8" s="14">
        <v>0.2</v>
      </c>
      <c r="N8" s="14">
        <v>0.3</v>
      </c>
      <c r="O8" s="14"/>
      <c r="P8" s="14"/>
      <c r="Q8" s="14">
        <v>0.5</v>
      </c>
      <c r="R8" s="14">
        <v>0.4</v>
      </c>
      <c r="S8" s="14">
        <v>0.3</v>
      </c>
      <c r="T8" s="14"/>
      <c r="U8" s="14">
        <f>G8+H8+I8+J8+K8+L8+M8+N8+O8+P8+Q8+R8+S8+T8</f>
        <v>10.363696000000001</v>
      </c>
      <c r="V8" s="52" t="s">
        <v>32</v>
      </c>
      <c r="W8" s="54">
        <v>138000</v>
      </c>
      <c r="X8" s="56"/>
      <c r="AB8" s="1">
        <f>D8*C8</f>
        <v>4.813256</v>
      </c>
    </row>
    <row r="9" spans="1:30" s="1" customFormat="1" ht="89.1" customHeight="1" x14ac:dyDescent="0.15">
      <c r="A9" s="10" t="s">
        <v>33</v>
      </c>
      <c r="B9" s="11" t="s">
        <v>31</v>
      </c>
      <c r="C9" s="12">
        <v>18.584</v>
      </c>
      <c r="D9" s="12">
        <v>0.25900000000000001</v>
      </c>
      <c r="E9" s="11">
        <v>0.28000000000000003</v>
      </c>
      <c r="F9" s="13">
        <v>0.05</v>
      </c>
      <c r="G9" s="14">
        <f>C9*E9*1.05</f>
        <v>5.4636960000000006</v>
      </c>
      <c r="H9" s="14">
        <v>2.5</v>
      </c>
      <c r="I9" s="14">
        <v>0.3</v>
      </c>
      <c r="J9" s="14">
        <v>0.3</v>
      </c>
      <c r="K9" s="14">
        <v>0.1</v>
      </c>
      <c r="L9" s="14"/>
      <c r="M9" s="14">
        <v>0.2</v>
      </c>
      <c r="N9" s="14">
        <v>0.3</v>
      </c>
      <c r="O9" s="14"/>
      <c r="P9" s="14"/>
      <c r="Q9" s="14">
        <v>0.5</v>
      </c>
      <c r="R9" s="14">
        <v>0.4</v>
      </c>
      <c r="S9" s="14">
        <v>0.3</v>
      </c>
      <c r="T9" s="14"/>
      <c r="U9" s="14">
        <f t="shared" ref="U9:U10" si="0">G9+H9+I9+J9+K9+L9+M9+N9+O9+P9+Q9+R9+S9+T9</f>
        <v>10.363696000000003</v>
      </c>
      <c r="V9" s="53"/>
      <c r="W9" s="55"/>
      <c r="X9" s="57"/>
      <c r="AB9" s="1">
        <f t="shared" ref="AB9:AB10" si="1">D9*C9</f>
        <v>4.813256</v>
      </c>
      <c r="AD9" s="1">
        <f>0.05*C8</f>
        <v>0.92920000000000003</v>
      </c>
    </row>
    <row r="10" spans="1:30" s="1" customFormat="1" ht="89.1" customHeight="1" thickBot="1" x14ac:dyDescent="0.2">
      <c r="A10" s="15" t="s">
        <v>34</v>
      </c>
      <c r="B10" s="16" t="s">
        <v>31</v>
      </c>
      <c r="C10" s="17">
        <v>18.584</v>
      </c>
      <c r="D10" s="62">
        <v>9.5000000000000001E-2</v>
      </c>
      <c r="E10" s="16">
        <v>0.1</v>
      </c>
      <c r="F10" s="18">
        <v>0.05</v>
      </c>
      <c r="G10" s="19">
        <f>C10*E10*1.05</f>
        <v>1.9513200000000002</v>
      </c>
      <c r="H10" s="19">
        <v>1.5</v>
      </c>
      <c r="I10" s="19">
        <v>0.2</v>
      </c>
      <c r="J10" s="19">
        <v>0.3</v>
      </c>
      <c r="K10" s="19"/>
      <c r="L10" s="19"/>
      <c r="M10" s="19"/>
      <c r="N10" s="19"/>
      <c r="O10" s="19"/>
      <c r="P10" s="19"/>
      <c r="Q10" s="19">
        <v>0.3</v>
      </c>
      <c r="R10" s="19">
        <v>0.2</v>
      </c>
      <c r="S10" s="19">
        <v>0.13</v>
      </c>
      <c r="T10" s="19"/>
      <c r="U10" s="19">
        <f t="shared" si="0"/>
        <v>4.5813199999999998</v>
      </c>
      <c r="V10" s="16" t="s">
        <v>35</v>
      </c>
      <c r="W10" s="29">
        <v>62000</v>
      </c>
      <c r="X10" s="58"/>
      <c r="AB10" s="1">
        <f t="shared" si="1"/>
        <v>1.7654799999999999</v>
      </c>
      <c r="AD10" s="63" t="s">
        <v>44</v>
      </c>
    </row>
    <row r="11" spans="1:30" ht="18.95" customHeight="1" x14ac:dyDescent="0.15">
      <c r="A11" s="20" t="s">
        <v>36</v>
      </c>
      <c r="B11" s="3"/>
      <c r="C11" s="3"/>
      <c r="D11" s="34"/>
      <c r="E11" s="3"/>
      <c r="F11" s="3"/>
      <c r="G11" s="3"/>
      <c r="H11" s="3"/>
      <c r="I11" s="3"/>
      <c r="J11" s="3"/>
      <c r="K11" s="3"/>
      <c r="L11" s="23"/>
      <c r="M11" s="23"/>
      <c r="N11" s="23"/>
      <c r="O11" s="23"/>
      <c r="P11" s="24"/>
      <c r="Q11" s="3"/>
      <c r="R11" s="3"/>
      <c r="S11" s="3"/>
      <c r="T11" s="3"/>
      <c r="U11" s="59" t="s">
        <v>43</v>
      </c>
      <c r="V11" s="3"/>
      <c r="X11" s="25"/>
    </row>
    <row r="12" spans="1:30" ht="24" customHeight="1" x14ac:dyDescent="0.15">
      <c r="A12" s="20" t="s">
        <v>37</v>
      </c>
      <c r="B12" s="3"/>
      <c r="C12" s="3"/>
      <c r="D12" s="34"/>
      <c r="E12" s="3"/>
      <c r="F12" s="3"/>
      <c r="G12" s="3"/>
      <c r="H12" s="3"/>
      <c r="I12" s="3"/>
      <c r="J12" s="3"/>
      <c r="K12" s="3"/>
      <c r="L12" s="23"/>
      <c r="M12" s="23"/>
      <c r="N12" s="23"/>
      <c r="O12" s="23"/>
      <c r="P12" s="24"/>
      <c r="Q12" s="3"/>
      <c r="R12" s="3"/>
      <c r="S12" s="3"/>
      <c r="T12" s="3"/>
      <c r="U12" s="3"/>
      <c r="V12" s="3"/>
      <c r="X12" s="25"/>
      <c r="AB12" s="2">
        <v>11.4</v>
      </c>
    </row>
    <row r="13" spans="1:30" ht="20.100000000000001" customHeight="1" x14ac:dyDescent="0.15">
      <c r="A13" s="20"/>
      <c r="B13" s="3"/>
      <c r="C13" s="3"/>
      <c r="D13" s="3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X13" s="25"/>
      <c r="AB13" s="2">
        <v>12.88</v>
      </c>
    </row>
    <row r="14" spans="1:30" x14ac:dyDescent="0.15">
      <c r="A14" s="7"/>
      <c r="X14" s="25"/>
      <c r="AB14" s="2">
        <f>AB13-AB12</f>
        <v>1.4800000000000004</v>
      </c>
      <c r="AC14" s="2">
        <f>25-1.48</f>
        <v>23.52</v>
      </c>
    </row>
    <row r="15" spans="1:30" x14ac:dyDescent="0.15">
      <c r="A15" s="7"/>
      <c r="R15" s="6" t="s">
        <v>38</v>
      </c>
      <c r="S15" s="47" t="s">
        <v>39</v>
      </c>
      <c r="T15" s="47"/>
      <c r="U15" s="6"/>
      <c r="V15" s="6"/>
      <c r="W15" s="48"/>
      <c r="X15" s="49"/>
    </row>
    <row r="16" spans="1:30" x14ac:dyDescent="0.15">
      <c r="A16" s="7"/>
      <c r="R16" s="6"/>
      <c r="U16" s="6"/>
      <c r="V16" s="6"/>
      <c r="W16" s="2"/>
      <c r="X16" s="30"/>
    </row>
    <row r="17" spans="1:29" x14ac:dyDescent="0.15">
      <c r="A17" s="7"/>
      <c r="R17" s="6" t="s">
        <v>40</v>
      </c>
      <c r="S17" s="50">
        <v>45712</v>
      </c>
      <c r="T17" s="47"/>
      <c r="U17" s="6"/>
      <c r="V17" s="6"/>
      <c r="W17" s="51"/>
      <c r="X17" s="49"/>
    </row>
    <row r="18" spans="1:29" x14ac:dyDescent="0.15">
      <c r="A18" s="7"/>
      <c r="R18" s="6"/>
      <c r="U18" s="6"/>
      <c r="V18" s="6"/>
      <c r="W18" s="2"/>
      <c r="X18" s="30"/>
    </row>
    <row r="19" spans="1:29" x14ac:dyDescent="0.15">
      <c r="A19" s="7"/>
      <c r="R19" s="6" t="s">
        <v>41</v>
      </c>
      <c r="S19" s="47">
        <v>15850235852</v>
      </c>
      <c r="T19" s="47"/>
      <c r="U19" s="6"/>
      <c r="V19" s="6"/>
      <c r="W19" s="48"/>
      <c r="X19" s="49"/>
      <c r="AB19" s="2">
        <v>0.66</v>
      </c>
    </row>
    <row r="20" spans="1:29" x14ac:dyDescent="0.15">
      <c r="A20" s="7"/>
      <c r="X20" s="25"/>
      <c r="AB20" s="2">
        <v>0.61</v>
      </c>
      <c r="AC20" s="2">
        <f>0.05*C9</f>
        <v>0.92920000000000003</v>
      </c>
    </row>
    <row r="21" spans="1:29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31"/>
      <c r="X21" s="32"/>
    </row>
  </sheetData>
  <mergeCells count="16">
    <mergeCell ref="S19:T19"/>
    <mergeCell ref="W19:X19"/>
    <mergeCell ref="V8:V9"/>
    <mergeCell ref="W8:W9"/>
    <mergeCell ref="X8:X10"/>
    <mergeCell ref="B5:C5"/>
    <mergeCell ref="S5:T5"/>
    <mergeCell ref="S15:T15"/>
    <mergeCell ref="W15:X15"/>
    <mergeCell ref="S17:T17"/>
    <mergeCell ref="W17:X17"/>
    <mergeCell ref="A1:X1"/>
    <mergeCell ref="A2:X2"/>
    <mergeCell ref="A3:V3"/>
    <mergeCell ref="B4:C4"/>
    <mergeCell ref="S4:T4"/>
  </mergeCells>
  <phoneticPr fontId="5" type="noConversion"/>
  <printOptions horizontalCentered="1"/>
  <pageMargins left="0.34930555555555598" right="0.34930555555555598" top="0.97916666666666696" bottom="0.97916666666666696" header="0.50902777777777797" footer="0.50902777777777797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20250224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2015-01-20T08:18:00Z</cp:lastPrinted>
  <dcterms:created xsi:type="dcterms:W3CDTF">2011-10-17T03:16:00Z</dcterms:created>
  <dcterms:modified xsi:type="dcterms:W3CDTF">2025-02-27T03:12:20Z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0070669D1F9742C6AFBCC49092248356</vt:lpwstr>
  </property>
</Properties>
</file>