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5" i="1"/>
  <c r="Q10" i="1"/>
  <c r="Q11" i="1"/>
  <c r="Q12" i="1"/>
  <c r="R12" i="1" s="1"/>
  <c r="Q6" i="1"/>
  <c r="Q7" i="1"/>
  <c r="Q8" i="1"/>
  <c r="Q9" i="1"/>
  <c r="Q5" i="1"/>
</calcChain>
</file>

<file path=xl/sharedStrings.xml><?xml version="1.0" encoding="utf-8"?>
<sst xmlns="http://schemas.openxmlformats.org/spreadsheetml/2006/main" count="72" uniqueCount="43">
  <si>
    <t>编号：</t>
  </si>
  <si>
    <t>序号</t>
  </si>
  <si>
    <t>图号/编码</t>
  </si>
  <si>
    <t>物料/工装名称</t>
  </si>
  <si>
    <t>单位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</si>
  <si>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</si>
  <si>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</si>
  <si>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</si>
  <si>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</si>
  <si>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</si>
  <si>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</si>
  <si>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</si>
  <si>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</si>
  <si>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</si>
  <si>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</si>
  <si>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</si>
  <si>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</si>
  <si>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</si>
  <si>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</si>
  <si>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</si>
  <si>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物料及工装采购价格审批表（未税、元）</t>
    <phoneticPr fontId="1" type="noConversion"/>
  </si>
  <si>
    <t>相同/类似物料价格</t>
    <phoneticPr fontId="1" type="noConversion"/>
  </si>
  <si>
    <t>副驾座垫护面总成</t>
    <phoneticPr fontId="13" type="noConversion"/>
  </si>
  <si>
    <t>SLT0012481</t>
    <phoneticPr fontId="1" type="noConversion"/>
  </si>
  <si>
    <t>SLT0012487</t>
    <phoneticPr fontId="1" type="noConversion"/>
  </si>
  <si>
    <t>SLT0012488</t>
    <phoneticPr fontId="1" type="noConversion"/>
  </si>
  <si>
    <t>驾驶员座垫护面总成</t>
  </si>
  <si>
    <t>副驾靠背护面总成</t>
    <phoneticPr fontId="1" type="noConversion"/>
  </si>
  <si>
    <t>SLT0012484</t>
    <phoneticPr fontId="1" type="noConversion"/>
  </si>
  <si>
    <t>SLT0012486</t>
    <phoneticPr fontId="1" type="noConversion"/>
  </si>
  <si>
    <t>SLT0012485</t>
    <phoneticPr fontId="1" type="noConversion"/>
  </si>
  <si>
    <t>副驾驶员靠背面套总成（2080）</t>
    <phoneticPr fontId="1" type="noConversion"/>
  </si>
  <si>
    <t>副驾驶员座垫护面总成（2080）</t>
    <phoneticPr fontId="1" type="noConversion"/>
  </si>
  <si>
    <t>中间座靠背护面总成（2080）</t>
    <phoneticPr fontId="1" type="noConversion"/>
  </si>
  <si>
    <t>驾驶员靠背护面总成（有扶手）</t>
    <phoneticPr fontId="13" type="noConversion"/>
  </si>
  <si>
    <t>驾驶员头枕护面总成</t>
    <phoneticPr fontId="13" type="noConversion"/>
  </si>
  <si>
    <t>供应商报价</t>
    <phoneticPr fontId="1" type="noConversion"/>
  </si>
  <si>
    <t>差异率</t>
    <phoneticPr fontId="1" type="noConversion"/>
  </si>
  <si>
    <t>价格差异</t>
    <phoneticPr fontId="1" type="noConversion"/>
  </si>
  <si>
    <t>天津市维尔中达汽车零部件有限公司</t>
    <phoneticPr fontId="1" type="noConversion"/>
  </si>
  <si>
    <t>SLT0012483</t>
    <phoneticPr fontId="1" type="noConversion"/>
  </si>
  <si>
    <t>SLT0012482</t>
    <phoneticPr fontId="1" type="noConversion"/>
  </si>
  <si>
    <t xml:space="preserve">说明：统帅25款项目,项目号：ZY2441，价值工程部核算统帅25款附加值比较低，为了降低采购成本决定启动B点开发，相同物料价格为原湖南简美审批价格，
     目标价价值工程部提供，B点价格降低率在2%-5%；
1、定点：天津市维尔中达汽车零部件有限公司；
2、定价：详见审批表；
3、结算方式:银行承兑结算，收到发票60天账期；
4、上述价格未税，成品价格（含主、辅面料，含所有辅料、含缝纫加工、含包装运输）；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</si>
</sst>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_);[Red]\(0.0000\)"/>
  </numFmts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12"/>
      <color rgb="FFFF0000"/>
      <name val="宋体"/>
      <family val="3"/>
      <charset val="134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2" borderId="1" xfId="2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77" fontId="17" fillId="0" borderId="0" xfId="0" applyNumberFormat="1" applyFont="1" applyAlignment="1">
      <alignment horizontal="center"/>
    </xf>
    <xf numFmtId="9" fontId="17" fillId="0" borderId="0" xfId="39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2" xfId="10" applyNumberFormat="1" applyFont="1" applyFill="1" applyBorder="1" applyAlignment="1" applyProtection="1">
      <alignment horizontal="center" vertical="center" wrapText="1"/>
      <protection locked="0"/>
    </xf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5"/>
  <sheetViews>
    <sheetView tabSelected="1" zoomScaleNormal="100" workbookViewId="0">
      <selection activeCell="A13" sqref="A13:P14"/>
    </sheetView>
  </sheetViews>
  <sheetFormatPr defaultRowHeight="14.25"/>
  <cols>
    <col min="1" max="1" width="5.625" customWidth="1"/>
    <col min="2" max="2" width="12.375" customWidth="1"/>
    <col min="3" max="3" width="9.75" customWidth="1"/>
    <col min="4" max="4" width="25.5" customWidth="1"/>
    <col min="5" max="5" width="7.125" customWidth="1"/>
    <col min="6" max="6" width="11.25" bestFit="1" customWidth="1"/>
    <col min="7" max="7" width="9.125" bestFit="1" customWidth="1"/>
    <col min="8" max="8" width="11.625" customWidth="1"/>
    <col min="9" max="9" width="10.5" customWidth="1"/>
    <col min="10" max="10" width="7.375" customWidth="1"/>
    <col min="11" max="11" width="7.25" customWidth="1"/>
    <col min="12" max="12" width="10.125" bestFit="1" customWidth="1"/>
    <col min="13" max="13" width="8.75" customWidth="1"/>
    <col min="14" max="14" width="32.5" customWidth="1"/>
    <col min="15" max="15" width="7.375" customWidth="1"/>
    <col min="16" max="16" width="1.625" customWidth="1"/>
    <col min="17" max="17" width="9.875" customWidth="1"/>
  </cols>
  <sheetData>
    <row r="2" spans="1:18" ht="24.75" customHeight="1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8" t="s">
        <v>0</v>
      </c>
      <c r="M3" s="28"/>
      <c r="N3" s="28"/>
      <c r="O3" s="28"/>
      <c r="P3" s="28"/>
    </row>
    <row r="4" spans="1:18" ht="28.5">
      <c r="A4" s="2" t="s">
        <v>1</v>
      </c>
      <c r="B4" s="2" t="s">
        <v>18</v>
      </c>
      <c r="C4" s="2" t="s">
        <v>2</v>
      </c>
      <c r="D4" s="2" t="s">
        <v>3</v>
      </c>
      <c r="E4" s="2" t="s">
        <v>4</v>
      </c>
      <c r="F4" s="3" t="s">
        <v>36</v>
      </c>
      <c r="G4" s="3" t="s">
        <v>5</v>
      </c>
      <c r="H4" s="3" t="s">
        <v>21</v>
      </c>
      <c r="I4" s="3" t="s">
        <v>6</v>
      </c>
      <c r="J4" s="3" t="s">
        <v>7</v>
      </c>
      <c r="K4" s="3" t="s">
        <v>8</v>
      </c>
      <c r="L4" s="2" t="s">
        <v>9</v>
      </c>
      <c r="M4" s="2" t="s">
        <v>10</v>
      </c>
      <c r="N4" s="2" t="s">
        <v>11</v>
      </c>
      <c r="O4" s="29" t="s">
        <v>12</v>
      </c>
      <c r="P4" s="30"/>
      <c r="Q4" s="21" t="s">
        <v>38</v>
      </c>
      <c r="R4" s="21" t="s">
        <v>37</v>
      </c>
    </row>
    <row r="5" spans="1:18" ht="24.95" customHeight="1">
      <c r="A5" s="2">
        <v>1</v>
      </c>
      <c r="B5" s="9" t="s">
        <v>40</v>
      </c>
      <c r="C5" s="2"/>
      <c r="D5" s="20" t="s">
        <v>35</v>
      </c>
      <c r="E5" s="6" t="s">
        <v>19</v>
      </c>
      <c r="F5" s="16">
        <v>18.5</v>
      </c>
      <c r="G5" s="14">
        <v>0.13</v>
      </c>
      <c r="H5" s="16">
        <v>18.5</v>
      </c>
      <c r="I5" s="16">
        <v>18.583200000000001</v>
      </c>
      <c r="J5" s="17" t="s">
        <v>13</v>
      </c>
      <c r="K5" s="17" t="s">
        <v>13</v>
      </c>
      <c r="L5" s="16">
        <v>18.5</v>
      </c>
      <c r="M5" s="2"/>
      <c r="N5" s="8" t="s">
        <v>39</v>
      </c>
      <c r="O5" s="35"/>
      <c r="P5" s="36"/>
      <c r="Q5" s="22">
        <f>H5-L5</f>
        <v>0</v>
      </c>
      <c r="R5" s="23">
        <f>Q5/L5</f>
        <v>0</v>
      </c>
    </row>
    <row r="6" spans="1:18" ht="30" customHeight="1">
      <c r="A6" s="2">
        <v>2</v>
      </c>
      <c r="B6" s="9" t="s">
        <v>23</v>
      </c>
      <c r="C6" s="2"/>
      <c r="D6" s="20" t="s">
        <v>34</v>
      </c>
      <c r="E6" s="6" t="s">
        <v>19</v>
      </c>
      <c r="F6" s="16">
        <v>57.63</v>
      </c>
      <c r="G6" s="14">
        <v>0.13</v>
      </c>
      <c r="H6" s="16">
        <v>60.36</v>
      </c>
      <c r="I6" s="16">
        <v>60.363100000000003</v>
      </c>
      <c r="J6" s="17" t="s">
        <v>13</v>
      </c>
      <c r="K6" s="17" t="s">
        <v>13</v>
      </c>
      <c r="L6" s="16">
        <v>57.63</v>
      </c>
      <c r="M6" s="2"/>
      <c r="N6" s="8" t="s">
        <v>39</v>
      </c>
      <c r="O6" s="35"/>
      <c r="P6" s="36"/>
      <c r="Q6" s="22">
        <f t="shared" ref="Q6:Q12" si="0">H6-L6</f>
        <v>2.7299999999999969</v>
      </c>
      <c r="R6" s="23">
        <f t="shared" ref="R6:R12" si="1">Q6/L6</f>
        <v>4.7371160853721964E-2</v>
      </c>
    </row>
    <row r="7" spans="1:18" ht="24.95" customHeight="1">
      <c r="A7" s="2">
        <v>3</v>
      </c>
      <c r="B7" s="9" t="s">
        <v>41</v>
      </c>
      <c r="C7" s="2"/>
      <c r="D7" s="12" t="s">
        <v>26</v>
      </c>
      <c r="E7" s="6" t="s">
        <v>19</v>
      </c>
      <c r="F7" s="16">
        <v>34.28</v>
      </c>
      <c r="G7" s="14">
        <v>0.13</v>
      </c>
      <c r="H7" s="16">
        <v>34.86</v>
      </c>
      <c r="I7" s="16">
        <v>34.863799999999998</v>
      </c>
      <c r="J7" s="17" t="s">
        <v>13</v>
      </c>
      <c r="K7" s="17" t="s">
        <v>13</v>
      </c>
      <c r="L7" s="16">
        <v>34.28</v>
      </c>
      <c r="M7" s="2"/>
      <c r="N7" s="8" t="s">
        <v>39</v>
      </c>
      <c r="O7" s="39"/>
      <c r="P7" s="36"/>
      <c r="Q7" s="22">
        <f t="shared" si="0"/>
        <v>0.57999999999999829</v>
      </c>
      <c r="R7" s="23">
        <f t="shared" si="1"/>
        <v>1.69194865810968E-2</v>
      </c>
    </row>
    <row r="8" spans="1:18" ht="24.95" customHeight="1">
      <c r="A8" s="2">
        <v>4</v>
      </c>
      <c r="B8" s="19" t="s">
        <v>24</v>
      </c>
      <c r="C8" s="2"/>
      <c r="D8" s="11" t="s">
        <v>27</v>
      </c>
      <c r="E8" s="6" t="s">
        <v>19</v>
      </c>
      <c r="F8" s="16">
        <v>83.81</v>
      </c>
      <c r="G8" s="14">
        <v>0.13</v>
      </c>
      <c r="H8" s="16">
        <v>87</v>
      </c>
      <c r="I8" s="16">
        <v>85.828000000000003</v>
      </c>
      <c r="J8" s="17" t="s">
        <v>13</v>
      </c>
      <c r="K8" s="17" t="s">
        <v>13</v>
      </c>
      <c r="L8" s="16">
        <v>83.81</v>
      </c>
      <c r="M8" s="2"/>
      <c r="N8" s="8" t="s">
        <v>39</v>
      </c>
      <c r="O8" s="37"/>
      <c r="P8" s="38"/>
      <c r="Q8" s="22">
        <f t="shared" si="0"/>
        <v>3.1899999999999977</v>
      </c>
      <c r="R8" s="23">
        <f t="shared" si="1"/>
        <v>3.8062283737024194E-2</v>
      </c>
    </row>
    <row r="9" spans="1:18" ht="24.95" customHeight="1">
      <c r="A9" s="18">
        <v>5</v>
      </c>
      <c r="B9" s="9" t="s">
        <v>25</v>
      </c>
      <c r="C9" s="2"/>
      <c r="D9" s="20" t="s">
        <v>22</v>
      </c>
      <c r="E9" s="6" t="s">
        <v>19</v>
      </c>
      <c r="F9" s="16">
        <v>41.42</v>
      </c>
      <c r="G9" s="14">
        <v>0.13</v>
      </c>
      <c r="H9" s="16">
        <v>42.5</v>
      </c>
      <c r="I9" s="16">
        <v>41.970500000000001</v>
      </c>
      <c r="J9" s="17" t="s">
        <v>13</v>
      </c>
      <c r="K9" s="17" t="s">
        <v>13</v>
      </c>
      <c r="L9" s="16">
        <v>41.42</v>
      </c>
      <c r="M9" s="2"/>
      <c r="N9" s="8" t="s">
        <v>39</v>
      </c>
      <c r="O9" s="37"/>
      <c r="P9" s="38"/>
      <c r="Q9" s="22">
        <f t="shared" si="0"/>
        <v>1.0799999999999983</v>
      </c>
      <c r="R9" s="23">
        <f t="shared" si="1"/>
        <v>2.6074360212457709E-2</v>
      </c>
    </row>
    <row r="10" spans="1:18" ht="33.75" customHeight="1">
      <c r="A10" s="2">
        <v>6</v>
      </c>
      <c r="B10" s="9" t="s">
        <v>28</v>
      </c>
      <c r="C10" s="2"/>
      <c r="D10" s="20" t="s">
        <v>31</v>
      </c>
      <c r="E10" s="6" t="s">
        <v>19</v>
      </c>
      <c r="F10" s="16">
        <v>64.5</v>
      </c>
      <c r="G10" s="14">
        <v>0.13</v>
      </c>
      <c r="H10" s="16">
        <v>68</v>
      </c>
      <c r="I10" s="16">
        <v>67.919399999999996</v>
      </c>
      <c r="J10" s="17" t="s">
        <v>13</v>
      </c>
      <c r="K10" s="17" t="s">
        <v>13</v>
      </c>
      <c r="L10" s="16">
        <v>64.5</v>
      </c>
      <c r="M10" s="2"/>
      <c r="N10" s="8" t="s">
        <v>39</v>
      </c>
      <c r="O10" s="37"/>
      <c r="P10" s="38"/>
      <c r="Q10" s="22">
        <f t="shared" si="0"/>
        <v>3.5</v>
      </c>
      <c r="R10" s="23">
        <f t="shared" si="1"/>
        <v>5.4263565891472867E-2</v>
      </c>
    </row>
    <row r="11" spans="1:18" ht="33.75" customHeight="1">
      <c r="A11" s="2">
        <v>7</v>
      </c>
      <c r="B11" s="9" t="s">
        <v>29</v>
      </c>
      <c r="C11" s="2"/>
      <c r="D11" s="20" t="s">
        <v>32</v>
      </c>
      <c r="E11" s="6" t="s">
        <v>19</v>
      </c>
      <c r="F11" s="16">
        <v>47.11</v>
      </c>
      <c r="G11" s="14">
        <v>0.13</v>
      </c>
      <c r="H11" s="16">
        <v>48.5</v>
      </c>
      <c r="I11" s="16">
        <v>47.720599999999997</v>
      </c>
      <c r="J11" s="17" t="s">
        <v>13</v>
      </c>
      <c r="K11" s="17" t="s">
        <v>13</v>
      </c>
      <c r="L11" s="16">
        <v>47.11</v>
      </c>
      <c r="M11" s="2"/>
      <c r="N11" s="8" t="s">
        <v>39</v>
      </c>
      <c r="O11" s="37"/>
      <c r="P11" s="38"/>
      <c r="Q11" s="22">
        <f t="shared" si="0"/>
        <v>1.3900000000000006</v>
      </c>
      <c r="R11" s="23">
        <f t="shared" si="1"/>
        <v>2.9505412863510945E-2</v>
      </c>
    </row>
    <row r="12" spans="1:18" ht="33.75" customHeight="1">
      <c r="A12" s="2">
        <v>8</v>
      </c>
      <c r="B12" s="4" t="s">
        <v>30</v>
      </c>
      <c r="C12" s="5"/>
      <c r="D12" s="10" t="s">
        <v>33</v>
      </c>
      <c r="E12" s="6" t="s">
        <v>19</v>
      </c>
      <c r="F12" s="13">
        <v>27.9</v>
      </c>
      <c r="G12" s="14">
        <v>0.13</v>
      </c>
      <c r="H12" s="13">
        <v>28.5</v>
      </c>
      <c r="I12" s="15">
        <v>27.555199999999999</v>
      </c>
      <c r="J12" s="17" t="s">
        <v>13</v>
      </c>
      <c r="K12" s="17" t="s">
        <v>13</v>
      </c>
      <c r="L12" s="13">
        <v>27.5</v>
      </c>
      <c r="M12" s="7"/>
      <c r="N12" s="8" t="s">
        <v>39</v>
      </c>
      <c r="O12" s="33"/>
      <c r="P12" s="34"/>
      <c r="Q12" s="22">
        <f t="shared" si="0"/>
        <v>1</v>
      </c>
      <c r="R12" s="23">
        <f t="shared" si="1"/>
        <v>3.6363636363636362E-2</v>
      </c>
    </row>
    <row r="13" spans="1:18">
      <c r="A13" s="31" t="s">
        <v>42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8" ht="93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8" ht="81" customHeight="1">
      <c r="A15" s="24" t="s">
        <v>14</v>
      </c>
      <c r="B15" s="25"/>
      <c r="C15" s="25"/>
      <c r="D15" s="26"/>
      <c r="E15" s="24" t="s">
        <v>15</v>
      </c>
      <c r="F15" s="25"/>
      <c r="G15" s="25"/>
      <c r="H15" s="26"/>
      <c r="I15" s="24" t="s">
        <v>16</v>
      </c>
      <c r="J15" s="25"/>
      <c r="K15" s="25"/>
      <c r="L15" s="26"/>
      <c r="M15" s="24" t="s">
        <v>17</v>
      </c>
      <c r="N15" s="25"/>
      <c r="O15" s="25"/>
      <c r="P15" s="26"/>
    </row>
  </sheetData>
  <mergeCells count="16">
    <mergeCell ref="A15:D15"/>
    <mergeCell ref="E15:H15"/>
    <mergeCell ref="I15:L15"/>
    <mergeCell ref="M15:P15"/>
    <mergeCell ref="A2:P2"/>
    <mergeCell ref="L3:P3"/>
    <mergeCell ref="O4:P4"/>
    <mergeCell ref="A13:P14"/>
    <mergeCell ref="O12:P12"/>
    <mergeCell ref="O5:P5"/>
    <mergeCell ref="O6:P6"/>
    <mergeCell ref="O10:P10"/>
    <mergeCell ref="O11:P11"/>
    <mergeCell ref="O7:P7"/>
    <mergeCell ref="O8:P8"/>
    <mergeCell ref="O9:P9"/>
  </mergeCells>
  <phoneticPr fontId="1" type="noConversion"/>
  <conditionalFormatting sqref="D11 D5:D8">
    <cfRule type="duplicateValues" dxfId="4" priority="2"/>
  </conditionalFormatting>
  <conditionalFormatting sqref="D9">
    <cfRule type="duplicateValues" dxfId="3" priority="1"/>
  </conditionalFormatting>
  <conditionalFormatting sqref="C12">
    <cfRule type="duplicateValues" dxfId="2" priority="17"/>
  </conditionalFormatting>
  <conditionalFormatting sqref="D12">
    <cfRule type="duplicateValues" dxfId="1" priority="18"/>
  </conditionalFormatting>
  <conditionalFormatting sqref="D10">
    <cfRule type="duplicateValues" dxfId="0" priority="20"/>
  </conditionalFormatting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2025-03-26T06:26:30Z</dcterms:modified>
</cp:coreProperties>
</file>