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光华荣昌\新建文件夹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Sheet1!$A$1:$L$34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52511"/>
</workbook>
</file>

<file path=xl/calcChain.xml><?xml version="1.0" encoding="utf-8"?>
<calcChain xmlns="http://schemas.openxmlformats.org/spreadsheetml/2006/main">
  <c r="L10" i="1" l="1"/>
  <c r="L9" i="1"/>
  <c r="L21" i="2"/>
  <c r="L20" i="2"/>
  <c r="L19" i="2"/>
  <c r="L18" i="2"/>
  <c r="L17" i="2"/>
  <c r="L16" i="2"/>
  <c r="L15" i="2"/>
  <c r="L14" i="2"/>
  <c r="L13" i="2"/>
  <c r="L12" i="2"/>
  <c r="L11" i="2"/>
</calcChain>
</file>

<file path=xl/sharedStrings.xml><?xml version="1.0" encoding="utf-8"?>
<sst xmlns="http://schemas.openxmlformats.org/spreadsheetml/2006/main" count="75" uniqueCount="55">
  <si>
    <t>零部件采购价格协议</t>
  </si>
  <si>
    <t>甲方：北京汽车集团越野车有限公司</t>
  </si>
  <si>
    <t>乙方：北京光华荣昌汽车部件有限公司</t>
  </si>
  <si>
    <t>零件编号</t>
  </si>
  <si>
    <t>零件名称</t>
  </si>
  <si>
    <t>适用车型</t>
  </si>
  <si>
    <t>单车用量</t>
  </si>
  <si>
    <t>材料费</t>
  </si>
  <si>
    <t>制造费用</t>
  </si>
  <si>
    <t>包装费</t>
  </si>
  <si>
    <t>运费</t>
  </si>
  <si>
    <t>工装模具&amp;研发摊销费</t>
  </si>
  <si>
    <t>不含税单价</t>
  </si>
  <si>
    <t>含税单价</t>
  </si>
  <si>
    <t>左外后视镜总成</t>
  </si>
  <si>
    <t>B41V</t>
  </si>
  <si>
    <t>右外后视镜总成</t>
  </si>
  <si>
    <t>B00034691</t>
  </si>
  <si>
    <t>B00034697</t>
  </si>
  <si>
    <t>B00034698</t>
  </si>
  <si>
    <t>B00034692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</si>
  <si>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</si>
  <si>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</si>
  <si>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2.任一方对本协议如有任何异议，应在有效期到期日前30日以内书面提出；双方如无任何异议，本协议有效期自动延长至下一个日历年。</t>
  </si>
  <si>
    <t>五、其他约定</t>
  </si>
  <si>
    <t>六、备注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</si>
  <si>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</si>
  <si>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</si>
  <si>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</si>
  <si>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</si>
  <si>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</si>
  <si>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利润</t>
    <phoneticPr fontId="1" type="noConversion"/>
  </si>
  <si>
    <t>管理费用</t>
    <phoneticPr fontId="1" type="noConversion"/>
  </si>
  <si>
    <t>管理费用</t>
  </si>
  <si>
    <t>利润</t>
  </si>
  <si>
    <t>左外后视镜总成</t>
    <phoneticPr fontId="1" type="noConversion"/>
  </si>
  <si>
    <t>B00037752</t>
  </si>
  <si>
    <t>B00037753</t>
  </si>
  <si>
    <t>B40L-E40</t>
  </si>
  <si>
    <t>一、双方确定的零部件采购价格                                                                                                                                                 单位 元：（RMB）</t>
  </si>
  <si>
    <t xml:space="preserve">二、特别说明的项目 :    </t>
  </si>
  <si>
    <t>3.关税：关税执行现行有效的中华人民共和国海关进出口税则的相关规定。若关税发生变化，需重新签署价格协议。</t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</si>
  <si>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</si>
  <si>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四、价格有效期 ：</t>
  </si>
  <si>
    <t>3.在有效期内，如出现《采购通则》约定情形，甲方有权根据市场变化情况对本协议约定价格进行调整，届时双方需另行签订零部件采购价格调整协议。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</si>
  <si>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</si>
  <si>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2.本协议经双方法定代表人/负责人或授权代表签字并加盖公司公章或合同专用章后生效。本协议一式四份，甲方执三份，乙方持一份，具有同等法律效力。</t>
  </si>
  <si>
    <t>以上条款中不涉及项填写“NA”。</t>
  </si>
  <si>
    <r>
      <t>2.汇率：货款以人民币支付, 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 自SOP开始，每三个月对汇率进行一次核实，若平均汇率波动超过+/-5%时，双方有权调整本价格协议。</t>
    </r>
  </si>
  <si>
    <r>
      <t>4.双方协商，每年度降价含税单价的</t>
    </r>
    <r>
      <rPr>
        <u/>
        <sz val="14"/>
        <rFont val="微软雅黑"/>
        <family val="2"/>
        <charset val="134"/>
      </rPr>
      <t>_待定_</t>
    </r>
    <r>
      <rPr>
        <sz val="14"/>
        <rFont val="微软雅黑"/>
        <family val="2"/>
        <charset val="134"/>
      </rPr>
      <t>%。</t>
    </r>
  </si>
  <si>
    <r>
      <t>1.</t>
    </r>
    <r>
      <rPr>
        <b/>
        <sz val="14"/>
        <rFont val="微软雅黑"/>
        <family val="2"/>
        <charset val="134"/>
      </rPr>
      <t>模具摊销费</t>
    </r>
    <r>
      <rPr>
        <sz val="14"/>
        <rFont val="微软雅黑"/>
        <family val="2"/>
        <charset val="134"/>
      </rPr>
      <t>包括工装模具费和研发费，其中工装模具费为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>元（不含税） ，研发费为</t>
    </r>
    <r>
      <rPr>
        <u/>
        <sz val="14"/>
        <rFont val="微软雅黑"/>
        <family val="2"/>
        <charset val="134"/>
      </rPr>
      <t xml:space="preserve"> NA </t>
    </r>
    <r>
      <rPr>
        <sz val="14"/>
        <rFont val="微软雅黑"/>
        <family val="2"/>
        <charset val="134"/>
      </rPr>
      <t xml:space="preserve"> 元（不含税）。模具摊销费按</t>
    </r>
    <r>
      <rPr>
        <u/>
        <sz val="14"/>
        <rFont val="微软雅黑"/>
        <family val="2"/>
        <charset val="134"/>
      </rPr>
      <t>_NA</t>
    </r>
    <r>
      <rPr>
        <sz val="14"/>
        <rFont val="微软雅黑"/>
        <family val="2"/>
        <charset val="134"/>
      </rPr>
      <t>万辆份摊销。甲方累计采购量一经达到</t>
    </r>
    <r>
      <rPr>
        <u/>
        <sz val="14"/>
        <rFont val="微软雅黑"/>
        <family val="2"/>
        <charset val="134"/>
      </rPr>
      <t xml:space="preserve">_NA </t>
    </r>
    <r>
      <rPr>
        <sz val="14"/>
        <rFont val="微软雅黑"/>
        <family val="2"/>
        <charset val="134"/>
      </rPr>
      <t xml:space="preserve">万辆份，将自动从单价中减去此费用，届时需重新签署价格协议。 </t>
    </r>
    <phoneticPr fontId="1" type="noConversion"/>
  </si>
  <si>
    <r>
      <t>1.本价格有效期为自</t>
    </r>
    <r>
      <rPr>
        <u/>
        <sz val="14"/>
        <rFont val="微软雅黑"/>
        <family val="2"/>
        <charset val="134"/>
      </rPr>
      <t>_2024_</t>
    </r>
    <r>
      <rPr>
        <sz val="14"/>
        <rFont val="微软雅黑"/>
        <family val="2"/>
        <charset val="134"/>
      </rPr>
      <t>年</t>
    </r>
    <r>
      <rPr>
        <u/>
        <sz val="14"/>
        <rFont val="微软雅黑"/>
        <family val="2"/>
        <charset val="134"/>
      </rPr>
      <t>_3_</t>
    </r>
    <r>
      <rPr>
        <sz val="14"/>
        <rFont val="微软雅黑"/>
        <family val="2"/>
        <charset val="134"/>
      </rPr>
      <t>月</t>
    </r>
    <r>
      <rPr>
        <u/>
        <sz val="14"/>
        <rFont val="微软雅黑"/>
        <family val="2"/>
        <charset val="134"/>
      </rPr>
      <t>_1_</t>
    </r>
    <r>
      <rPr>
        <sz val="14"/>
        <rFont val="微软雅黑"/>
        <family val="2"/>
        <charset val="134"/>
      </rPr>
      <t>日起的一个日历年。在合同履行期间，如遇国家税率调整，则不含税价格保持不变，根据新的税率调整合同标的额（价税合计金额）。</t>
    </r>
    <phoneticPr fontId="1" type="noConversion"/>
  </si>
  <si>
    <t>【575】</t>
    <phoneticPr fontId="1" type="noConversion"/>
  </si>
  <si>
    <t xml:space="preserve"> 协议编号:PA24B40L-E4000277I010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</si>
  <si>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SL24B40L-E4000277I010 、GR1500277 </t>
    </r>
    <r>
      <rPr>
        <sz val="14"/>
        <rFont val="微软雅黑"/>
        <family val="2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</si>
</sst>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6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6"/>
      <color rgb="FF00000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b/>
      <sz val="16"/>
      <color indexed="8"/>
      <name val="微软雅黑"/>
      <family val="2"/>
      <charset val="134"/>
    </font>
    <font>
      <sz val="16"/>
      <name val="微软雅黑"/>
      <family val="2"/>
      <charset val="134"/>
    </font>
    <font>
      <b/>
      <sz val="24"/>
      <name val="微软雅黑"/>
      <family val="2"/>
      <charset val="134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4"/>
      <name val="微软雅黑"/>
      <family val="2"/>
      <charset val="134"/>
    </font>
    <font>
      <u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6"/>
      <color indexed="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11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B43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11</xdr:col>
      <xdr:colOff>695325</xdr:colOff>
      <xdr:row>2</xdr:row>
      <xdr:rowOff>190500</xdr:rowOff>
    </xdr:to>
    <xdr:sp macro="" textlink="">
      <xdr:nvSpPr>
        <xdr:cNvPr id="1026" name="Line 6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ShapeType="1"/>
        </xdr:cNvSpPr>
      </xdr:nvSpPr>
      <xdr:spPr>
        <a:xfrm>
          <a:off x="0" y="561975"/>
          <a:ext cx="163988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view="pageBreakPreview" zoomScale="80" zoomScaleNormal="80" zoomScaleSheetLayoutView="80" workbookViewId="0">
      <selection activeCell="M8" sqref="M8:N12"/>
    </sheetView>
  </sheetViews>
  <sheetFormatPr defaultColWidth="9" defaultRowHeight="17.25" x14ac:dyDescent="0.15"/>
  <cols>
    <col min="1" max="1" width="23.25" style="26" customWidth="1"/>
    <col min="2" max="2" width="24.5" style="26" customWidth="1"/>
    <col min="3" max="3" width="12.875" style="26" customWidth="1"/>
    <col min="4" max="4" width="12.375" style="26" customWidth="1"/>
    <col min="5" max="5" width="14.375" style="20" customWidth="1"/>
    <col min="6" max="6" width="20.5" style="26" customWidth="1"/>
    <col min="7" max="7" width="16.625" style="26" customWidth="1"/>
    <col min="8" max="8" width="16.625" style="27" customWidth="1"/>
    <col min="9" max="10" width="16.625" style="26" customWidth="1"/>
    <col min="11" max="12" width="20.75" style="26" customWidth="1"/>
    <col min="13" max="15" width="9" style="26"/>
    <col min="16" max="16" width="11.125" style="26"/>
    <col min="17" max="19" width="9" style="26"/>
    <col min="20" max="20" width="9.25" style="26"/>
    <col min="21" max="21" width="11.125" style="26"/>
    <col min="22" max="22" width="17.875" style="26" customWidth="1"/>
    <col min="23" max="16384" width="9" style="26"/>
  </cols>
  <sheetData>
    <row r="1" spans="1:12" s="6" customFormat="1" ht="14.25" customHeight="1" x14ac:dyDescent="0.15">
      <c r="A1" s="39" t="s">
        <v>53</v>
      </c>
      <c r="B1" s="39"/>
      <c r="C1" s="1"/>
      <c r="D1" s="2"/>
      <c r="E1" s="3"/>
      <c r="F1" s="2"/>
      <c r="G1" s="4"/>
      <c r="H1" s="5"/>
      <c r="J1" s="7"/>
      <c r="K1" s="37" t="s">
        <v>52</v>
      </c>
      <c r="L1" s="37"/>
    </row>
    <row r="2" spans="1:12" s="6" customFormat="1" ht="15" customHeight="1" x14ac:dyDescent="0.15">
      <c r="A2" s="39"/>
      <c r="B2" s="39"/>
      <c r="C2" s="1"/>
      <c r="D2" s="2"/>
      <c r="E2" s="3"/>
      <c r="F2" s="2"/>
      <c r="G2" s="2"/>
      <c r="H2" s="8"/>
      <c r="I2" s="9"/>
      <c r="J2" s="9"/>
      <c r="K2" s="37"/>
      <c r="L2" s="37"/>
    </row>
    <row r="3" spans="1:12" s="6" customFormat="1" ht="15" customHeight="1" thickBot="1" x14ac:dyDescent="0.2">
      <c r="A3" s="40"/>
      <c r="B3" s="40"/>
      <c r="C3" s="1"/>
      <c r="D3" s="2"/>
      <c r="E3" s="3"/>
      <c r="F3" s="2"/>
      <c r="G3" s="2"/>
      <c r="H3" s="8"/>
      <c r="I3" s="9"/>
      <c r="J3" s="9"/>
      <c r="K3" s="38"/>
      <c r="L3" s="38"/>
    </row>
    <row r="4" spans="1:12" s="6" customFormat="1" ht="38.25" customHeight="1" thickTop="1" x14ac:dyDescent="0.15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s="6" customFormat="1" ht="29.1" customHeight="1" x14ac:dyDescent="0.15">
      <c r="A5" s="41" t="s">
        <v>1</v>
      </c>
      <c r="B5" s="41"/>
      <c r="C5" s="44"/>
      <c r="D5" s="44"/>
      <c r="E5" s="44"/>
      <c r="F5" s="44"/>
      <c r="G5" s="44"/>
      <c r="H5" s="10"/>
      <c r="I5" s="11"/>
      <c r="J5" s="45" t="s">
        <v>2</v>
      </c>
      <c r="K5" s="45"/>
      <c r="L5" s="45"/>
    </row>
    <row r="6" spans="1:12" s="6" customFormat="1" ht="42" customHeight="1" x14ac:dyDescent="0.15">
      <c r="A6" s="35" t="s">
        <v>54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6" customFormat="1" ht="25.5" customHeight="1" x14ac:dyDescent="0.15">
      <c r="A7" s="41" t="s">
        <v>39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12" s="30" customFormat="1" ht="37.5" customHeight="1" x14ac:dyDescent="0.15">
      <c r="A8" s="34" t="s">
        <v>3</v>
      </c>
      <c r="B8" s="34" t="s">
        <v>4</v>
      </c>
      <c r="C8" s="28" t="s">
        <v>5</v>
      </c>
      <c r="D8" s="28" t="s">
        <v>6</v>
      </c>
      <c r="E8" s="28" t="s">
        <v>7</v>
      </c>
      <c r="F8" s="28" t="s">
        <v>8</v>
      </c>
      <c r="G8" s="28" t="s">
        <v>32</v>
      </c>
      <c r="H8" s="29" t="s">
        <v>31</v>
      </c>
      <c r="I8" s="28" t="s">
        <v>9</v>
      </c>
      <c r="J8" s="28" t="s">
        <v>10</v>
      </c>
      <c r="K8" s="28" t="s">
        <v>12</v>
      </c>
      <c r="L8" s="28" t="s">
        <v>13</v>
      </c>
    </row>
    <row r="9" spans="1:12" s="6" customFormat="1" ht="37.5" customHeight="1" x14ac:dyDescent="0.15">
      <c r="A9" s="33" t="s">
        <v>36</v>
      </c>
      <c r="B9" s="33" t="s">
        <v>35</v>
      </c>
      <c r="C9" s="31" t="s">
        <v>38</v>
      </c>
      <c r="D9" s="31">
        <v>1</v>
      </c>
      <c r="E9" s="46">
        <v>229.26</v>
      </c>
      <c r="F9" s="46">
        <v>18.25</v>
      </c>
      <c r="G9" s="46">
        <v>8.92</v>
      </c>
      <c r="H9" s="47">
        <v>7.08</v>
      </c>
      <c r="I9" s="46">
        <v>3</v>
      </c>
      <c r="J9" s="46">
        <v>2.4700000000000002</v>
      </c>
      <c r="K9" s="32">
        <v>268.98</v>
      </c>
      <c r="L9" s="32">
        <f>K9*1.13</f>
        <v>303.94740000000002</v>
      </c>
    </row>
    <row r="10" spans="1:12" s="6" customFormat="1" ht="37.5" customHeight="1" x14ac:dyDescent="0.15">
      <c r="A10" s="33" t="s">
        <v>37</v>
      </c>
      <c r="B10" s="33" t="s">
        <v>16</v>
      </c>
      <c r="C10" s="31" t="s">
        <v>38</v>
      </c>
      <c r="D10" s="31">
        <v>1</v>
      </c>
      <c r="E10" s="46">
        <v>229.26</v>
      </c>
      <c r="F10" s="46">
        <v>18.25</v>
      </c>
      <c r="G10" s="46">
        <v>8.92</v>
      </c>
      <c r="H10" s="47">
        <v>7.08</v>
      </c>
      <c r="I10" s="46">
        <v>3</v>
      </c>
      <c r="J10" s="46">
        <v>2.4700000000000002</v>
      </c>
      <c r="K10" s="32">
        <v>268.98</v>
      </c>
      <c r="L10" s="32">
        <f t="shared" ref="L10" si="0">K10*1.13</f>
        <v>303.94740000000002</v>
      </c>
    </row>
    <row r="11" spans="1:12" s="6" customFormat="1" ht="25.5" customHeight="1" x14ac:dyDescent="0.15">
      <c r="A11" s="41" t="s">
        <v>40</v>
      </c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s="6" customFormat="1" ht="42" customHeight="1" x14ac:dyDescent="0.15">
      <c r="A12" s="35" t="s">
        <v>50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s="6" customFormat="1" ht="24.75" customHeight="1" x14ac:dyDescent="0.15">
      <c r="A13" s="35" t="s">
        <v>48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s="6" customFormat="1" ht="24.75" customHeight="1" x14ac:dyDescent="0.15">
      <c r="A14" s="35" t="s">
        <v>41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s="6" customFormat="1" ht="24.75" customHeight="1" x14ac:dyDescent="0.15">
      <c r="A15" s="35" t="s">
        <v>49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s="6" customFormat="1" ht="27.95" customHeight="1" x14ac:dyDescent="0.15">
      <c r="A16" s="35" t="s">
        <v>42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s="6" customFormat="1" ht="25.5" customHeight="1" x14ac:dyDescent="0.15">
      <c r="A17" s="41" t="s">
        <v>21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12" s="12" customFormat="1" ht="24.75" customHeight="1" x14ac:dyDescent="0.15">
      <c r="A18" s="35" t="s">
        <v>22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s="6" customFormat="1" ht="25.5" customHeight="1" x14ac:dyDescent="0.15">
      <c r="A19" s="41" t="s">
        <v>43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2" s="6" customFormat="1" ht="22.5" customHeight="1" x14ac:dyDescent="0.15">
      <c r="A20" s="35" t="s">
        <v>51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s="13" customFormat="1" ht="23.1" customHeight="1" x14ac:dyDescent="0.15">
      <c r="A21" s="35" t="s">
        <v>23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s="13" customFormat="1" ht="23.25" customHeight="1" x14ac:dyDescent="0.15">
      <c r="A22" s="35" t="s">
        <v>44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s="17" customFormat="1" ht="25.5" customHeight="1" x14ac:dyDescent="0.15">
      <c r="A23" s="14" t="s">
        <v>24</v>
      </c>
      <c r="B23" s="14"/>
      <c r="C23" s="14"/>
      <c r="D23" s="14"/>
      <c r="E23" s="15"/>
      <c r="F23" s="14"/>
      <c r="G23" s="14"/>
      <c r="H23" s="16"/>
      <c r="I23" s="14"/>
      <c r="J23" s="14"/>
      <c r="K23" s="14"/>
      <c r="L23" s="14"/>
    </row>
    <row r="24" spans="1:12" s="6" customFormat="1" ht="63.95" customHeight="1" x14ac:dyDescent="0.15">
      <c r="A24" s="35" t="s">
        <v>45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s="6" customFormat="1" ht="22.5" customHeight="1" x14ac:dyDescent="0.15">
      <c r="A25" s="35" t="s">
        <v>46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2" s="6" customFormat="1" ht="25.5" customHeight="1" x14ac:dyDescent="0.15">
      <c r="A26" s="14" t="s">
        <v>25</v>
      </c>
      <c r="B26" s="12"/>
      <c r="C26" s="12"/>
      <c r="D26" s="12"/>
      <c r="E26" s="18"/>
      <c r="F26" s="12"/>
      <c r="G26" s="12"/>
      <c r="H26" s="19"/>
      <c r="I26" s="12"/>
      <c r="J26" s="12"/>
      <c r="K26" s="12"/>
    </row>
    <row r="27" spans="1:12" s="14" customFormat="1" ht="22.5" customHeight="1" x14ac:dyDescent="0.15">
      <c r="A27" s="35" t="s">
        <v>47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12"/>
    </row>
    <row r="28" spans="1:12" s="6" customFormat="1" ht="26.25" customHeight="1" x14ac:dyDescent="0.15">
      <c r="A28" s="14" t="s">
        <v>26</v>
      </c>
      <c r="B28" s="36"/>
      <c r="C28" s="36"/>
      <c r="D28" s="36"/>
      <c r="E28" s="20"/>
      <c r="H28" s="21"/>
      <c r="I28" s="14"/>
      <c r="J28" s="14" t="s">
        <v>27</v>
      </c>
      <c r="K28" s="14"/>
    </row>
    <row r="29" spans="1:12" s="6" customFormat="1" ht="27" customHeight="1" x14ac:dyDescent="0.15">
      <c r="A29" s="14" t="s">
        <v>28</v>
      </c>
      <c r="B29" s="22"/>
      <c r="C29" s="14"/>
      <c r="D29" s="11"/>
      <c r="E29" s="20"/>
      <c r="H29" s="21"/>
      <c r="J29" s="14" t="s">
        <v>28</v>
      </c>
      <c r="K29" s="14"/>
    </row>
    <row r="30" spans="1:12" s="6" customFormat="1" ht="24" customHeight="1" x14ac:dyDescent="0.15">
      <c r="A30" s="14" t="s">
        <v>29</v>
      </c>
      <c r="B30" s="22"/>
      <c r="C30" s="14"/>
      <c r="D30" s="22"/>
      <c r="E30" s="20"/>
      <c r="H30" s="21"/>
      <c r="J30" s="23" t="s">
        <v>29</v>
      </c>
    </row>
    <row r="31" spans="1:12" s="6" customFormat="1" ht="11.1" customHeight="1" thickBot="1" x14ac:dyDescent="0.2">
      <c r="A31" s="14"/>
      <c r="B31" s="24"/>
      <c r="C31" s="14"/>
      <c r="D31" s="14"/>
      <c r="E31" s="15"/>
      <c r="H31" s="21"/>
      <c r="J31" s="14"/>
      <c r="K31" s="24"/>
    </row>
    <row r="32" spans="1:12" s="6" customFormat="1" ht="24.95" customHeight="1" x14ac:dyDescent="0.15">
      <c r="A32" s="14" t="s">
        <v>30</v>
      </c>
      <c r="B32" s="22"/>
      <c r="C32" s="11"/>
      <c r="E32" s="20"/>
      <c r="H32" s="21"/>
      <c r="J32" s="14" t="s">
        <v>30</v>
      </c>
      <c r="K32" s="22"/>
    </row>
    <row r="33" spans="1:11" s="6" customFormat="1" ht="8.1" customHeight="1" thickBot="1" x14ac:dyDescent="0.2">
      <c r="A33" s="14"/>
      <c r="B33" s="24"/>
      <c r="C33" s="22"/>
      <c r="D33" s="22"/>
      <c r="E33" s="25"/>
      <c r="H33" s="21"/>
      <c r="J33" s="14"/>
      <c r="K33" s="24"/>
    </row>
    <row r="34" spans="1:11" s="6" customFormat="1" x14ac:dyDescent="0.15">
      <c r="E34" s="20"/>
      <c r="H34" s="21"/>
    </row>
    <row r="35" spans="1:11" s="6" customFormat="1" x14ac:dyDescent="0.15">
      <c r="E35" s="20"/>
      <c r="H35" s="21"/>
    </row>
    <row r="36" spans="1:11" s="6" customFormat="1" x14ac:dyDescent="0.15">
      <c r="E36" s="20"/>
      <c r="H36" s="21"/>
    </row>
    <row r="37" spans="1:11" s="6" customFormat="1" x14ac:dyDescent="0.15">
      <c r="E37" s="20"/>
      <c r="H37" s="21"/>
    </row>
    <row r="38" spans="1:11" s="6" customFormat="1" x14ac:dyDescent="0.15">
      <c r="E38" s="20"/>
      <c r="H38" s="21"/>
    </row>
    <row r="39" spans="1:11" s="6" customFormat="1" x14ac:dyDescent="0.15">
      <c r="E39" s="20"/>
      <c r="H39" s="21"/>
    </row>
    <row r="40" spans="1:11" s="6" customFormat="1" x14ac:dyDescent="0.15">
      <c r="E40" s="20"/>
      <c r="H40" s="21"/>
    </row>
  </sheetData>
  <mergeCells count="24">
    <mergeCell ref="A4:L4"/>
    <mergeCell ref="A5:B5"/>
    <mergeCell ref="C5:G5"/>
    <mergeCell ref="J5:L5"/>
    <mergeCell ref="A6:L6"/>
    <mergeCell ref="A12:L12"/>
    <mergeCell ref="A13:L13"/>
    <mergeCell ref="A7:L7"/>
    <mergeCell ref="A25:K25"/>
    <mergeCell ref="A27:K27"/>
    <mergeCell ref="B28:D28"/>
    <mergeCell ref="K1:L3"/>
    <mergeCell ref="A1:B3"/>
    <mergeCell ref="A19:L19"/>
    <mergeCell ref="A20:L20"/>
    <mergeCell ref="A21:L21"/>
    <mergeCell ref="A22:L22"/>
    <mergeCell ref="A24:L24"/>
    <mergeCell ref="A14:L14"/>
    <mergeCell ref="A15:L15"/>
    <mergeCell ref="A16:L16"/>
    <mergeCell ref="A17:L17"/>
    <mergeCell ref="A18:L18"/>
    <mergeCell ref="A11:L11"/>
  </mergeCells>
  <phoneticPr fontId="1" type="noConversion"/>
  <pageMargins left="0.61875000000000002" right="0.46875" top="0.52916666666666701" bottom="0.76875000000000004" header="0.5" footer="0.50902777777777797"/>
  <pageSetup paperSize="9" scale="50" orientation="landscape" r:id="rId1"/>
  <headerFooter alignWithMargins="0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1:L21"/>
  <sheetViews>
    <sheetView workbookViewId="0">
      <selection activeCell="L16" sqref="L16:L21"/>
    </sheetView>
  </sheetViews>
  <sheetFormatPr defaultColWidth="9" defaultRowHeight="14.25" x14ac:dyDescent="0.15"/>
  <sheetData>
    <row r="11" spans="10:12" x14ac:dyDescent="0.15">
      <c r="J11">
        <v>0.25</v>
      </c>
      <c r="K11">
        <v>4</v>
      </c>
      <c r="L11">
        <f>J11*K11</f>
        <v>1</v>
      </c>
    </row>
    <row r="12" spans="10:12" x14ac:dyDescent="0.15">
      <c r="J12">
        <v>0.13</v>
      </c>
      <c r="K12">
        <v>8</v>
      </c>
      <c r="L12">
        <f t="shared" ref="L12:L21" si="0">J12*K12</f>
        <v>1.04</v>
      </c>
    </row>
    <row r="13" spans="10:12" x14ac:dyDescent="0.15">
      <c r="J13">
        <v>0.15</v>
      </c>
      <c r="K13">
        <v>4</v>
      </c>
      <c r="L13">
        <f t="shared" si="0"/>
        <v>0.6</v>
      </c>
    </row>
    <row r="14" spans="10:12" x14ac:dyDescent="0.15">
      <c r="J14">
        <v>0.57999999999999996</v>
      </c>
      <c r="K14">
        <v>2</v>
      </c>
      <c r="L14">
        <f t="shared" si="0"/>
        <v>1.1599999999999999</v>
      </c>
    </row>
    <row r="15" spans="10:12" x14ac:dyDescent="0.15">
      <c r="J15">
        <v>0.59</v>
      </c>
      <c r="K15">
        <v>2</v>
      </c>
      <c r="L15">
        <f t="shared" si="0"/>
        <v>1.18</v>
      </c>
    </row>
    <row r="16" spans="10:12" x14ac:dyDescent="0.15">
      <c r="J16">
        <v>1.42</v>
      </c>
      <c r="K16">
        <v>1</v>
      </c>
      <c r="L16">
        <f t="shared" si="0"/>
        <v>1.42</v>
      </c>
    </row>
    <row r="17" spans="10:12" x14ac:dyDescent="0.15">
      <c r="J17">
        <v>1.42</v>
      </c>
      <c r="K17">
        <v>1</v>
      </c>
      <c r="L17">
        <f t="shared" si="0"/>
        <v>1.42</v>
      </c>
    </row>
    <row r="18" spans="10:12" x14ac:dyDescent="0.15">
      <c r="J18">
        <v>0.28999999999999998</v>
      </c>
      <c r="K18">
        <v>1</v>
      </c>
      <c r="L18">
        <f t="shared" si="0"/>
        <v>0.28999999999999998</v>
      </c>
    </row>
    <row r="19" spans="10:12" x14ac:dyDescent="0.15">
      <c r="J19">
        <v>0.19</v>
      </c>
      <c r="K19">
        <v>2</v>
      </c>
      <c r="L19">
        <f t="shared" si="0"/>
        <v>0.38</v>
      </c>
    </row>
    <row r="20" spans="10:12" x14ac:dyDescent="0.15">
      <c r="J20">
        <v>0.73</v>
      </c>
      <c r="K20">
        <v>1</v>
      </c>
      <c r="L20">
        <f t="shared" si="0"/>
        <v>0.73</v>
      </c>
    </row>
    <row r="21" spans="10:12" x14ac:dyDescent="0.15">
      <c r="J21">
        <v>0.73</v>
      </c>
      <c r="K21">
        <v>1</v>
      </c>
      <c r="L21">
        <f t="shared" si="0"/>
        <v>0.73</v>
      </c>
    </row>
  </sheetData>
  <phoneticPr fontId="1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H12" sqref="H12"/>
    </sheetView>
  </sheetViews>
  <sheetFormatPr defaultColWidth="9" defaultRowHeight="14.25" x14ac:dyDescent="0.15"/>
  <cols>
    <col min="1" max="1" width="10.125" bestFit="1" customWidth="1"/>
    <col min="2" max="2" width="15.625" bestFit="1" customWidth="1"/>
    <col min="3" max="4" width="9.125" bestFit="1" customWidth="1"/>
    <col min="5" max="5" width="7.125" bestFit="1" customWidth="1"/>
    <col min="6" max="7" width="9.125" bestFit="1" customWidth="1"/>
    <col min="8" max="8" width="6.125" bestFit="1" customWidth="1"/>
    <col min="9" max="9" width="7.125" bestFit="1" customWidth="1"/>
    <col min="10" max="10" width="5.125" bestFit="1" customWidth="1"/>
    <col min="11" max="11" width="20.875" bestFit="1" customWidth="1"/>
    <col min="12" max="12" width="11.25" bestFit="1" customWidth="1"/>
    <col min="13" max="13" width="9.125" bestFit="1" customWidth="1"/>
  </cols>
  <sheetData>
    <row r="1" spans="1:13" x14ac:dyDescent="0.1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33</v>
      </c>
      <c r="H1" t="s">
        <v>34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3" spans="1:13" x14ac:dyDescent="0.15">
      <c r="A3" t="s">
        <v>19</v>
      </c>
      <c r="B3" t="s">
        <v>16</v>
      </c>
      <c r="C3" t="s">
        <v>15</v>
      </c>
      <c r="D3">
        <v>1</v>
      </c>
      <c r="E3">
        <v>314.08999999999997</v>
      </c>
      <c r="F3">
        <v>27.75</v>
      </c>
      <c r="G3">
        <v>15.25</v>
      </c>
      <c r="H3">
        <v>11.44</v>
      </c>
      <c r="I3">
        <v>3</v>
      </c>
      <c r="J3">
        <v>2.4700000000000002</v>
      </c>
      <c r="K3">
        <v>7.28</v>
      </c>
      <c r="L3">
        <v>381.28</v>
      </c>
      <c r="M3">
        <v>430.8463999999999</v>
      </c>
    </row>
    <row r="4" spans="1:13" x14ac:dyDescent="0.15">
      <c r="A4" t="s">
        <v>20</v>
      </c>
      <c r="B4" t="s">
        <v>14</v>
      </c>
      <c r="C4" t="s">
        <v>15</v>
      </c>
      <c r="D4">
        <v>1</v>
      </c>
      <c r="E4">
        <v>314.08999999999997</v>
      </c>
      <c r="F4">
        <v>27.75</v>
      </c>
      <c r="G4">
        <v>15.25</v>
      </c>
      <c r="H4">
        <v>11.44</v>
      </c>
      <c r="I4">
        <v>3</v>
      </c>
      <c r="J4">
        <v>2.4700000000000002</v>
      </c>
      <c r="K4">
        <v>7.28</v>
      </c>
      <c r="L4">
        <v>381.28</v>
      </c>
      <c r="M4">
        <v>430.8463999999999</v>
      </c>
    </row>
    <row r="5" spans="1:13" x14ac:dyDescent="0.15">
      <c r="A5" t="s">
        <v>18</v>
      </c>
      <c r="B5" t="s">
        <v>16</v>
      </c>
      <c r="C5" t="s">
        <v>15</v>
      </c>
      <c r="D5">
        <v>1</v>
      </c>
      <c r="E5">
        <v>261.08999999999997</v>
      </c>
      <c r="F5">
        <v>12.87</v>
      </c>
      <c r="G5">
        <v>12.33</v>
      </c>
      <c r="H5">
        <v>9.24</v>
      </c>
      <c r="I5">
        <v>3</v>
      </c>
      <c r="J5">
        <v>2.4700000000000002</v>
      </c>
      <c r="K5">
        <v>7.28</v>
      </c>
      <c r="L5">
        <v>308.27999999999997</v>
      </c>
      <c r="M5">
        <v>348.35639999999995</v>
      </c>
    </row>
    <row r="6" spans="1:13" x14ac:dyDescent="0.15">
      <c r="A6" t="s">
        <v>17</v>
      </c>
      <c r="B6" t="s">
        <v>14</v>
      </c>
      <c r="C6" t="s">
        <v>15</v>
      </c>
      <c r="D6">
        <v>1</v>
      </c>
      <c r="E6">
        <v>261.08999999999997</v>
      </c>
      <c r="F6">
        <v>12.87</v>
      </c>
      <c r="G6">
        <v>12.33</v>
      </c>
      <c r="H6">
        <v>9.24</v>
      </c>
      <c r="I6">
        <v>3</v>
      </c>
      <c r="J6">
        <v>2.4700000000000002</v>
      </c>
      <c r="K6">
        <v>7.28</v>
      </c>
      <c r="L6">
        <v>308.27999999999997</v>
      </c>
      <c r="M6">
        <v>348.35639999999995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2011-11-28T03:20:00Z</cp:lastPrinted>
  <dcterms:created xsi:type="dcterms:W3CDTF">2007-09-13T06:57:00Z</dcterms:created>
  <dcterms:modified xsi:type="dcterms:W3CDTF">2024-06-24T03:54:51Z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1C0A58E028D240979D2E714FF47707C6</vt:lpwstr>
  </property>
</Properties>
</file>