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B41V\13 外后视镜总成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Sheet1!$A$1:$J$49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J14" i="1" l="1"/>
  <c r="J13" i="1"/>
  <c r="J12" i="1"/>
  <c r="J11" i="1"/>
  <c r="J10" i="1"/>
  <c r="J9" i="1"/>
  <c r="J20" i="1"/>
  <c r="J19" i="1"/>
  <c r="J18" i="1"/>
  <c r="J17" i="1"/>
  <c r="J16" i="1"/>
  <c r="J15" i="1"/>
  <c r="J25" i="1" l="1"/>
  <c r="J24" i="1"/>
  <c r="J23" i="1"/>
  <c r="J22" i="1"/>
  <c r="J21" i="1"/>
  <c r="J8" i="1"/>
</calcChain>
</file>

<file path=xl/sharedStrings.xml><?xml version="1.0" encoding="utf-8"?>
<sst xmlns="http://schemas.openxmlformats.org/spreadsheetml/2006/main" count="98" uniqueCount="64">
  <si>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</si>
  <si>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</si>
  <si>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</si>
  <si>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</si>
  <si>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</si>
  <si>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</si>
  <si>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</si>
  <si>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</si>
  <si>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</si>
  <si>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</si>
  <si>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</si>
  <si>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</si>
  <si>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</si>
  <si>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</si>
  <si>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</si>
  <si>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</si>
  <si>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</si>
  <si>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</si>
  <si>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</si>
  <si>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</si>
  <si>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</si>
  <si>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</si>
  <si>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</si>
  <si>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</si>
  <si>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</si>
  <si>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</si>
  <si>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</si>
  <si>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B41V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</si>
  <si>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</si>
  <si>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</si>
  <si>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</si>
  <si>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</si>
  <si>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</si>
  <si>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</si>
  <si>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</si>
  <si>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</si>
  <si>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</si>
  <si>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</si>
  <si>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</si>
  <si>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</si>
  <si>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协议编号：SA24B41V00277I010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</si>
  <si>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SL24B41V00277I010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</si>
  <si>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B00045386</t>
  </si>
  <si>
    <t>B00045381</t>
  </si>
  <si>
    <t>B00045387</t>
  </si>
  <si>
    <t>B00045382</t>
  </si>
  <si>
    <t>B00045389</t>
  </si>
  <si>
    <t>B00045384</t>
  </si>
  <si>
    <t>B00045390</t>
  </si>
  <si>
    <t>B00045385</t>
  </si>
  <si>
    <t>P00006301</t>
  </si>
  <si>
    <t>左外后视镜总成模块</t>
  </si>
  <si>
    <t>P00006306</t>
  </si>
  <si>
    <t>右外后视镜总成模块</t>
  </si>
  <si>
    <t>P00006302</t>
  </si>
  <si>
    <t>P00006307</t>
  </si>
  <si>
    <t>P00006304</t>
  </si>
  <si>
    <t>P00006309</t>
  </si>
  <si>
    <t>P00006305</t>
  </si>
  <si>
    <t>P00006310</t>
  </si>
  <si>
    <t>P00006303</t>
  </si>
  <si>
    <t>P00006308</t>
  </si>
  <si>
    <t>1、本价格有效期为自_2024_年_5_月_14_日起的一个日历年。在合同履行期间，如遇国家税率调整，则不含税价格保持不变，根据新的税率调整合同标的额（价税合计金额）。</t>
    <phoneticPr fontId="1" type="noConversion"/>
  </si>
  <si>
    <r>
      <t xml:space="preserve">供应商代码：A010X00277                                                              </t>
    </r>
    <r>
      <rPr>
        <sz val="16"/>
        <rFont val="微软雅黑"/>
        <family val="2"/>
        <charset val="134"/>
      </rPr>
      <t xml:space="preserve">  【573】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</si>
</sst>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view="pageBreakPreview" topLeftCell="A13" zoomScale="70" zoomScaleNormal="90" zoomScaleSheetLayoutView="70" workbookViewId="0">
      <selection activeCell="Q20" sqref="Q20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4.12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5" t="s">
        <v>40</v>
      </c>
      <c r="B1" s="35"/>
      <c r="C1" s="1"/>
      <c r="F1" s="31" t="s">
        <v>63</v>
      </c>
      <c r="G1" s="31"/>
      <c r="H1" s="31"/>
      <c r="I1" s="31"/>
      <c r="J1" s="31"/>
    </row>
    <row r="2" spans="1:10" ht="25.5" customHeight="1" thickBot="1" x14ac:dyDescent="0.2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1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" customHeight="1" x14ac:dyDescent="0.15">
      <c r="A4" s="34" t="s">
        <v>0</v>
      </c>
      <c r="B4" s="34"/>
      <c r="C4" s="34"/>
      <c r="D4" s="5"/>
      <c r="F4" s="6"/>
      <c r="G4" s="30" t="s">
        <v>29</v>
      </c>
      <c r="H4" s="30"/>
      <c r="I4" s="30"/>
      <c r="J4" s="30"/>
    </row>
    <row r="5" spans="1:10" ht="35.1" customHeight="1" x14ac:dyDescent="0.15">
      <c r="A5" s="25" t="s">
        <v>41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15">
      <c r="A6" s="35" t="s">
        <v>31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4.95" customHeight="1" x14ac:dyDescent="0.35">
      <c r="A8" s="21" t="s">
        <v>42</v>
      </c>
      <c r="B8" s="21" t="s">
        <v>26</v>
      </c>
      <c r="C8" s="21" t="s">
        <v>27</v>
      </c>
      <c r="D8" s="21">
        <v>1</v>
      </c>
      <c r="E8" s="21">
        <f>I8-F8-G8</f>
        <v>263.2</v>
      </c>
      <c r="F8" s="21">
        <v>3</v>
      </c>
      <c r="G8" s="21">
        <v>2.4700000000000002</v>
      </c>
      <c r="H8" s="21">
        <v>4</v>
      </c>
      <c r="I8" s="22">
        <v>268.67</v>
      </c>
      <c r="J8" s="23">
        <f>I8*1.13</f>
        <v>303.59710000000001</v>
      </c>
    </row>
    <row r="9" spans="1:10" s="24" customFormat="1" ht="24.95" customHeight="1" x14ac:dyDescent="0.35">
      <c r="A9" s="21" t="s">
        <v>43</v>
      </c>
      <c r="B9" s="21" t="s">
        <v>28</v>
      </c>
      <c r="C9" s="21" t="s">
        <v>27</v>
      </c>
      <c r="D9" s="21">
        <v>1</v>
      </c>
      <c r="E9" s="21">
        <f t="shared" ref="E9:E25" si="0">I9-F9-G9</f>
        <v>263.2</v>
      </c>
      <c r="F9" s="21">
        <v>3</v>
      </c>
      <c r="G9" s="21">
        <v>2.4700000000000002</v>
      </c>
      <c r="H9" s="21">
        <v>4</v>
      </c>
      <c r="I9" s="22">
        <v>268.67</v>
      </c>
      <c r="J9" s="23">
        <f t="shared" ref="J9:J11" si="1">I9*1.13</f>
        <v>303.59710000000001</v>
      </c>
    </row>
    <row r="10" spans="1:10" s="24" customFormat="1" ht="24.95" customHeight="1" x14ac:dyDescent="0.35">
      <c r="A10" s="21" t="s">
        <v>44</v>
      </c>
      <c r="B10" s="21" t="s">
        <v>26</v>
      </c>
      <c r="C10" s="21" t="s">
        <v>27</v>
      </c>
      <c r="D10" s="21">
        <v>1</v>
      </c>
      <c r="E10" s="21">
        <f t="shared" si="0"/>
        <v>336.2</v>
      </c>
      <c r="F10" s="21">
        <v>3</v>
      </c>
      <c r="G10" s="21">
        <v>2.4700000000000002</v>
      </c>
      <c r="H10" s="21">
        <v>4</v>
      </c>
      <c r="I10" s="22">
        <v>341.67</v>
      </c>
      <c r="J10" s="23">
        <f t="shared" si="1"/>
        <v>386.08709999999996</v>
      </c>
    </row>
    <row r="11" spans="1:10" s="24" customFormat="1" ht="24.95" customHeight="1" x14ac:dyDescent="0.35">
      <c r="A11" s="21" t="s">
        <v>45</v>
      </c>
      <c r="B11" s="21" t="s">
        <v>28</v>
      </c>
      <c r="C11" s="21" t="s">
        <v>27</v>
      </c>
      <c r="D11" s="21">
        <v>1</v>
      </c>
      <c r="E11" s="21">
        <f t="shared" si="0"/>
        <v>336.2</v>
      </c>
      <c r="F11" s="21">
        <v>3</v>
      </c>
      <c r="G11" s="21">
        <v>2.4700000000000002</v>
      </c>
      <c r="H11" s="21">
        <v>4</v>
      </c>
      <c r="I11" s="22">
        <v>341.67</v>
      </c>
      <c r="J11" s="23">
        <f t="shared" si="1"/>
        <v>386.08709999999996</v>
      </c>
    </row>
    <row r="12" spans="1:10" s="24" customFormat="1" ht="24.95" customHeight="1" x14ac:dyDescent="0.35">
      <c r="A12" s="21" t="s">
        <v>46</v>
      </c>
      <c r="B12" s="21" t="s">
        <v>26</v>
      </c>
      <c r="C12" s="21" t="s">
        <v>27</v>
      </c>
      <c r="D12" s="21">
        <v>1</v>
      </c>
      <c r="E12" s="21">
        <f t="shared" si="0"/>
        <v>263.2</v>
      </c>
      <c r="F12" s="21">
        <v>3</v>
      </c>
      <c r="G12" s="21">
        <v>2.4700000000000002</v>
      </c>
      <c r="H12" s="21">
        <v>4</v>
      </c>
      <c r="I12" s="22">
        <v>268.67</v>
      </c>
      <c r="J12" s="23">
        <f>I12*1.13</f>
        <v>303.59710000000001</v>
      </c>
    </row>
    <row r="13" spans="1:10" s="24" customFormat="1" ht="24.95" customHeight="1" x14ac:dyDescent="0.35">
      <c r="A13" s="21" t="s">
        <v>47</v>
      </c>
      <c r="B13" s="21" t="s">
        <v>28</v>
      </c>
      <c r="C13" s="21" t="s">
        <v>27</v>
      </c>
      <c r="D13" s="21">
        <v>1</v>
      </c>
      <c r="E13" s="21">
        <f t="shared" si="0"/>
        <v>263.2</v>
      </c>
      <c r="F13" s="21">
        <v>3</v>
      </c>
      <c r="G13" s="21">
        <v>2.4700000000000002</v>
      </c>
      <c r="H13" s="21">
        <v>4</v>
      </c>
      <c r="I13" s="22">
        <v>268.67</v>
      </c>
      <c r="J13" s="23">
        <f>I13*1.13</f>
        <v>303.59710000000001</v>
      </c>
    </row>
    <row r="14" spans="1:10" s="24" customFormat="1" ht="24.95" customHeight="1" x14ac:dyDescent="0.35">
      <c r="A14" s="21" t="s">
        <v>48</v>
      </c>
      <c r="B14" s="21" t="s">
        <v>26</v>
      </c>
      <c r="C14" s="21" t="s">
        <v>27</v>
      </c>
      <c r="D14" s="21">
        <v>1</v>
      </c>
      <c r="E14" s="21">
        <f t="shared" si="0"/>
        <v>336.2</v>
      </c>
      <c r="F14" s="21">
        <v>3</v>
      </c>
      <c r="G14" s="21">
        <v>2.4700000000000002</v>
      </c>
      <c r="H14" s="21">
        <v>4</v>
      </c>
      <c r="I14" s="22">
        <v>341.67</v>
      </c>
      <c r="J14" s="23">
        <f t="shared" ref="J14" si="2">I14*1.13</f>
        <v>386.08709999999996</v>
      </c>
    </row>
    <row r="15" spans="1:10" s="24" customFormat="1" ht="24.95" customHeight="1" x14ac:dyDescent="0.35">
      <c r="A15" s="21" t="s">
        <v>49</v>
      </c>
      <c r="B15" s="21" t="s">
        <v>28</v>
      </c>
      <c r="C15" s="21" t="s">
        <v>27</v>
      </c>
      <c r="D15" s="21">
        <v>1</v>
      </c>
      <c r="E15" s="21">
        <f t="shared" si="0"/>
        <v>336.2</v>
      </c>
      <c r="F15" s="21">
        <v>3</v>
      </c>
      <c r="G15" s="21">
        <v>2.4700000000000002</v>
      </c>
      <c r="H15" s="21">
        <v>4</v>
      </c>
      <c r="I15" s="22">
        <v>341.67</v>
      </c>
      <c r="J15" s="23">
        <f t="shared" ref="J15:J17" si="3">I15*1.13</f>
        <v>386.08709999999996</v>
      </c>
    </row>
    <row r="16" spans="1:10" s="24" customFormat="1" ht="24.95" customHeight="1" x14ac:dyDescent="0.35">
      <c r="A16" s="21" t="s">
        <v>50</v>
      </c>
      <c r="B16" s="21" t="s">
        <v>51</v>
      </c>
      <c r="C16" s="21" t="s">
        <v>27</v>
      </c>
      <c r="D16" s="21">
        <v>1</v>
      </c>
      <c r="E16" s="21">
        <f t="shared" si="0"/>
        <v>389.2</v>
      </c>
      <c r="F16" s="21">
        <v>3</v>
      </c>
      <c r="G16" s="21">
        <v>2.4700000000000002</v>
      </c>
      <c r="H16" s="21">
        <v>4</v>
      </c>
      <c r="I16" s="22">
        <v>394.67</v>
      </c>
      <c r="J16" s="23">
        <f t="shared" si="3"/>
        <v>445.97709999999995</v>
      </c>
    </row>
    <row r="17" spans="1:10" s="24" customFormat="1" ht="24.95" customHeight="1" x14ac:dyDescent="0.35">
      <c r="A17" s="21" t="s">
        <v>52</v>
      </c>
      <c r="B17" s="21" t="s">
        <v>53</v>
      </c>
      <c r="C17" s="21" t="s">
        <v>27</v>
      </c>
      <c r="D17" s="21">
        <v>1</v>
      </c>
      <c r="E17" s="21">
        <f t="shared" si="0"/>
        <v>389.2</v>
      </c>
      <c r="F17" s="21">
        <v>3</v>
      </c>
      <c r="G17" s="21">
        <v>2.4700000000000002</v>
      </c>
      <c r="H17" s="21">
        <v>4</v>
      </c>
      <c r="I17" s="22">
        <v>394.67</v>
      </c>
      <c r="J17" s="23">
        <f t="shared" si="3"/>
        <v>445.97709999999995</v>
      </c>
    </row>
    <row r="18" spans="1:10" s="24" customFormat="1" ht="24.95" customHeight="1" x14ac:dyDescent="0.35">
      <c r="A18" s="21" t="s">
        <v>54</v>
      </c>
      <c r="B18" s="21" t="s">
        <v>51</v>
      </c>
      <c r="C18" s="21" t="s">
        <v>27</v>
      </c>
      <c r="D18" s="21">
        <v>1</v>
      </c>
      <c r="E18" s="21">
        <f t="shared" si="0"/>
        <v>462.2</v>
      </c>
      <c r="F18" s="21">
        <v>3</v>
      </c>
      <c r="G18" s="21">
        <v>2.4700000000000002</v>
      </c>
      <c r="H18" s="21">
        <v>4</v>
      </c>
      <c r="I18" s="22">
        <v>467.67</v>
      </c>
      <c r="J18" s="23">
        <f>I18*1.13</f>
        <v>528.46709999999996</v>
      </c>
    </row>
    <row r="19" spans="1:10" s="24" customFormat="1" ht="24.95" customHeight="1" x14ac:dyDescent="0.35">
      <c r="A19" s="21" t="s">
        <v>55</v>
      </c>
      <c r="B19" s="21" t="s">
        <v>53</v>
      </c>
      <c r="C19" s="21" t="s">
        <v>27</v>
      </c>
      <c r="D19" s="21">
        <v>1</v>
      </c>
      <c r="E19" s="21">
        <f t="shared" si="0"/>
        <v>462.2</v>
      </c>
      <c r="F19" s="21">
        <v>3</v>
      </c>
      <c r="G19" s="21">
        <v>2.4700000000000002</v>
      </c>
      <c r="H19" s="21">
        <v>4</v>
      </c>
      <c r="I19" s="22">
        <v>467.67</v>
      </c>
      <c r="J19" s="23">
        <f>I19*1.13</f>
        <v>528.46709999999996</v>
      </c>
    </row>
    <row r="20" spans="1:10" s="24" customFormat="1" ht="24.95" customHeight="1" x14ac:dyDescent="0.35">
      <c r="A20" s="21" t="s">
        <v>56</v>
      </c>
      <c r="B20" s="21" t="s">
        <v>51</v>
      </c>
      <c r="C20" s="21" t="s">
        <v>27</v>
      </c>
      <c r="D20" s="21">
        <v>1</v>
      </c>
      <c r="E20" s="21">
        <f t="shared" si="0"/>
        <v>391.2</v>
      </c>
      <c r="F20" s="21">
        <v>3</v>
      </c>
      <c r="G20" s="21">
        <v>2.4700000000000002</v>
      </c>
      <c r="H20" s="21">
        <v>4</v>
      </c>
      <c r="I20" s="22">
        <v>396.67</v>
      </c>
      <c r="J20" s="23">
        <f t="shared" ref="J20" si="4">I20*1.13</f>
        <v>448.2371</v>
      </c>
    </row>
    <row r="21" spans="1:10" s="24" customFormat="1" ht="24.95" customHeight="1" x14ac:dyDescent="0.35">
      <c r="A21" s="21" t="s">
        <v>57</v>
      </c>
      <c r="B21" s="21" t="s">
        <v>53</v>
      </c>
      <c r="C21" s="21" t="s">
        <v>27</v>
      </c>
      <c r="D21" s="21">
        <v>1</v>
      </c>
      <c r="E21" s="21">
        <f t="shared" si="0"/>
        <v>391.2</v>
      </c>
      <c r="F21" s="21">
        <v>3</v>
      </c>
      <c r="G21" s="21">
        <v>2.4700000000000002</v>
      </c>
      <c r="H21" s="21">
        <v>4</v>
      </c>
      <c r="I21" s="22">
        <v>396.67</v>
      </c>
      <c r="J21" s="23">
        <f t="shared" ref="J21:J23" si="5">I21*1.13</f>
        <v>448.2371</v>
      </c>
    </row>
    <row r="22" spans="1:10" s="24" customFormat="1" ht="24.95" customHeight="1" x14ac:dyDescent="0.35">
      <c r="A22" s="21" t="s">
        <v>58</v>
      </c>
      <c r="B22" s="21" t="s">
        <v>51</v>
      </c>
      <c r="C22" s="21" t="s">
        <v>27</v>
      </c>
      <c r="D22" s="21">
        <v>1</v>
      </c>
      <c r="E22" s="21">
        <f t="shared" si="0"/>
        <v>462.2</v>
      </c>
      <c r="F22" s="21">
        <v>3</v>
      </c>
      <c r="G22" s="21">
        <v>2.4700000000000002</v>
      </c>
      <c r="H22" s="21">
        <v>4</v>
      </c>
      <c r="I22" s="22">
        <v>467.67</v>
      </c>
      <c r="J22" s="23">
        <f t="shared" si="5"/>
        <v>528.46709999999996</v>
      </c>
    </row>
    <row r="23" spans="1:10" s="24" customFormat="1" ht="24.95" customHeight="1" x14ac:dyDescent="0.35">
      <c r="A23" s="21" t="s">
        <v>59</v>
      </c>
      <c r="B23" s="21" t="s">
        <v>53</v>
      </c>
      <c r="C23" s="21" t="s">
        <v>27</v>
      </c>
      <c r="D23" s="21">
        <v>1</v>
      </c>
      <c r="E23" s="21">
        <f t="shared" si="0"/>
        <v>462.2</v>
      </c>
      <c r="F23" s="21">
        <v>3</v>
      </c>
      <c r="G23" s="21">
        <v>2.4700000000000002</v>
      </c>
      <c r="H23" s="21">
        <v>4</v>
      </c>
      <c r="I23" s="22">
        <v>467.67</v>
      </c>
      <c r="J23" s="23">
        <f t="shared" si="5"/>
        <v>528.46709999999996</v>
      </c>
    </row>
    <row r="24" spans="1:10" s="24" customFormat="1" ht="24.95" customHeight="1" x14ac:dyDescent="0.35">
      <c r="A24" s="21" t="s">
        <v>60</v>
      </c>
      <c r="B24" s="21" t="s">
        <v>51</v>
      </c>
      <c r="C24" s="21" t="s">
        <v>27</v>
      </c>
      <c r="D24" s="21">
        <v>1</v>
      </c>
      <c r="E24" s="21">
        <f t="shared" si="0"/>
        <v>488.42</v>
      </c>
      <c r="F24" s="21">
        <v>3</v>
      </c>
      <c r="G24" s="21">
        <v>2.4700000000000002</v>
      </c>
      <c r="H24" s="21">
        <v>4</v>
      </c>
      <c r="I24" s="22">
        <v>493.89000000000004</v>
      </c>
      <c r="J24" s="23">
        <f>I24*1.13</f>
        <v>558.09569999999997</v>
      </c>
    </row>
    <row r="25" spans="1:10" s="24" customFormat="1" ht="24.95" customHeight="1" x14ac:dyDescent="0.35">
      <c r="A25" s="21" t="s">
        <v>61</v>
      </c>
      <c r="B25" s="21" t="s">
        <v>53</v>
      </c>
      <c r="C25" s="21" t="s">
        <v>27</v>
      </c>
      <c r="D25" s="21">
        <v>1</v>
      </c>
      <c r="E25" s="21">
        <f t="shared" si="0"/>
        <v>488.42</v>
      </c>
      <c r="F25" s="21">
        <v>3</v>
      </c>
      <c r="G25" s="21">
        <v>2.4700000000000002</v>
      </c>
      <c r="H25" s="21">
        <v>4</v>
      </c>
      <c r="I25" s="22">
        <v>493.89000000000004</v>
      </c>
      <c r="J25" s="23">
        <f>I25*1.13</f>
        <v>558.09569999999997</v>
      </c>
    </row>
    <row r="26" spans="1:10" ht="23.45" customHeight="1" x14ac:dyDescent="0.15">
      <c r="A26" s="26" t="s">
        <v>11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24.95" customHeight="1" x14ac:dyDescent="0.15">
      <c r="A27" s="25" t="s">
        <v>32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33.6" customHeight="1" x14ac:dyDescent="0.15">
      <c r="A28" s="25" t="s">
        <v>33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24.95" customHeight="1" x14ac:dyDescent="0.15">
      <c r="A29" s="25" t="s">
        <v>34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 ht="44.1" customHeight="1" x14ac:dyDescent="0.15">
      <c r="A30" s="25" t="s">
        <v>35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ht="24.95" customHeight="1" x14ac:dyDescent="0.15">
      <c r="A31" s="25" t="s">
        <v>36</v>
      </c>
      <c r="B31" s="25"/>
      <c r="C31" s="25"/>
      <c r="D31" s="25"/>
      <c r="E31" s="25"/>
      <c r="F31" s="25"/>
      <c r="G31" s="25"/>
      <c r="H31" s="25"/>
      <c r="I31" s="25"/>
      <c r="J31" s="25"/>
    </row>
    <row r="32" spans="1:10" ht="20.100000000000001" customHeight="1" x14ac:dyDescent="0.15">
      <c r="A32" s="26" t="s">
        <v>37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37.5" customHeight="1" x14ac:dyDescent="0.15">
      <c r="A33" s="25" t="s">
        <v>38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24" customHeight="1" x14ac:dyDescent="0.15">
      <c r="A34" s="26" t="s">
        <v>12</v>
      </c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20.45" customHeight="1" x14ac:dyDescent="0.15">
      <c r="A35" s="25" t="s">
        <v>13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21" customHeight="1" x14ac:dyDescent="0.15">
      <c r="A36" s="25" t="s">
        <v>14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21.6" customHeight="1" x14ac:dyDescent="0.15">
      <c r="A37" s="26" t="s">
        <v>15</v>
      </c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38.1" customHeight="1" x14ac:dyDescent="0.15">
      <c r="A38" s="25" t="s">
        <v>62</v>
      </c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9.5" customHeight="1" x14ac:dyDescent="0.35">
      <c r="A39" s="27" t="s">
        <v>39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19.5" customHeight="1" x14ac:dyDescent="0.15">
      <c r="A40" s="26" t="s">
        <v>16</v>
      </c>
      <c r="B40" s="28"/>
      <c r="C40" s="28"/>
      <c r="D40" s="28"/>
      <c r="E40" s="28"/>
      <c r="F40" s="28"/>
      <c r="G40" s="28"/>
      <c r="H40" s="28"/>
      <c r="I40" s="28"/>
      <c r="J40" s="28"/>
    </row>
    <row r="41" spans="1:10" ht="19.5" customHeight="1" x14ac:dyDescent="0.15">
      <c r="A41" s="25" t="s">
        <v>17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54" customHeight="1" x14ac:dyDescent="0.15">
      <c r="A42" s="25" t="s">
        <v>18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ht="34.5" customHeight="1" x14ac:dyDescent="0.15">
      <c r="A43" s="25" t="s">
        <v>19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 s="9" customFormat="1" ht="25.5" customHeight="1" x14ac:dyDescent="0.15">
      <c r="A44" s="7" t="s">
        <v>20</v>
      </c>
      <c r="B44" s="7" t="s">
        <v>21</v>
      </c>
      <c r="C44" s="8"/>
      <c r="D44" s="8"/>
      <c r="E44" s="2"/>
      <c r="F44" s="29" t="s">
        <v>30</v>
      </c>
      <c r="G44" s="29"/>
      <c r="H44" s="29"/>
      <c r="I44" s="29"/>
      <c r="J44" s="29"/>
    </row>
    <row r="45" spans="1:10" ht="9" customHeight="1" x14ac:dyDescent="0.15">
      <c r="A45" s="9"/>
      <c r="B45" s="10"/>
      <c r="C45" s="9"/>
      <c r="D45" s="9"/>
      <c r="E45" s="9"/>
      <c r="G45" s="9"/>
      <c r="H45" s="9"/>
      <c r="I45" s="10"/>
    </row>
    <row r="46" spans="1:10" ht="21" x14ac:dyDescent="0.15">
      <c r="A46" s="12" t="s">
        <v>22</v>
      </c>
      <c r="B46" s="10"/>
      <c r="C46" s="7"/>
      <c r="D46" s="6"/>
      <c r="F46" s="13" t="s">
        <v>22</v>
      </c>
      <c r="H46" s="7"/>
    </row>
    <row r="47" spans="1:10" ht="20.100000000000001" customHeight="1" thickBot="1" x14ac:dyDescent="0.2">
      <c r="A47" s="7" t="s">
        <v>23</v>
      </c>
      <c r="B47" s="14"/>
      <c r="C47" s="15"/>
      <c r="D47" s="16"/>
      <c r="E47" s="17"/>
      <c r="F47" s="30" t="s">
        <v>23</v>
      </c>
      <c r="G47" s="30"/>
      <c r="H47" s="18"/>
      <c r="I47" s="19"/>
    </row>
    <row r="48" spans="1:10" ht="24" customHeight="1" thickBot="1" x14ac:dyDescent="0.2">
      <c r="A48" s="7" t="s">
        <v>24</v>
      </c>
      <c r="B48" s="14"/>
      <c r="C48" s="20"/>
      <c r="F48" s="13" t="s">
        <v>24</v>
      </c>
      <c r="H48" s="14"/>
      <c r="I48" s="19"/>
    </row>
    <row r="49" spans="1:6" ht="21" x14ac:dyDescent="0.15">
      <c r="A49" s="12"/>
      <c r="B49" s="7"/>
      <c r="C49" s="16"/>
      <c r="D49" s="16"/>
      <c r="E49" s="16"/>
      <c r="F49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35:J3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F44:J44"/>
    <mergeCell ref="F47:G47"/>
    <mergeCell ref="A41:J41"/>
    <mergeCell ref="A42:J42"/>
    <mergeCell ref="A43:J43"/>
    <mergeCell ref="A36:J36"/>
    <mergeCell ref="A37:J37"/>
    <mergeCell ref="A38:J38"/>
    <mergeCell ref="A39:J39"/>
    <mergeCell ref="A40:J40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2024-12-30T09:21:40Z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