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价格审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<sst xmlns="http://schemas.openxmlformats.org/spreadsheetml/2006/main" count="79" uniqueCount="57">
  <si>
    <t>物料及工装采购价格审批表（未税、元）</t>
  </si>
  <si>
    <t>编号：XIAN2025032802</t>
  </si>
  <si>
    <t>序号</t>
  </si>
  <si>
    <t>图号/编码</t>
  </si>
  <si>
    <t>物料/工装名称</t>
  </si>
  <si>
    <t>规格</t>
  </si>
  <si>
    <t>单位</t>
  </si>
  <si>
    <t>厂家报价（不含模摊）</t>
  </si>
  <si>
    <t>增值税率</t>
  </si>
  <si>
    <t>模具总价</t>
  </si>
  <si>
    <t>模摊数量</t>
  </si>
  <si>
    <t>模摊单价</t>
  </si>
  <si>
    <t>报批价格</t>
  </si>
  <si>
    <t>审批价格（含模摊）</t>
  </si>
  <si>
    <t>供应商</t>
  </si>
  <si>
    <t>模具费说明</t>
  </si>
  <si>
    <t>SHT0017638</t>
  </si>
  <si>
    <t>M3000副司机底支架</t>
  </si>
  <si>
    <t>增加逆变器安装孔</t>
  </si>
  <si>
    <t>个</t>
  </si>
  <si>
    <t>—</t>
  </si>
  <si>
    <t>伟世通</t>
  </si>
  <si>
    <t>在M3000S副司机骨架上增加2元</t>
  </si>
  <si>
    <t>SHT0016866</t>
  </si>
  <si>
    <t>副司机底支架焊接总成</t>
  </si>
  <si>
    <t>X5000简易底座（新状态）</t>
  </si>
  <si>
    <t>SHT0014415</t>
  </si>
  <si>
    <t>副司机座框焊接总成</t>
  </si>
  <si>
    <t>L6000</t>
  </si>
  <si>
    <t>SHT0017841</t>
  </si>
  <si>
    <t>副司机底支架总成</t>
  </si>
  <si>
    <t>零一</t>
  </si>
  <si>
    <t>新模具费51000元，分摊3万件每件1.7元。老状态剩余模具费69000元，分摊3万件每件2.3元（和轩德简配骨架加起来分摊够3万件，就取消模具费用）</t>
  </si>
  <si>
    <t>SHT0016252</t>
  </si>
  <si>
    <t>红岩</t>
  </si>
  <si>
    <t>SHT0015160</t>
  </si>
  <si>
    <t>新轩德6经济版</t>
  </si>
  <si>
    <t>新模具费51000元，分摊3万件每件1.7元。老状态剩余模具费69000元，分摊3万件每件2.3元（和零一骨架加起来分摊够3万件，就取消模具费用）</t>
  </si>
  <si>
    <t>SHT0012339</t>
  </si>
  <si>
    <t>副驾驶员底座骨架总成</t>
  </si>
  <si>
    <t>M3000S</t>
  </si>
  <si>
    <t>模具费为轩德中间座剩余模摊费</t>
  </si>
  <si>
    <t>SHT0012336</t>
  </si>
  <si>
    <t>底支架焊接总成</t>
  </si>
  <si>
    <t>M3000-S</t>
  </si>
  <si>
    <t>712副司机底座骨架模具费</t>
  </si>
  <si>
    <t>SHT0010555</t>
  </si>
  <si>
    <t>因主机厂后续计划较少，剩余模具费在轩德简配和零一骨架上合计分摊，轩德中间座骨架后续供货取消模摊费（审批价格已取消模摊）</t>
  </si>
  <si>
    <t>SHT0010570</t>
  </si>
  <si>
    <t>中间座椅骨架装配总成</t>
  </si>
  <si>
    <t>因主机厂后续计划较少，剩余模具费在M3000S副司机骨架上分摊，轩德骨架后续供货取消模摊费（审批价格已取消模摊）</t>
  </si>
  <si>
    <t xml:space="preserve">说明：1、序号7-10的材料新价格从2025年4月1号开始执行。
     2、模具费用见模具费用说明。
    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</si>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</sst>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6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" borderId="16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/>
    <xf numFmtId="0" fontId="30" fillId="4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5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7" borderId="15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5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" borderId="16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29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29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29" fillId="0" borderId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61" fillId="38" borderId="16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2" borderId="21" applyNumberFormat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2" borderId="21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2" borderId="21" applyNumberFormat="0" applyAlignment="0" applyProtection="0">
      <alignment vertical="center"/>
    </xf>
    <xf numFmtId="0" fontId="29" fillId="0" borderId="0">
      <alignment vertical="center"/>
    </xf>
    <xf numFmtId="0" fontId="58" fillId="2" borderId="21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2" borderId="21" applyNumberFormat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36" borderId="21" applyNumberFormat="0" applyAlignment="0" applyProtection="0">
      <alignment vertical="center"/>
    </xf>
    <xf numFmtId="0" fontId="29" fillId="0" borderId="0">
      <alignment vertical="center"/>
    </xf>
    <xf numFmtId="0" fontId="53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29" fillId="39" borderId="20" applyNumberFormat="0" applyFont="0" applyAlignment="0" applyProtection="0">
      <alignment vertical="center"/>
    </xf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</cellXfs>
  <cellStyles count="24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_仿皮" xfId="49"/>
    <cellStyle name="标题 6 3" xfId="50"/>
    <cellStyle name="20% - 强调文字颜色 1 2 2 3 3" xfId="51"/>
    <cellStyle name="40% - 强调文字颜色 1 3 2 3" xfId="52"/>
    <cellStyle name="20% - 强调文字颜色 1 2" xfId="53"/>
    <cellStyle name="强调文字颜色 2 3 2" xfId="54"/>
    <cellStyle name="40% - 强调文字颜色 6 5 6" xfId="55"/>
    <cellStyle name="标题 7 2" xfId="56"/>
    <cellStyle name="20% - 强调文字颜色 1 2 2 4 2" xfId="57"/>
    <cellStyle name="常规 3 4 3" xfId="58"/>
    <cellStyle name="20% - 强调文字颜色 3 5 5" xfId="59"/>
    <cellStyle name="60% - 强调文字颜色 2 4 3" xfId="60"/>
    <cellStyle name="标题 5 2 4" xfId="61"/>
    <cellStyle name="常规 7 3" xfId="62"/>
    <cellStyle name="40% - 强调文字颜色 3 3 3 2" xfId="63"/>
    <cellStyle name="40% - 强调文字颜色 1 2 2 3 3" xfId="64"/>
    <cellStyle name="强调文字颜色 5 3 3" xfId="65"/>
    <cellStyle name="汇总 2 2 6" xfId="66"/>
    <cellStyle name="60% - 强调文字颜色 1 3 3 4" xfId="67"/>
    <cellStyle name="40% - 强调文字颜色 5 3 3 2" xfId="68"/>
    <cellStyle name="强调文字颜色 4 4 3" xfId="69"/>
    <cellStyle name="20% - 强调文字颜色 2 2 2 4 5" xfId="70"/>
    <cellStyle name="40% - 强调文字颜色 2 3 3 4" xfId="71"/>
    <cellStyle name="60% - 强调文字颜色 2 3" xfId="72"/>
    <cellStyle name="20% - 强调文字颜色 4 5" xfId="73"/>
    <cellStyle name="20% - 强调文字颜色 4 5 5" xfId="74"/>
    <cellStyle name="标题 4 2 2 4" xfId="75"/>
    <cellStyle name="常规 6 5" xfId="76"/>
    <cellStyle name="40% - 强调文字颜色 5 4 7" xfId="77"/>
    <cellStyle name="20% - 强调文字颜色 4 4 2" xfId="78"/>
    <cellStyle name="标题 1 5 2" xfId="79"/>
    <cellStyle name="20% - 强调文字颜色 5 3 3" xfId="80"/>
    <cellStyle name="40% - 强调文字颜色 3 4 7" xfId="81"/>
    <cellStyle name="20% - 强调文字颜色 2 4 2" xfId="82"/>
    <cellStyle name="标题 1 2 2 4" xfId="83"/>
    <cellStyle name="强调文字颜色 2 2 2 3 3" xfId="84"/>
    <cellStyle name="20% - 强调文字颜色 1 4 3" xfId="85"/>
    <cellStyle name="40% - 强调文字颜色 2 4 8" xfId="86"/>
    <cellStyle name="检查单元格 2 2_仿皮" xfId="87"/>
    <cellStyle name="计算 3 2" xfId="88"/>
    <cellStyle name="标题 5 3 4" xfId="89"/>
    <cellStyle name="60% - 强调文字颜色 2 5 3" xfId="90"/>
    <cellStyle name="常规 2 2 2 5" xfId="91"/>
    <cellStyle name="计算 5 5" xfId="92"/>
    <cellStyle name="60% - 强调文字颜色 5 2 2 3 5" xfId="93"/>
    <cellStyle name="20% - 强调文字颜色 6 4 3" xfId="94"/>
    <cellStyle name="40% - 强调文字颜色 6 5" xfId="95"/>
    <cellStyle name="60% - 强调文字颜色 4 2 3" xfId="96"/>
    <cellStyle name="20% - 强调文字颜色 3 3 2 5" xfId="97"/>
    <cellStyle name="40% - 强调文字颜色 2 5 3" xfId="98"/>
    <cellStyle name="20% - 强调文字颜色 3 3" xfId="99"/>
    <cellStyle name="40% - 强调文字颜色 4 2 2_仿皮" xfId="100"/>
    <cellStyle name="20% - 强调文字颜色 4 2 2 6" xfId="101"/>
    <cellStyle name="标题 5 3 3" xfId="102"/>
    <cellStyle name="60% - 强调文字颜色 2 5 2" xfId="103"/>
    <cellStyle name="40% - 强调文字颜色 1 2 8" xfId="104"/>
    <cellStyle name="标题 2 2 2 5" xfId="105"/>
    <cellStyle name="常规 2 2 2 4" xfId="106"/>
    <cellStyle name="40% - 强调文字颜色 4 3 2" xfId="107"/>
    <cellStyle name="检查单元格 3 2 6" xfId="108"/>
    <cellStyle name="链接单元格 2 2 3 6" xfId="109"/>
    <cellStyle name="40% - 强调文字颜色 4 3 3" xfId="110"/>
    <cellStyle name="40% - 强调文字颜色 1 2 2 3 2" xfId="111"/>
    <cellStyle name="常规 2 2 2 6" xfId="112"/>
    <cellStyle name="常规 2 2 2 7" xfId="113"/>
    <cellStyle name="标题 5 3 2" xfId="114"/>
    <cellStyle name="40% - 强调文字颜色 1 2 2 3 4" xfId="115"/>
    <cellStyle name="40% - 强调文字颜色 3 3 3 3" xfId="116"/>
    <cellStyle name="常规 2 2 2 8" xfId="117"/>
    <cellStyle name="60% - 强调文字颜色 6 5 2" xfId="118"/>
    <cellStyle name="60% - 强调文字颜色 5 2 2 2" xfId="119"/>
    <cellStyle name="40% - 强调文字颜色 1 2 2 3 5" xfId="120"/>
    <cellStyle name="60% - 强调文字颜色 1 2 2 4 2" xfId="121"/>
    <cellStyle name="40% - 强调文字颜色 3 3 3 4" xfId="122"/>
    <cellStyle name="标题 1 4 2" xfId="123"/>
    <cellStyle name="60% - 强调文字颜色 6 5 3" xfId="124"/>
    <cellStyle name="适中 2" xfId="125"/>
    <cellStyle name="60% - 强调文字颜色 5 2 2 3" xfId="126"/>
    <cellStyle name="40% - 强调文字颜色 1 2 2 3 6" xfId="127"/>
    <cellStyle name="60% - 强调文字颜色 1 2 2 4 3" xfId="128"/>
    <cellStyle name="20% - 强调文字颜色 3 3 2" xfId="129"/>
    <cellStyle name="40% - 强调文字颜色 3 3 3 5" xfId="130"/>
    <cellStyle name="标题 1 4 3" xfId="131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40% - 强调文字颜色 5 2 2 2" xfId="507"/>
    <cellStyle name="强调文字颜色 3 3 3" xfId="508"/>
    <cellStyle name="60% - 强调文字颜色 5 2 2 4 4" xfId="509"/>
    <cellStyle name="20% - 强调文字颜色 6 5 2" xfId="510"/>
    <cellStyle name="60% - 强调文字颜色 4 3 2" xfId="511"/>
    <cellStyle name="好 4 5" xfId="512"/>
    <cellStyle name="输出 4 10" xfId="513"/>
    <cellStyle name="20% - 强调文字颜色 3 3 3 4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N10" sqref="N10"/>
    </sheetView>
  </sheetViews>
  <sheetFormatPr defaultColWidth="9" defaultRowHeight="27.75" customHeight="1"/>
  <cols>
    <col min="1" max="1" width="5.375" style="1" customWidth="1"/>
    <col min="2" max="2" width="11.5" style="1" customWidth="1"/>
    <col min="3" max="3" width="18.5" style="1" customWidth="1"/>
    <col min="4" max="4" width="23" style="1" customWidth="1"/>
    <col min="5" max="5" width="5.375" style="1" customWidth="1"/>
    <col min="6" max="6" width="11.75" style="1" customWidth="1"/>
    <col min="7" max="9" width="10.125" style="1" customWidth="1"/>
    <col min="10" max="10" width="8.625" style="1" customWidth="1"/>
    <col min="11" max="11" width="9.125" style="1" customWidth="1"/>
    <col min="12" max="12" width="11.625" style="1" customWidth="1"/>
    <col min="13" max="13" width="7.375" style="1" customWidth="1"/>
    <col min="14" max="14" width="50.75" style="1" customWidth="1"/>
    <col min="15" max="15" width="12.625" style="1"/>
    <col min="16" max="16384" width="9" style="1"/>
  </cols>
  <sheetData>
    <row r="1" s="1" customFormat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2:14">
      <c r="L2" s="2" t="s">
        <v>1</v>
      </c>
      <c r="M2" s="2"/>
      <c r="N2" s="2"/>
    </row>
    <row r="3" s="2" customFormat="1" ht="44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5" t="s">
        <v>11</v>
      </c>
      <c r="K3" s="22" t="s">
        <v>12</v>
      </c>
      <c r="L3" s="22" t="s">
        <v>13</v>
      </c>
      <c r="M3" s="4" t="s">
        <v>14</v>
      </c>
      <c r="N3" s="4" t="s">
        <v>15</v>
      </c>
    </row>
    <row r="4" s="2" customFormat="1" ht="41" customHeight="1" spans="1:14">
      <c r="A4" s="7">
        <v>1</v>
      </c>
      <c r="B4" s="8" t="s">
        <v>16</v>
      </c>
      <c r="C4" s="9" t="s">
        <v>17</v>
      </c>
      <c r="D4" s="10" t="s">
        <v>18</v>
      </c>
      <c r="E4" s="11" t="s">
        <v>19</v>
      </c>
      <c r="F4" s="11">
        <v>60</v>
      </c>
      <c r="G4" s="12">
        <v>0.13</v>
      </c>
      <c r="H4" s="10" t="s">
        <v>20</v>
      </c>
      <c r="I4" s="10" t="s">
        <v>20</v>
      </c>
      <c r="J4" s="11">
        <v>0</v>
      </c>
      <c r="K4" s="11">
        <v>60</v>
      </c>
      <c r="L4" s="11">
        <f>F4+J4</f>
        <v>60</v>
      </c>
      <c r="M4" s="7" t="s">
        <v>21</v>
      </c>
      <c r="N4" s="23" t="s">
        <v>22</v>
      </c>
    </row>
    <row r="5" s="2" customFormat="1" ht="41" customHeight="1" spans="1:14">
      <c r="A5" s="7">
        <v>2</v>
      </c>
      <c r="B5" s="8" t="s">
        <v>23</v>
      </c>
      <c r="C5" s="9" t="s">
        <v>24</v>
      </c>
      <c r="D5" s="10" t="s">
        <v>25</v>
      </c>
      <c r="E5" s="11" t="s">
        <v>19</v>
      </c>
      <c r="F5" s="11">
        <v>73</v>
      </c>
      <c r="G5" s="12">
        <v>0.13</v>
      </c>
      <c r="H5" s="10">
        <v>40000</v>
      </c>
      <c r="I5" s="10">
        <v>20000</v>
      </c>
      <c r="J5" s="11">
        <v>2</v>
      </c>
      <c r="K5" s="11">
        <v>75</v>
      </c>
      <c r="L5" s="11">
        <f t="shared" ref="L5:L11" si="0">F5+J5</f>
        <v>75</v>
      </c>
      <c r="M5" s="7" t="s">
        <v>21</v>
      </c>
      <c r="N5" s="24"/>
    </row>
    <row r="6" s="2" customFormat="1" ht="41" customHeight="1" spans="1:14">
      <c r="A6" s="7">
        <v>3</v>
      </c>
      <c r="B6" s="8" t="s">
        <v>26</v>
      </c>
      <c r="C6" s="9" t="s">
        <v>27</v>
      </c>
      <c r="D6" s="10" t="s">
        <v>28</v>
      </c>
      <c r="E6" s="11" t="s">
        <v>19</v>
      </c>
      <c r="F6" s="11">
        <v>68.07</v>
      </c>
      <c r="G6" s="12">
        <v>0.13</v>
      </c>
      <c r="H6" s="10">
        <v>57900</v>
      </c>
      <c r="I6" s="10">
        <v>30000</v>
      </c>
      <c r="J6" s="11">
        <v>1.93</v>
      </c>
      <c r="K6" s="11">
        <v>70</v>
      </c>
      <c r="L6" s="11">
        <f t="shared" si="0"/>
        <v>70</v>
      </c>
      <c r="M6" s="7" t="s">
        <v>21</v>
      </c>
      <c r="N6" s="24"/>
    </row>
    <row r="7" s="2" customFormat="1" ht="41" customHeight="1" spans="1:14">
      <c r="A7" s="7">
        <v>4</v>
      </c>
      <c r="B7" s="8" t="s">
        <v>29</v>
      </c>
      <c r="C7" s="9" t="s">
        <v>30</v>
      </c>
      <c r="D7" s="10" t="s">
        <v>31</v>
      </c>
      <c r="E7" s="11" t="s">
        <v>19</v>
      </c>
      <c r="F7" s="11">
        <v>66</v>
      </c>
      <c r="G7" s="12">
        <v>0.13</v>
      </c>
      <c r="H7" s="10">
        <v>120000</v>
      </c>
      <c r="I7" s="10">
        <v>30000</v>
      </c>
      <c r="J7" s="11">
        <v>4</v>
      </c>
      <c r="K7" s="11">
        <v>70</v>
      </c>
      <c r="L7" s="11">
        <f t="shared" si="0"/>
        <v>70</v>
      </c>
      <c r="M7" s="7" t="s">
        <v>21</v>
      </c>
      <c r="N7" s="24" t="s">
        <v>32</v>
      </c>
    </row>
    <row r="8" s="2" customFormat="1" ht="41" customHeight="1" spans="1:14">
      <c r="A8" s="7">
        <v>5</v>
      </c>
      <c r="B8" s="8" t="s">
        <v>33</v>
      </c>
      <c r="C8" s="9" t="s">
        <v>24</v>
      </c>
      <c r="D8" s="10" t="s">
        <v>34</v>
      </c>
      <c r="E8" s="11" t="s">
        <v>19</v>
      </c>
      <c r="F8" s="11">
        <v>64.53</v>
      </c>
      <c r="G8" s="12">
        <v>0.13</v>
      </c>
      <c r="H8" s="10">
        <v>164100</v>
      </c>
      <c r="I8" s="10">
        <v>30000</v>
      </c>
      <c r="J8" s="11">
        <v>5.47</v>
      </c>
      <c r="K8" s="11">
        <v>70</v>
      </c>
      <c r="L8" s="11">
        <f t="shared" si="0"/>
        <v>70</v>
      </c>
      <c r="M8" s="7" t="s">
        <v>21</v>
      </c>
      <c r="N8" s="24"/>
    </row>
    <row r="9" s="2" customFormat="1" ht="41" customHeight="1" spans="1:14">
      <c r="A9" s="7">
        <v>6</v>
      </c>
      <c r="B9" s="8" t="s">
        <v>35</v>
      </c>
      <c r="C9" s="9" t="s">
        <v>30</v>
      </c>
      <c r="D9" s="10" t="s">
        <v>36</v>
      </c>
      <c r="E9" s="11" t="s">
        <v>19</v>
      </c>
      <c r="F9" s="11">
        <v>65</v>
      </c>
      <c r="G9" s="12">
        <v>0.13</v>
      </c>
      <c r="H9" s="10">
        <v>120000</v>
      </c>
      <c r="I9" s="10">
        <v>30000</v>
      </c>
      <c r="J9" s="11">
        <v>4</v>
      </c>
      <c r="K9" s="11">
        <v>69</v>
      </c>
      <c r="L9" s="11">
        <f t="shared" si="0"/>
        <v>69</v>
      </c>
      <c r="M9" s="7" t="s">
        <v>21</v>
      </c>
      <c r="N9" s="24" t="s">
        <v>37</v>
      </c>
    </row>
    <row r="10" s="2" customFormat="1" ht="41" customHeight="1" spans="1:14">
      <c r="A10" s="7">
        <v>7</v>
      </c>
      <c r="B10" s="8" t="s">
        <v>38</v>
      </c>
      <c r="C10" s="9" t="s">
        <v>39</v>
      </c>
      <c r="D10" s="10" t="s">
        <v>40</v>
      </c>
      <c r="E10" s="11" t="s">
        <v>19</v>
      </c>
      <c r="F10" s="11">
        <v>58</v>
      </c>
      <c r="G10" s="12">
        <v>0.13</v>
      </c>
      <c r="H10" s="10">
        <v>94000</v>
      </c>
      <c r="I10" s="10">
        <v>50000</v>
      </c>
      <c r="J10" s="11">
        <v>1.88</v>
      </c>
      <c r="K10" s="11">
        <v>59.88</v>
      </c>
      <c r="L10" s="11">
        <f t="shared" si="0"/>
        <v>59.88</v>
      </c>
      <c r="M10" s="7" t="s">
        <v>21</v>
      </c>
      <c r="N10" s="24" t="s">
        <v>41</v>
      </c>
    </row>
    <row r="11" s="2" customFormat="1" ht="41" customHeight="1" spans="1:14">
      <c r="A11" s="7">
        <v>8</v>
      </c>
      <c r="B11" s="13" t="s">
        <v>42</v>
      </c>
      <c r="C11" s="14" t="s">
        <v>43</v>
      </c>
      <c r="D11" s="15" t="s">
        <v>44</v>
      </c>
      <c r="E11" s="11" t="s">
        <v>19</v>
      </c>
      <c r="F11" s="11">
        <v>19.5</v>
      </c>
      <c r="G11" s="12">
        <v>0.13</v>
      </c>
      <c r="H11" s="10">
        <v>168000</v>
      </c>
      <c r="I11" s="10">
        <v>50000</v>
      </c>
      <c r="J11" s="11">
        <v>3.36</v>
      </c>
      <c r="K11" s="11">
        <v>22.86</v>
      </c>
      <c r="L11" s="11">
        <f t="shared" si="0"/>
        <v>22.86</v>
      </c>
      <c r="M11" s="7" t="s">
        <v>21</v>
      </c>
      <c r="N11" s="24" t="s">
        <v>45</v>
      </c>
    </row>
    <row r="12" s="2" customFormat="1" ht="41" customHeight="1" spans="1:14">
      <c r="A12" s="7">
        <v>9</v>
      </c>
      <c r="B12" s="13" t="s">
        <v>46</v>
      </c>
      <c r="C12" s="14" t="s">
        <v>30</v>
      </c>
      <c r="D12" s="15"/>
      <c r="E12" s="11" t="s">
        <v>19</v>
      </c>
      <c r="F12" s="16">
        <v>62.5</v>
      </c>
      <c r="G12" s="12">
        <v>0.13</v>
      </c>
      <c r="H12" s="10">
        <v>120000</v>
      </c>
      <c r="I12" s="10">
        <v>30000</v>
      </c>
      <c r="J12" s="11">
        <v>4</v>
      </c>
      <c r="K12" s="16">
        <v>62.5</v>
      </c>
      <c r="L12" s="16">
        <v>62.5</v>
      </c>
      <c r="M12" s="7" t="s">
        <v>21</v>
      </c>
      <c r="N12" s="24" t="s">
        <v>47</v>
      </c>
    </row>
    <row r="13" s="2" customFormat="1" ht="41" customHeight="1" spans="1:14">
      <c r="A13" s="7">
        <v>10</v>
      </c>
      <c r="B13" s="13" t="s">
        <v>48</v>
      </c>
      <c r="C13" s="14" t="s">
        <v>49</v>
      </c>
      <c r="D13" s="15"/>
      <c r="E13" s="11" t="s">
        <v>19</v>
      </c>
      <c r="F13" s="16">
        <v>36.57</v>
      </c>
      <c r="G13" s="12">
        <v>0.13</v>
      </c>
      <c r="H13" s="10">
        <v>143100</v>
      </c>
      <c r="I13" s="10">
        <v>30000</v>
      </c>
      <c r="J13" s="11">
        <v>4.77</v>
      </c>
      <c r="K13" s="16">
        <v>36.57</v>
      </c>
      <c r="L13" s="16">
        <v>36.57</v>
      </c>
      <c r="M13" s="7" t="s">
        <v>21</v>
      </c>
      <c r="N13" s="24" t="s">
        <v>50</v>
      </c>
    </row>
    <row r="14" s="1" customFormat="1" ht="51" customHeight="1" spans="1:14">
      <c r="A14" s="17" t="s">
        <v>51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="1" customFormat="1" ht="93" customHeight="1" spans="1:14">
      <c r="A15" s="19" t="s">
        <v>52</v>
      </c>
      <c r="B15" s="20"/>
      <c r="C15" s="21" t="s">
        <v>53</v>
      </c>
      <c r="D15" s="21"/>
      <c r="E15" s="21"/>
      <c r="F15" s="18" t="s">
        <v>54</v>
      </c>
      <c r="G15" s="18"/>
      <c r="H15" s="18"/>
      <c r="I15" s="18"/>
      <c r="J15" s="18" t="s">
        <v>55</v>
      </c>
      <c r="K15" s="18"/>
      <c r="L15" s="18"/>
      <c r="M15" s="18" t="s">
        <v>56</v>
      </c>
      <c r="N15" s="18"/>
    </row>
  </sheetData>
  <mergeCells count="8">
    <mergeCell ref="A1:N1"/>
    <mergeCell ref="L2:N2"/>
    <mergeCell ref="A14:N14"/>
    <mergeCell ref="A15:B15"/>
    <mergeCell ref="C15:D15"/>
    <mergeCell ref="F15:G15"/>
    <mergeCell ref="J15:L15"/>
    <mergeCell ref="M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2025-03-28T05:56:25Z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