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D:\白桦\微信信息\WeChat Files\baihua1982\FileStorage\File\2025-04\"/>
    </mc:Choice>
  </mc:AlternateContent>
  <xr:revisionPtr revIDLastSave="0" documentId="13_ncr:1_{D1946254-D8D2-49DA-8DDE-DE88FBE1645D}" xr6:coauthVersionLast="47" xr6:coauthVersionMax="47" xr10:uidLastSave="{00000000-0000-0000-0000-000000000000}"/>
  <bookViews>
    <workbookView xWindow="20" yWindow="20" windowWidth="19180" windowHeight="10180" xr2:uid="{00000000-000D-0000-FFFF-FFFF00000000}"/>
  </bookViews>
  <sheets>
    <sheet name="Sheet1" sheetId="1" r:id="rId1"/>
  </sheets>
  <definedNames>
    <definedName name="_xlnm.Print_Area" localSheetId="0">Sheet1!$A$1:$J$57</definedName>
    <definedName name="_xlnm.Print_Titles" localSheetId="0">Sheet1!$1:$2</definedName>
  </definedNames>
  <calcPr calcId="181029"/>
</workbook>
</file>

<file path=xl/calcChain.xml><?xml version="1.0" encoding="utf-8"?>
<calcChain xmlns="http://schemas.openxmlformats.org/spreadsheetml/2006/main">
  <c r="I33" i="1" l="1"/>
  <c r="J33" i="1" s="1"/>
  <c r="J32" i="1"/>
  <c r="I32" i="1"/>
  <c r="J31" i="1"/>
  <c r="I31" i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J8" i="1"/>
  <c r="I8" i="1"/>
</calcChain>
</file>

<file path=xl/sharedStrings.xml><?xml version="1.0" encoding="utf-8"?>
<sst xmlns="http://schemas.openxmlformats.org/spreadsheetml/2006/main" count="122" uniqueCount="87">
  <si>
    <r>
      <t>协议编号</t>
    </r>
    <r>
      <rPr>
        <b/>
        <sz val="14"/>
        <rFont val="Arial"/>
        <family val="2"/>
      </rPr>
      <t>:SA25B40L00277I111</t>
    </r>
  </si>
  <si>
    <t>供应商代码：A010X00277</t>
  </si>
  <si>
    <t>售后备件价格协议</t>
  </si>
  <si>
    <t>甲方：北京汽车集团越野车有限公司</t>
  </si>
  <si>
    <t>乙方：北京光华荣昌汽车部件有限公司</t>
  </si>
  <si>
    <r>
      <t>根据甲乙双方签署的编号为</t>
    </r>
    <r>
      <rPr>
        <u/>
        <sz val="14"/>
        <rFont val="宋体"/>
        <charset val="134"/>
      </rPr>
      <t xml:space="preserve"> SL25B40L00277I111 </t>
    </r>
    <r>
      <rPr>
        <sz val="14"/>
        <rFont val="宋体"/>
        <charset val="134"/>
      </rPr>
      <t>的《货源确认书》、编号为</t>
    </r>
    <r>
      <rPr>
        <u/>
        <sz val="14"/>
        <rFont val="宋体"/>
        <charset val="134"/>
      </rPr>
      <t xml:space="preserve">  GR1500277 </t>
    </r>
    <r>
      <rPr>
        <sz val="14"/>
        <rFont val="宋体"/>
        <charset val="134"/>
      </rPr>
      <t>的《汽车零部件和原材料采购通则》（以下简称《采购通则》），双方就下列零部件售后备件事宜，经协商一致，特签署本协议。</t>
    </r>
  </si>
  <si>
    <r>
      <rPr>
        <b/>
        <sz val="14"/>
        <rFont val="宋体"/>
        <charset val="134"/>
      </rPr>
      <t>一、确定的零部件价格</t>
    </r>
    <r>
      <rPr>
        <b/>
        <sz val="14"/>
        <rFont val="Arial"/>
        <family val="2"/>
      </rPr>
      <t xml:space="preserve">  </t>
    </r>
    <r>
      <rPr>
        <b/>
        <sz val="14"/>
        <rFont val="宋体"/>
        <charset val="134"/>
      </rPr>
      <t>：</t>
    </r>
    <r>
      <rPr>
        <b/>
        <sz val="14"/>
        <rFont val="Arial"/>
        <family val="2"/>
      </rPr>
      <t xml:space="preserve">                                                                                                                                          </t>
    </r>
    <r>
      <rPr>
        <b/>
        <sz val="14"/>
        <rFont val="宋体"/>
        <charset val="134"/>
      </rPr>
      <t>单位</t>
    </r>
    <r>
      <rPr>
        <b/>
        <sz val="14"/>
        <rFont val="Arial"/>
        <family val="2"/>
      </rPr>
      <t xml:space="preserve"> </t>
    </r>
    <r>
      <rPr>
        <b/>
        <sz val="14"/>
        <rFont val="宋体"/>
        <charset val="134"/>
      </rPr>
      <t>元：（</t>
    </r>
    <r>
      <rPr>
        <b/>
        <sz val="14"/>
        <rFont val="Arial"/>
        <family val="2"/>
      </rPr>
      <t>RMB</t>
    </r>
    <r>
      <rPr>
        <b/>
        <sz val="14"/>
        <rFont val="宋体"/>
        <charset val="134"/>
      </rPr>
      <t>）</t>
    </r>
  </si>
  <si>
    <t>零件编号</t>
  </si>
  <si>
    <t>零件名称</t>
  </si>
  <si>
    <t>适用车型</t>
  </si>
  <si>
    <t>单车用量</t>
  </si>
  <si>
    <t>出厂价格</t>
  </si>
  <si>
    <t>包装费</t>
  </si>
  <si>
    <t>运费</t>
  </si>
  <si>
    <t>最小包装量</t>
  </si>
  <si>
    <t>不含税单价</t>
  </si>
  <si>
    <t>含税单价</t>
  </si>
  <si>
    <t>B00045810</t>
  </si>
  <si>
    <t>二排座椅中间头枕面套</t>
  </si>
  <si>
    <t>B40L</t>
  </si>
  <si>
    <t>B00045802</t>
  </si>
  <si>
    <t>二排座椅两侧头枕面套</t>
  </si>
  <si>
    <t>B00045809</t>
  </si>
  <si>
    <t>后排杯托总成</t>
  </si>
  <si>
    <t>B00045808</t>
  </si>
  <si>
    <t>后排靠背解锁拉线总成</t>
  </si>
  <si>
    <t>B00045807</t>
  </si>
  <si>
    <t>第二排左侧靠背总成</t>
  </si>
  <si>
    <t>B00045806</t>
  </si>
  <si>
    <t>二排座椅坐垫总成</t>
  </si>
  <si>
    <t>B00045805</t>
  </si>
  <si>
    <t>后排靠背解锁手柄罩盖</t>
  </si>
  <si>
    <t>B00045804</t>
  </si>
  <si>
    <t>B00045803</t>
  </si>
  <si>
    <t>B00045811</t>
  </si>
  <si>
    <t>B00045801</t>
  </si>
  <si>
    <t>第二排右侧靠背总成</t>
  </si>
  <si>
    <t>B00045800</t>
  </si>
  <si>
    <t>B00045799</t>
  </si>
  <si>
    <t>后排座椅外侧头枕本体</t>
  </si>
  <si>
    <t>B00045798</t>
  </si>
  <si>
    <t>B00045797</t>
  </si>
  <si>
    <t>B00045796</t>
  </si>
  <si>
    <t>后排两侧头枕总成</t>
  </si>
  <si>
    <t>B00045795</t>
  </si>
  <si>
    <t>后排座椅中间头枕总成</t>
  </si>
  <si>
    <t>B00045834</t>
  </si>
  <si>
    <t>B00014851</t>
  </si>
  <si>
    <t>后排自由头枕导套</t>
  </si>
  <si>
    <t>B00014854</t>
  </si>
  <si>
    <t>左后座椅左侧外饰盖</t>
  </si>
  <si>
    <t>B00014855</t>
  </si>
  <si>
    <t>左后座椅左侧内饰盖</t>
  </si>
  <si>
    <t>B00014856</t>
  </si>
  <si>
    <t>左后座椅右侧外饰盖</t>
  </si>
  <si>
    <t>B00014857</t>
  </si>
  <si>
    <t>左后座椅右侧内饰盖</t>
  </si>
  <si>
    <t>B00014850</t>
  </si>
  <si>
    <t>后排主动头枕导套</t>
  </si>
  <si>
    <t>B00014858</t>
  </si>
  <si>
    <t>右后座椅左侧外饰盖</t>
  </si>
  <si>
    <t>B00014859</t>
  </si>
  <si>
    <t>右后座椅右侧外饰盖</t>
  </si>
  <si>
    <t>二、特别说明的项目：</t>
  </si>
  <si>
    <r>
      <rPr>
        <sz val="14"/>
        <rFont val="Arial"/>
        <family val="2"/>
      </rPr>
      <t>1</t>
    </r>
    <r>
      <rPr>
        <sz val="14"/>
        <rFont val="宋体"/>
        <charset val="134"/>
      </rPr>
      <t>、零件的材料费、制造费用、模具摊销状况等发生变化时，需重新签署价格协议。</t>
    </r>
  </si>
  <si>
    <r>
      <rPr>
        <sz val="14"/>
        <rFont val="Arial"/>
        <family val="2"/>
      </rPr>
      <t>2</t>
    </r>
    <r>
      <rPr>
        <sz val="14"/>
        <rFont val="宋体"/>
        <charset val="134"/>
      </rPr>
      <t>、汇率：货款以人民币支付，按</t>
    </r>
    <r>
      <rPr>
        <sz val="14"/>
        <rFont val="Arial"/>
        <family val="2"/>
      </rPr>
      <t>1</t>
    </r>
    <r>
      <rPr>
        <sz val="14"/>
        <rFont val="宋体"/>
        <charset val="134"/>
      </rPr>
      <t>美元</t>
    </r>
    <r>
      <rPr>
        <sz val="14"/>
        <rFont val="Arial"/>
        <family val="2"/>
      </rPr>
      <t>=</t>
    </r>
    <r>
      <rPr>
        <u/>
        <sz val="14"/>
        <rFont val="Arial"/>
        <family val="2"/>
      </rPr>
      <t>_NA_</t>
    </r>
    <r>
      <rPr>
        <sz val="14"/>
        <rFont val="宋体"/>
        <charset val="134"/>
      </rPr>
      <t>元人民币的汇率计算。双方每三个月对汇率进行一次核实，若平均汇率波动超过</t>
    </r>
    <r>
      <rPr>
        <sz val="14"/>
        <rFont val="Arial"/>
        <family val="2"/>
      </rPr>
      <t>+/-5%</t>
    </r>
    <r>
      <rPr>
        <sz val="14"/>
        <rFont val="宋体"/>
        <charset val="134"/>
      </rPr>
      <t>时，双方有权调整本协议。</t>
    </r>
  </si>
  <si>
    <r>
      <rPr>
        <sz val="14"/>
        <rFont val="Arial"/>
        <family val="2"/>
      </rPr>
      <t>3</t>
    </r>
    <r>
      <rPr>
        <sz val="14"/>
        <rFont val="宋体"/>
        <charset val="134"/>
      </rPr>
      <t>、关税：关税执行现行有效的中华人民共和国海关进出口税则的相关规定。若关税发生变化，需重新签署价格协议。</t>
    </r>
  </si>
  <si>
    <r>
      <rPr>
        <sz val="14"/>
        <rFont val="Arial"/>
        <family val="2"/>
      </rPr>
      <t>4</t>
    </r>
    <r>
      <rPr>
        <sz val="14"/>
        <rFont val="宋体"/>
        <charset val="134"/>
      </rPr>
      <t>、甲方若发现乙方的工艺、材料、消耗定额等与甲乙双方协商确定的订单要求不符时，甲方有权调整本协议并从应付款中扣除不符合项费用，乙方应配合甲方重签价格协议。由此给甲方造成损失的，甲方保留向乙方追责的权利。</t>
    </r>
  </si>
  <si>
    <r>
      <rPr>
        <sz val="14"/>
        <rFont val="Arial"/>
        <family val="2"/>
      </rPr>
      <t>5</t>
    </r>
    <r>
      <rPr>
        <sz val="14"/>
        <rFont val="宋体"/>
        <charset val="134"/>
      </rPr>
      <t>、本价格包括备件运送到甲方指定地点的全部费用。</t>
    </r>
  </si>
  <si>
    <r>
      <rPr>
        <b/>
        <sz val="14"/>
        <rFont val="宋体"/>
        <charset val="134"/>
      </rPr>
      <t>三、付款方式</t>
    </r>
    <r>
      <rPr>
        <sz val="14"/>
        <rFont val="宋体"/>
        <charset val="134"/>
      </rPr>
      <t>：</t>
    </r>
  </si>
  <si>
    <r>
      <rPr>
        <sz val="14"/>
        <rFont val="宋体"/>
        <charset val="134"/>
      </rPr>
      <t>货物送到甲方指定收货地点且经过甲方验收合格后，由甲方通知乙方开具发票，甲方收到符合要求的发票后的下一个月的第一日起</t>
    </r>
    <r>
      <rPr>
        <sz val="14"/>
        <rFont val="Arial"/>
        <family val="2"/>
      </rPr>
      <t xml:space="preserve"> 60 </t>
    </r>
    <r>
      <rPr>
        <sz val="14"/>
        <rFont val="宋体"/>
        <charset val="134"/>
      </rPr>
      <t>日内，甲方以银行转账等方式向乙方支付相应货款。</t>
    </r>
  </si>
  <si>
    <t>四、 交货及包装、运输要求 ：</t>
  </si>
  <si>
    <t>1、乙方应在甲方规定的期限内负责将售后备件运送到甲方指定地点，包装和运输应符合售后备件的要求。</t>
  </si>
  <si>
    <t>2、备件应符合双方签署的《采购通则》及技术相关协议（如有）的要求。</t>
  </si>
  <si>
    <t>五、价格有效期：</t>
  </si>
  <si>
    <r>
      <rPr>
        <sz val="14"/>
        <rFont val="Arial"/>
        <family val="2"/>
      </rPr>
      <t>1</t>
    </r>
    <r>
      <rPr>
        <sz val="14"/>
        <rFont val="宋体"/>
        <charset val="134"/>
      </rPr>
      <t>、本价格有效期为自</t>
    </r>
    <r>
      <rPr>
        <sz val="14"/>
        <rFont val="Arial"/>
        <family val="2"/>
      </rPr>
      <t>_2025_</t>
    </r>
    <r>
      <rPr>
        <sz val="14"/>
        <rFont val="宋体"/>
        <charset val="134"/>
      </rPr>
      <t>年</t>
    </r>
    <r>
      <rPr>
        <sz val="14"/>
        <rFont val="Arial"/>
        <family val="2"/>
      </rPr>
      <t>__4_</t>
    </r>
    <r>
      <rPr>
        <sz val="14"/>
        <rFont val="宋体"/>
        <charset val="134"/>
      </rPr>
      <t>月</t>
    </r>
    <r>
      <rPr>
        <sz val="14"/>
        <rFont val="Arial"/>
        <family val="2"/>
      </rPr>
      <t>_1_</t>
    </r>
    <r>
      <rPr>
        <sz val="14"/>
        <rFont val="宋体"/>
        <charset val="134"/>
      </rPr>
      <t>日起的一个日历年。在合同履行期间，如遇国家税率调整，则不含税价格保持不变，根据新的税率调整合同标的额（价税合计金额）。</t>
    </r>
  </si>
  <si>
    <r>
      <rPr>
        <sz val="14"/>
        <rFont val="Arial"/>
        <family val="2"/>
      </rPr>
      <t>2</t>
    </r>
    <r>
      <rPr>
        <sz val="10.5"/>
        <rFont val="宋体"/>
        <charset val="134"/>
      </rPr>
      <t>、</t>
    </r>
    <r>
      <rPr>
        <sz val="14"/>
        <rFont val="Calibri"/>
        <family val="2"/>
      </rPr>
      <t xml:space="preserve"> </t>
    </r>
    <r>
      <rPr>
        <sz val="14"/>
        <rFont val="宋体"/>
        <charset val="134"/>
      </rPr>
      <t>双方对本协议如有任何异议，应在有效期到期日前</t>
    </r>
    <r>
      <rPr>
        <sz val="14"/>
        <rFont val="Calibri"/>
        <family val="2"/>
      </rPr>
      <t>30</t>
    </r>
    <r>
      <rPr>
        <sz val="14"/>
        <rFont val="宋体"/>
        <charset val="134"/>
      </rPr>
      <t>日以内书面提出，否则本价格有效期自动延长至下一个日历年。</t>
    </r>
  </si>
  <si>
    <t>六、其他</t>
  </si>
  <si>
    <t>1、以上条款中不涉及项填写NA</t>
  </si>
  <si>
    <t>2、本协议未尽事宜，按照双方签署的《采购通则》及技术相关协议（如有）执行。因履行本协议产生争议，提交( 1 )。                                                                                                      （1）北京市顺义区人民法院诉讼解决。                                                                                                                                                                                                                                                                                                      （2）中国国际经济贸易仲裁委员会，按照申请仲裁时该会现行有效的仲裁规则在北京仲裁解决。</t>
  </si>
  <si>
    <t>3、 本协议经双方法定代表人/负责人或授权代表签字并加盖公司公章或合同专用章后生效。本协议一式四份，甲方执三份，乙方持一份，具有同等法律效力。</t>
  </si>
  <si>
    <t>甲方（盖章）：</t>
  </si>
  <si>
    <t>北京汽车集团越野车有限公司</t>
  </si>
  <si>
    <t>乙方（盖章）：北京光华荣昌汽车部件有限公司</t>
  </si>
  <si>
    <t>法定代表人</t>
  </si>
  <si>
    <t>或授权代表 （签字）：</t>
  </si>
  <si>
    <t>日    期：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</si>
</sst>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 "/>
    <numFmt numFmtId="179" formatCode="#,##0.00_ "/>
  </numFmts>
  <fonts count="20" x14ac:knownFonts="1">
    <font>
      <sz val="12"/>
      <name val="宋体"/>
      <charset val="134"/>
    </font>
    <font>
      <sz val="10"/>
      <name val="Arial"/>
      <family val="2"/>
    </font>
    <font>
      <sz val="12"/>
      <name val="宋体"/>
      <charset val="134"/>
      <scheme val="minor"/>
    </font>
    <font>
      <sz val="12"/>
      <name val="Arial"/>
      <family val="2"/>
    </font>
    <font>
      <b/>
      <sz val="14"/>
      <name val="宋体"/>
      <charset val="134"/>
    </font>
    <font>
      <b/>
      <sz val="16"/>
      <name val="宋体"/>
      <charset val="134"/>
    </font>
    <font>
      <b/>
      <sz val="24"/>
      <name val="宋体"/>
      <charset val="134"/>
    </font>
    <font>
      <sz val="14"/>
      <name val="Arial"/>
      <family val="2"/>
    </font>
    <font>
      <b/>
      <sz val="12"/>
      <name val="Arial"/>
      <family val="2"/>
    </font>
    <font>
      <sz val="14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4"/>
      <name val="Arial"/>
      <family val="2"/>
    </font>
    <font>
      <sz val="14"/>
      <name val="宋体"/>
      <charset val="134"/>
      <scheme val="minor"/>
    </font>
    <font>
      <u/>
      <sz val="14"/>
      <name val="宋体"/>
      <charset val="134"/>
    </font>
    <font>
      <u/>
      <sz val="14"/>
      <name val="Arial"/>
      <family val="2"/>
    </font>
    <font>
      <sz val="10.5"/>
      <name val="宋体"/>
      <charset val="134"/>
    </font>
    <font>
      <sz val="14"/>
      <name val="Calibri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3" fillId="0" borderId="0" xfId="0" applyFont="1" applyAlignment="1">
      <alignment vertical="top"/>
    </xf>
    <xf numFmtId="0" fontId="3" fillId="0" borderId="0" xfId="0" applyFont="1">
      <alignment vertical="center"/>
    </xf>
    <xf numFmtId="178" fontId="3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7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9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 readingOrder="1"/>
    </xf>
    <xf numFmtId="0" fontId="1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 shrinkToFit="1"/>
    </xf>
    <xf numFmtId="0" fontId="7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7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7" fillId="0" borderId="0" xfId="0" applyFont="1">
      <alignment vertical="center"/>
    </xf>
    <xf numFmtId="0" fontId="4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13" fillId="0" borderId="0" xfId="0" applyFont="1" applyAlignment="1">
      <alignment vertical="top"/>
    </xf>
    <xf numFmtId="178" fontId="10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530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showGridLines="0" tabSelected="1" view="pageBreakPreview" topLeftCell="A12" zoomScale="70" zoomScaleNormal="90" workbookViewId="0">
      <selection activeCell="M29" sqref="M29"/>
    </sheetView>
  </sheetViews>
  <sheetFormatPr defaultColWidth="9" defaultRowHeight="15.5" x14ac:dyDescent="0.25"/>
  <cols>
    <col min="1" max="6" width="18.6640625" style="4" customWidth="1"/>
    <col min="7" max="7" width="15.9140625" style="4" customWidth="1"/>
    <col min="8" max="9" width="11.25" style="4" customWidth="1"/>
    <col min="10" max="10" width="10.1640625" style="5" customWidth="1"/>
    <col min="11" max="16384" width="9" style="4"/>
  </cols>
  <sheetData>
    <row r="1" spans="1:10" ht="14.25" customHeight="1" x14ac:dyDescent="0.25">
      <c r="A1" s="35" t="s">
        <v>0</v>
      </c>
      <c r="B1" s="35"/>
      <c r="C1" s="6"/>
      <c r="G1" s="43" t="s">
        <v>1</v>
      </c>
      <c r="H1" s="43"/>
      <c r="I1" s="43"/>
      <c r="J1" s="43"/>
    </row>
    <row r="2" spans="1:10" ht="25.5" customHeight="1" x14ac:dyDescent="0.25">
      <c r="A2" s="45"/>
      <c r="B2" s="45"/>
      <c r="C2" s="7"/>
      <c r="D2" s="8"/>
      <c r="E2" s="8"/>
      <c r="F2" s="8"/>
      <c r="G2" s="44"/>
      <c r="H2" s="44"/>
      <c r="I2" s="44"/>
      <c r="J2" s="44"/>
    </row>
    <row r="3" spans="1:10" ht="26.25" customHeight="1" x14ac:dyDescent="0.25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27.5" customHeight="1" x14ac:dyDescent="0.25">
      <c r="A4" s="32" t="s">
        <v>3</v>
      </c>
      <c r="B4" s="32"/>
      <c r="C4" s="32"/>
      <c r="D4" s="9"/>
      <c r="F4" s="10"/>
      <c r="G4" s="33" t="s">
        <v>4</v>
      </c>
      <c r="H4" s="33"/>
      <c r="I4" s="33"/>
      <c r="J4" s="33"/>
    </row>
    <row r="5" spans="1:10" ht="35" customHeight="1" x14ac:dyDescent="0.25">
      <c r="A5" s="34" t="s">
        <v>5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27" customHeight="1" x14ac:dyDescent="0.25">
      <c r="A6" s="35" t="s">
        <v>6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s="1" customFormat="1" ht="25" customHeight="1" x14ac:dyDescent="0.25">
      <c r="A7" s="11" t="s">
        <v>7</v>
      </c>
      <c r="B7" s="11" t="s">
        <v>8</v>
      </c>
      <c r="C7" s="11" t="s">
        <v>9</v>
      </c>
      <c r="D7" s="11" t="s">
        <v>10</v>
      </c>
      <c r="E7" s="11" t="s">
        <v>11</v>
      </c>
      <c r="F7" s="11" t="s">
        <v>12</v>
      </c>
      <c r="G7" s="11" t="s">
        <v>13</v>
      </c>
      <c r="H7" s="11" t="s">
        <v>14</v>
      </c>
      <c r="I7" s="11" t="s">
        <v>15</v>
      </c>
      <c r="J7" s="29" t="s">
        <v>16</v>
      </c>
    </row>
    <row r="8" spans="1:10" s="1" customFormat="1" ht="25" customHeight="1" x14ac:dyDescent="0.25">
      <c r="A8" s="12" t="s">
        <v>17</v>
      </c>
      <c r="B8" s="12" t="s">
        <v>18</v>
      </c>
      <c r="C8" s="11" t="s">
        <v>19</v>
      </c>
      <c r="D8" s="11">
        <v>1</v>
      </c>
      <c r="E8" s="13">
        <v>10.64</v>
      </c>
      <c r="F8" s="13">
        <v>7.0000000000000007E-2</v>
      </c>
      <c r="G8" s="13">
        <v>1</v>
      </c>
      <c r="H8" s="13">
        <v>5</v>
      </c>
      <c r="I8" s="11">
        <f>SUM(E8:G8)</f>
        <v>11.71</v>
      </c>
      <c r="J8" s="29">
        <f>I8*1.13</f>
        <v>13.2323</v>
      </c>
    </row>
    <row r="9" spans="1:10" s="1" customFormat="1" ht="25" customHeight="1" x14ac:dyDescent="0.25">
      <c r="A9" s="12" t="s">
        <v>20</v>
      </c>
      <c r="B9" s="12" t="s">
        <v>21</v>
      </c>
      <c r="C9" s="11" t="s">
        <v>19</v>
      </c>
      <c r="D9" s="11">
        <v>2</v>
      </c>
      <c r="E9" s="13">
        <v>10.85</v>
      </c>
      <c r="F9" s="13">
        <v>7.0000000000000007E-2</v>
      </c>
      <c r="G9" s="13">
        <v>1</v>
      </c>
      <c r="H9" s="13">
        <v>5</v>
      </c>
      <c r="I9" s="11">
        <f t="shared" ref="I9:I24" si="0">SUM(E9:G9)</f>
        <v>11.92</v>
      </c>
      <c r="J9" s="29">
        <f t="shared" ref="J9:J24" si="1">I9*1.13</f>
        <v>13.469599999999998</v>
      </c>
    </row>
    <row r="10" spans="1:10" s="1" customFormat="1" ht="25" customHeight="1" x14ac:dyDescent="0.25">
      <c r="A10" s="12" t="s">
        <v>22</v>
      </c>
      <c r="B10" s="12" t="s">
        <v>23</v>
      </c>
      <c r="C10" s="11" t="s">
        <v>19</v>
      </c>
      <c r="D10" s="11">
        <v>1</v>
      </c>
      <c r="E10" s="13">
        <v>3.04</v>
      </c>
      <c r="F10" s="13">
        <v>0.02</v>
      </c>
      <c r="G10" s="13">
        <v>0.2</v>
      </c>
      <c r="H10" s="13">
        <v>6</v>
      </c>
      <c r="I10" s="11">
        <f t="shared" si="0"/>
        <v>3.2600000000000002</v>
      </c>
      <c r="J10" s="29">
        <f t="shared" si="1"/>
        <v>3.6837999999999997</v>
      </c>
    </row>
    <row r="11" spans="1:10" s="1" customFormat="1" ht="25" customHeight="1" x14ac:dyDescent="0.25">
      <c r="A11" s="12" t="s">
        <v>24</v>
      </c>
      <c r="B11" s="12" t="s">
        <v>25</v>
      </c>
      <c r="C11" s="11" t="s">
        <v>19</v>
      </c>
      <c r="D11" s="11">
        <v>1</v>
      </c>
      <c r="E11" s="13">
        <v>5.87</v>
      </c>
      <c r="F11" s="13">
        <v>0.05</v>
      </c>
      <c r="G11" s="13">
        <v>0.5</v>
      </c>
      <c r="H11" s="13">
        <v>6</v>
      </c>
      <c r="I11" s="11">
        <f t="shared" si="0"/>
        <v>6.42</v>
      </c>
      <c r="J11" s="29">
        <f t="shared" si="1"/>
        <v>7.254599999999999</v>
      </c>
    </row>
    <row r="12" spans="1:10" s="1" customFormat="1" ht="25" customHeight="1" x14ac:dyDescent="0.25">
      <c r="A12" s="12" t="s">
        <v>26</v>
      </c>
      <c r="B12" s="12" t="s">
        <v>27</v>
      </c>
      <c r="C12" s="11" t="s">
        <v>19</v>
      </c>
      <c r="D12" s="11">
        <v>1</v>
      </c>
      <c r="E12" s="13">
        <v>449.63</v>
      </c>
      <c r="F12" s="13">
        <v>0.08</v>
      </c>
      <c r="G12" s="13">
        <v>3.5</v>
      </c>
      <c r="H12" s="13">
        <v>4</v>
      </c>
      <c r="I12" s="11">
        <f t="shared" si="0"/>
        <v>453.21</v>
      </c>
      <c r="J12" s="29">
        <f t="shared" si="1"/>
        <v>512.12729999999988</v>
      </c>
    </row>
    <row r="13" spans="1:10" s="1" customFormat="1" ht="25" customHeight="1" x14ac:dyDescent="0.25">
      <c r="A13" s="12" t="s">
        <v>28</v>
      </c>
      <c r="B13" s="12" t="s">
        <v>29</v>
      </c>
      <c r="C13" s="11" t="s">
        <v>19</v>
      </c>
      <c r="D13" s="11">
        <v>1</v>
      </c>
      <c r="E13" s="13">
        <v>406.8</v>
      </c>
      <c r="F13" s="13">
        <v>0.11</v>
      </c>
      <c r="G13" s="13">
        <v>11</v>
      </c>
      <c r="H13" s="13">
        <v>4</v>
      </c>
      <c r="I13" s="11">
        <f t="shared" si="0"/>
        <v>417.91</v>
      </c>
      <c r="J13" s="29">
        <f t="shared" si="1"/>
        <v>472.23829999999998</v>
      </c>
    </row>
    <row r="14" spans="1:10" s="1" customFormat="1" ht="25" customHeight="1" x14ac:dyDescent="0.25">
      <c r="A14" s="12" t="s">
        <v>30</v>
      </c>
      <c r="B14" s="12" t="s">
        <v>31</v>
      </c>
      <c r="C14" s="11" t="s">
        <v>19</v>
      </c>
      <c r="D14" s="11">
        <v>1</v>
      </c>
      <c r="E14" s="13">
        <v>8.11</v>
      </c>
      <c r="F14" s="13">
        <v>0.06</v>
      </c>
      <c r="G14" s="13">
        <v>0.5</v>
      </c>
      <c r="H14" s="13">
        <v>50</v>
      </c>
      <c r="I14" s="11">
        <f t="shared" si="0"/>
        <v>8.67</v>
      </c>
      <c r="J14" s="29">
        <f t="shared" si="1"/>
        <v>9.7970999999999986</v>
      </c>
    </row>
    <row r="15" spans="1:10" s="1" customFormat="1" ht="25" customHeight="1" x14ac:dyDescent="0.25">
      <c r="A15" s="12" t="s">
        <v>32</v>
      </c>
      <c r="B15" s="12" t="s">
        <v>27</v>
      </c>
      <c r="C15" s="11" t="s">
        <v>19</v>
      </c>
      <c r="D15" s="11">
        <v>1</v>
      </c>
      <c r="E15" s="13">
        <v>484.93</v>
      </c>
      <c r="F15" s="13">
        <v>0.5</v>
      </c>
      <c r="G15" s="13">
        <v>3.5</v>
      </c>
      <c r="H15" s="13">
        <v>4</v>
      </c>
      <c r="I15" s="11">
        <f t="shared" si="0"/>
        <v>488.93</v>
      </c>
      <c r="J15" s="29">
        <f t="shared" si="1"/>
        <v>552.49090000000001</v>
      </c>
    </row>
    <row r="16" spans="1:10" s="1" customFormat="1" ht="25" customHeight="1" x14ac:dyDescent="0.25">
      <c r="A16" s="12" t="s">
        <v>33</v>
      </c>
      <c r="B16" s="12" t="s">
        <v>29</v>
      </c>
      <c r="C16" s="11" t="s">
        <v>19</v>
      </c>
      <c r="D16" s="11">
        <v>1</v>
      </c>
      <c r="E16" s="13">
        <v>542.19000000000005</v>
      </c>
      <c r="F16" s="13">
        <v>0.5</v>
      </c>
      <c r="G16" s="13">
        <v>11</v>
      </c>
      <c r="H16" s="13">
        <v>4</v>
      </c>
      <c r="I16" s="11">
        <f t="shared" si="0"/>
        <v>553.69000000000005</v>
      </c>
      <c r="J16" s="29">
        <f t="shared" si="1"/>
        <v>625.66970000000003</v>
      </c>
    </row>
    <row r="17" spans="1:10" s="1" customFormat="1" ht="25" customHeight="1" x14ac:dyDescent="0.25">
      <c r="A17" s="12" t="s">
        <v>34</v>
      </c>
      <c r="B17" s="12" t="s">
        <v>21</v>
      </c>
      <c r="C17" s="11" t="s">
        <v>19</v>
      </c>
      <c r="D17" s="11">
        <v>1</v>
      </c>
      <c r="E17" s="13">
        <v>10.85</v>
      </c>
      <c r="F17" s="13">
        <v>7.0000000000000007E-2</v>
      </c>
      <c r="G17" s="13">
        <v>1</v>
      </c>
      <c r="H17" s="13">
        <v>5</v>
      </c>
      <c r="I17" s="11">
        <f t="shared" si="0"/>
        <v>11.92</v>
      </c>
      <c r="J17" s="29">
        <f t="shared" si="1"/>
        <v>13.469599999999998</v>
      </c>
    </row>
    <row r="18" spans="1:10" s="1" customFormat="1" ht="24.5" customHeight="1" x14ac:dyDescent="0.25">
      <c r="A18" s="12" t="s">
        <v>35</v>
      </c>
      <c r="B18" s="12" t="s">
        <v>36</v>
      </c>
      <c r="C18" s="11" t="s">
        <v>19</v>
      </c>
      <c r="D18" s="14">
        <v>1</v>
      </c>
      <c r="E18" s="13">
        <v>240.74</v>
      </c>
      <c r="F18" s="13">
        <v>7.0000000000000007E-2</v>
      </c>
      <c r="G18" s="13">
        <v>3.5</v>
      </c>
      <c r="H18" s="13">
        <v>4</v>
      </c>
      <c r="I18" s="11">
        <f t="shared" si="0"/>
        <v>244.31</v>
      </c>
      <c r="J18" s="29">
        <f t="shared" si="1"/>
        <v>276.07029999999997</v>
      </c>
    </row>
    <row r="19" spans="1:10" s="1" customFormat="1" ht="24.5" customHeight="1" x14ac:dyDescent="0.25">
      <c r="A19" s="12" t="s">
        <v>37</v>
      </c>
      <c r="B19" s="12" t="s">
        <v>29</v>
      </c>
      <c r="C19" s="11" t="s">
        <v>19</v>
      </c>
      <c r="D19" s="14">
        <v>1</v>
      </c>
      <c r="E19" s="13">
        <v>314.70999999999998</v>
      </c>
      <c r="F19" s="13">
        <v>7.0000000000000007E-2</v>
      </c>
      <c r="G19" s="13">
        <v>11</v>
      </c>
      <c r="H19" s="13">
        <v>4</v>
      </c>
      <c r="I19" s="11">
        <f t="shared" si="0"/>
        <v>325.77999999999997</v>
      </c>
      <c r="J19" s="29">
        <f t="shared" si="1"/>
        <v>368.13139999999993</v>
      </c>
    </row>
    <row r="20" spans="1:10" s="1" customFormat="1" ht="24.5" customHeight="1" x14ac:dyDescent="0.25">
      <c r="A20" s="12" t="s">
        <v>38</v>
      </c>
      <c r="B20" s="12" t="s">
        <v>39</v>
      </c>
      <c r="C20" s="11" t="s">
        <v>19</v>
      </c>
      <c r="D20" s="14">
        <v>2</v>
      </c>
      <c r="E20" s="13">
        <v>19.77</v>
      </c>
      <c r="F20" s="13">
        <v>7.0000000000000007E-2</v>
      </c>
      <c r="G20" s="13">
        <v>1.5</v>
      </c>
      <c r="H20" s="13">
        <v>4</v>
      </c>
      <c r="I20" s="11">
        <f t="shared" si="0"/>
        <v>21.34</v>
      </c>
      <c r="J20" s="29">
        <f t="shared" si="1"/>
        <v>24.114199999999997</v>
      </c>
    </row>
    <row r="21" spans="1:10" s="1" customFormat="1" ht="24.5" customHeight="1" x14ac:dyDescent="0.25">
      <c r="A21" s="12" t="s">
        <v>40</v>
      </c>
      <c r="B21" s="12" t="s">
        <v>36</v>
      </c>
      <c r="C21" s="11" t="s">
        <v>19</v>
      </c>
      <c r="D21" s="14">
        <v>1</v>
      </c>
      <c r="E21" s="13">
        <v>276.91000000000003</v>
      </c>
      <c r="F21" s="13">
        <v>7.0000000000000007E-2</v>
      </c>
      <c r="G21" s="13">
        <v>3.5</v>
      </c>
      <c r="H21" s="13">
        <v>4</v>
      </c>
      <c r="I21" s="11">
        <f t="shared" si="0"/>
        <v>280.48</v>
      </c>
      <c r="J21" s="29">
        <f t="shared" si="1"/>
        <v>316.94239999999996</v>
      </c>
    </row>
    <row r="22" spans="1:10" s="1" customFormat="1" ht="24.5" customHeight="1" x14ac:dyDescent="0.25">
      <c r="A22" s="12" t="s">
        <v>41</v>
      </c>
      <c r="B22" s="12" t="s">
        <v>29</v>
      </c>
      <c r="C22" s="11" t="s">
        <v>19</v>
      </c>
      <c r="D22" s="14">
        <v>1</v>
      </c>
      <c r="E22" s="13">
        <v>450.9</v>
      </c>
      <c r="F22" s="13">
        <v>7.0000000000000007E-2</v>
      </c>
      <c r="G22" s="13">
        <v>11</v>
      </c>
      <c r="H22" s="13">
        <v>4</v>
      </c>
      <c r="I22" s="11">
        <f t="shared" si="0"/>
        <v>461.96999999999997</v>
      </c>
      <c r="J22" s="29">
        <f t="shared" si="1"/>
        <v>522.02609999999993</v>
      </c>
    </row>
    <row r="23" spans="1:10" s="1" customFormat="1" ht="24.5" customHeight="1" x14ac:dyDescent="0.25">
      <c r="A23" s="12" t="s">
        <v>42</v>
      </c>
      <c r="B23" s="12" t="s">
        <v>43</v>
      </c>
      <c r="C23" s="11" t="s">
        <v>19</v>
      </c>
      <c r="D23" s="14">
        <v>2</v>
      </c>
      <c r="E23" s="13">
        <v>26.91</v>
      </c>
      <c r="F23" s="13">
        <v>0.1</v>
      </c>
      <c r="G23" s="13">
        <v>1.5</v>
      </c>
      <c r="H23" s="13">
        <v>4</v>
      </c>
      <c r="I23" s="11">
        <f t="shared" si="0"/>
        <v>28.51</v>
      </c>
      <c r="J23" s="29">
        <f t="shared" si="1"/>
        <v>32.216299999999997</v>
      </c>
    </row>
    <row r="24" spans="1:10" s="1" customFormat="1" ht="24.5" customHeight="1" x14ac:dyDescent="0.25">
      <c r="A24" s="12" t="s">
        <v>44</v>
      </c>
      <c r="B24" s="12" t="s">
        <v>45</v>
      </c>
      <c r="C24" s="11" t="s">
        <v>19</v>
      </c>
      <c r="D24" s="14">
        <v>1</v>
      </c>
      <c r="E24" s="13">
        <v>27.24</v>
      </c>
      <c r="F24" s="13">
        <v>0.1</v>
      </c>
      <c r="G24" s="13">
        <v>1.5</v>
      </c>
      <c r="H24" s="13">
        <v>4</v>
      </c>
      <c r="I24" s="11">
        <f t="shared" si="0"/>
        <v>28.84</v>
      </c>
      <c r="J24" s="29">
        <f t="shared" si="1"/>
        <v>32.589199999999998</v>
      </c>
    </row>
    <row r="25" spans="1:10" s="1" customFormat="1" ht="24.5" customHeight="1" x14ac:dyDescent="0.25">
      <c r="A25" s="12" t="s">
        <v>46</v>
      </c>
      <c r="B25" s="12" t="s">
        <v>43</v>
      </c>
      <c r="C25" s="11" t="s">
        <v>19</v>
      </c>
      <c r="D25" s="14">
        <v>2</v>
      </c>
      <c r="E25" s="13">
        <v>26.91</v>
      </c>
      <c r="F25" s="13">
        <v>0.1</v>
      </c>
      <c r="G25" s="13">
        <v>1.5</v>
      </c>
      <c r="H25" s="13">
        <v>4</v>
      </c>
      <c r="I25" s="11">
        <f t="shared" ref="I25:I33" si="2">SUM(E25:G25)</f>
        <v>28.51</v>
      </c>
      <c r="J25" s="29">
        <f t="shared" ref="J25:J33" si="3">I25*1.13</f>
        <v>32.216299999999997</v>
      </c>
    </row>
    <row r="26" spans="1:10" s="1" customFormat="1" ht="24.5" customHeight="1" x14ac:dyDescent="0.25">
      <c r="A26" s="12" t="s">
        <v>47</v>
      </c>
      <c r="B26" s="12" t="s">
        <v>48</v>
      </c>
      <c r="C26" s="11" t="s">
        <v>19</v>
      </c>
      <c r="D26" s="14">
        <v>3</v>
      </c>
      <c r="E26" s="13">
        <v>3.27</v>
      </c>
      <c r="F26" s="13">
        <v>0.03</v>
      </c>
      <c r="G26" s="13">
        <v>0.3</v>
      </c>
      <c r="H26" s="13">
        <v>5</v>
      </c>
      <c r="I26" s="11">
        <f t="shared" si="2"/>
        <v>3.5999999999999996</v>
      </c>
      <c r="J26" s="29">
        <f t="shared" si="3"/>
        <v>4.0679999999999996</v>
      </c>
    </row>
    <row r="27" spans="1:10" s="1" customFormat="1" ht="24.5" customHeight="1" x14ac:dyDescent="0.25">
      <c r="A27" s="12" t="s">
        <v>49</v>
      </c>
      <c r="B27" s="12" t="s">
        <v>50</v>
      </c>
      <c r="C27" s="11" t="s">
        <v>19</v>
      </c>
      <c r="D27" s="14">
        <v>1</v>
      </c>
      <c r="E27" s="13">
        <v>7.99</v>
      </c>
      <c r="F27" s="13">
        <v>0.06</v>
      </c>
      <c r="G27" s="13">
        <v>0.5</v>
      </c>
      <c r="H27" s="13">
        <v>50</v>
      </c>
      <c r="I27" s="11">
        <f t="shared" si="2"/>
        <v>8.5500000000000007</v>
      </c>
      <c r="J27" s="29">
        <f t="shared" si="3"/>
        <v>9.6615000000000002</v>
      </c>
    </row>
    <row r="28" spans="1:10" s="1" customFormat="1" ht="24.5" customHeight="1" x14ac:dyDescent="0.25">
      <c r="A28" s="12" t="s">
        <v>51</v>
      </c>
      <c r="B28" s="12" t="s">
        <v>52</v>
      </c>
      <c r="C28" s="11" t="s">
        <v>19</v>
      </c>
      <c r="D28" s="14">
        <v>2</v>
      </c>
      <c r="E28" s="13">
        <v>0.93</v>
      </c>
      <c r="F28" s="13">
        <v>0.01</v>
      </c>
      <c r="G28" s="13">
        <v>0.1</v>
      </c>
      <c r="H28" s="13">
        <v>50</v>
      </c>
      <c r="I28" s="11">
        <f t="shared" si="2"/>
        <v>1.04</v>
      </c>
      <c r="J28" s="29">
        <f t="shared" si="3"/>
        <v>1.1752</v>
      </c>
    </row>
    <row r="29" spans="1:10" s="1" customFormat="1" ht="24.5" customHeight="1" x14ac:dyDescent="0.25">
      <c r="A29" s="12" t="s">
        <v>53</v>
      </c>
      <c r="B29" s="12" t="s">
        <v>54</v>
      </c>
      <c r="C29" s="11" t="s">
        <v>19</v>
      </c>
      <c r="D29" s="14">
        <v>1</v>
      </c>
      <c r="E29" s="13">
        <v>8.4700000000000006</v>
      </c>
      <c r="F29" s="13">
        <v>0.06</v>
      </c>
      <c r="G29" s="13">
        <v>0.5</v>
      </c>
      <c r="H29" s="13">
        <v>50</v>
      </c>
      <c r="I29" s="11">
        <f t="shared" si="2"/>
        <v>9.0300000000000011</v>
      </c>
      <c r="J29" s="29">
        <f t="shared" si="3"/>
        <v>10.203900000000001</v>
      </c>
    </row>
    <row r="30" spans="1:10" customFormat="1" ht="23.5" customHeight="1" x14ac:dyDescent="0.25">
      <c r="A30" s="12" t="s">
        <v>55</v>
      </c>
      <c r="B30" s="12" t="s">
        <v>56</v>
      </c>
      <c r="C30" s="11" t="s">
        <v>19</v>
      </c>
      <c r="D30" s="15">
        <v>2</v>
      </c>
      <c r="E30" s="13">
        <v>0.93</v>
      </c>
      <c r="F30" s="13">
        <v>0.01</v>
      </c>
      <c r="G30" s="13">
        <v>0.1</v>
      </c>
      <c r="H30" s="13">
        <v>50</v>
      </c>
      <c r="I30" s="11">
        <f t="shared" si="2"/>
        <v>1.04</v>
      </c>
      <c r="J30" s="29">
        <f t="shared" si="3"/>
        <v>1.1752</v>
      </c>
    </row>
    <row r="31" spans="1:10" customFormat="1" ht="23.5" customHeight="1" x14ac:dyDescent="0.25">
      <c r="A31" s="12" t="s">
        <v>57</v>
      </c>
      <c r="B31" s="12" t="s">
        <v>58</v>
      </c>
      <c r="C31" s="11" t="s">
        <v>19</v>
      </c>
      <c r="D31" s="15">
        <v>3</v>
      </c>
      <c r="E31" s="13">
        <v>3.92</v>
      </c>
      <c r="F31" s="13">
        <v>0.02</v>
      </c>
      <c r="G31" s="13">
        <v>0.15</v>
      </c>
      <c r="H31" s="13">
        <v>10</v>
      </c>
      <c r="I31" s="11">
        <f t="shared" si="2"/>
        <v>4.09</v>
      </c>
      <c r="J31" s="29">
        <f t="shared" si="3"/>
        <v>4.6216999999999997</v>
      </c>
    </row>
    <row r="32" spans="1:10" customFormat="1" ht="23.5" customHeight="1" x14ac:dyDescent="0.25">
      <c r="A32" s="12" t="s">
        <v>59</v>
      </c>
      <c r="B32" s="12" t="s">
        <v>60</v>
      </c>
      <c r="C32" s="11" t="s">
        <v>19</v>
      </c>
      <c r="D32" s="15">
        <v>1</v>
      </c>
      <c r="E32" s="13">
        <v>8.49</v>
      </c>
      <c r="F32" s="13">
        <v>0.04</v>
      </c>
      <c r="G32" s="13">
        <v>0.5</v>
      </c>
      <c r="H32" s="13">
        <v>50</v>
      </c>
      <c r="I32" s="11">
        <f t="shared" si="2"/>
        <v>9.0299999999999994</v>
      </c>
      <c r="J32" s="29">
        <f t="shared" si="3"/>
        <v>10.203899999999999</v>
      </c>
    </row>
    <row r="33" spans="1:10" customFormat="1" ht="23.5" customHeight="1" x14ac:dyDescent="0.25">
      <c r="A33" s="12" t="s">
        <v>61</v>
      </c>
      <c r="B33" s="12" t="s">
        <v>62</v>
      </c>
      <c r="C33" s="11" t="s">
        <v>19</v>
      </c>
      <c r="D33" s="15">
        <v>1</v>
      </c>
      <c r="E33" s="13">
        <v>8.02</v>
      </c>
      <c r="F33" s="13">
        <v>0.03</v>
      </c>
      <c r="G33" s="13">
        <v>0.5</v>
      </c>
      <c r="H33" s="13">
        <v>50</v>
      </c>
      <c r="I33" s="11">
        <f t="shared" si="2"/>
        <v>8.5499999999999989</v>
      </c>
      <c r="J33" s="29">
        <f t="shared" si="3"/>
        <v>9.6614999999999984</v>
      </c>
    </row>
    <row r="34" spans="1:10" ht="23.5" customHeight="1" x14ac:dyDescent="0.25">
      <c r="A34" s="36" t="s">
        <v>63</v>
      </c>
      <c r="B34" s="37"/>
      <c r="C34" s="37"/>
      <c r="D34" s="37"/>
      <c r="E34" s="37"/>
      <c r="F34" s="37"/>
      <c r="G34" s="37"/>
      <c r="H34" s="37"/>
      <c r="I34" s="37"/>
      <c r="J34" s="37"/>
    </row>
    <row r="35" spans="1:10" ht="25" customHeight="1" x14ac:dyDescent="0.25">
      <c r="A35" s="38" t="s">
        <v>64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33.5" customHeight="1" x14ac:dyDescent="0.25">
      <c r="A36" s="38" t="s">
        <v>65</v>
      </c>
      <c r="B36" s="38"/>
      <c r="C36" s="38"/>
      <c r="D36" s="38"/>
      <c r="E36" s="38"/>
      <c r="F36" s="38"/>
      <c r="G36" s="38"/>
      <c r="H36" s="38"/>
      <c r="I36" s="38"/>
      <c r="J36" s="38"/>
    </row>
    <row r="37" spans="1:10" ht="25" customHeight="1" x14ac:dyDescent="0.25">
      <c r="A37" s="38" t="s">
        <v>66</v>
      </c>
      <c r="B37" s="38"/>
      <c r="C37" s="38"/>
      <c r="D37" s="38"/>
      <c r="E37" s="38"/>
      <c r="F37" s="38"/>
      <c r="G37" s="38"/>
      <c r="H37" s="38"/>
      <c r="I37" s="38"/>
      <c r="J37" s="38"/>
    </row>
    <row r="38" spans="1:10" ht="44" customHeight="1" x14ac:dyDescent="0.25">
      <c r="A38" s="38" t="s">
        <v>67</v>
      </c>
      <c r="B38" s="38"/>
      <c r="C38" s="38"/>
      <c r="D38" s="38"/>
      <c r="E38" s="38"/>
      <c r="F38" s="38"/>
      <c r="G38" s="38"/>
      <c r="H38" s="38"/>
      <c r="I38" s="38"/>
      <c r="J38" s="38"/>
    </row>
    <row r="39" spans="1:10" ht="25" customHeight="1" x14ac:dyDescent="0.25">
      <c r="A39" s="38" t="s">
        <v>68</v>
      </c>
      <c r="B39" s="38"/>
      <c r="C39" s="38"/>
      <c r="D39" s="38"/>
      <c r="E39" s="38"/>
      <c r="F39" s="38"/>
      <c r="G39" s="38"/>
      <c r="H39" s="38"/>
      <c r="I39" s="38"/>
      <c r="J39" s="38"/>
    </row>
    <row r="40" spans="1:10" ht="20" customHeight="1" x14ac:dyDescent="0.25">
      <c r="A40" s="36" t="s">
        <v>69</v>
      </c>
      <c r="B40" s="37"/>
      <c r="C40" s="37"/>
      <c r="D40" s="37"/>
      <c r="E40" s="37"/>
      <c r="F40" s="37"/>
      <c r="G40" s="37"/>
      <c r="H40" s="37"/>
      <c r="I40" s="37"/>
      <c r="J40" s="37"/>
    </row>
    <row r="41" spans="1:10" ht="37.5" customHeight="1" x14ac:dyDescent="0.25">
      <c r="A41" s="34" t="s">
        <v>70</v>
      </c>
      <c r="B41" s="38"/>
      <c r="C41" s="38"/>
      <c r="D41" s="38"/>
      <c r="E41" s="38"/>
      <c r="F41" s="38"/>
      <c r="G41" s="38"/>
      <c r="H41" s="38"/>
      <c r="I41" s="38"/>
      <c r="J41" s="38"/>
    </row>
    <row r="42" spans="1:10" ht="24" customHeight="1" x14ac:dyDescent="0.25">
      <c r="A42" s="36" t="s">
        <v>71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10" s="2" customFormat="1" ht="20.5" customHeight="1" x14ac:dyDescent="0.25">
      <c r="A43" s="39" t="s">
        <v>72</v>
      </c>
      <c r="B43" s="39"/>
      <c r="C43" s="39"/>
      <c r="D43" s="39"/>
      <c r="E43" s="39"/>
      <c r="F43" s="39"/>
      <c r="G43" s="39"/>
      <c r="H43" s="39"/>
      <c r="I43" s="39"/>
      <c r="J43" s="39"/>
    </row>
    <row r="44" spans="1:10" s="2" customFormat="1" ht="21" customHeight="1" x14ac:dyDescent="0.25">
      <c r="A44" s="39" t="s">
        <v>73</v>
      </c>
      <c r="B44" s="39"/>
      <c r="C44" s="39"/>
      <c r="D44" s="39"/>
      <c r="E44" s="39"/>
      <c r="F44" s="39"/>
      <c r="G44" s="39"/>
      <c r="H44" s="39"/>
      <c r="I44" s="39"/>
      <c r="J44" s="39"/>
    </row>
    <row r="45" spans="1:10" ht="21.5" customHeight="1" x14ac:dyDescent="0.25">
      <c r="A45" s="36" t="s">
        <v>74</v>
      </c>
      <c r="B45" s="37"/>
      <c r="C45" s="37"/>
      <c r="D45" s="37"/>
      <c r="E45" s="37"/>
      <c r="F45" s="37"/>
      <c r="G45" s="37"/>
      <c r="H45" s="37"/>
      <c r="I45" s="37"/>
      <c r="J45" s="37"/>
    </row>
    <row r="46" spans="1:10" ht="38" customHeight="1" x14ac:dyDescent="0.25">
      <c r="A46" s="38" t="s">
        <v>75</v>
      </c>
      <c r="B46" s="38"/>
      <c r="C46" s="38"/>
      <c r="D46" s="38"/>
      <c r="E46" s="38"/>
      <c r="F46" s="38"/>
      <c r="G46" s="38"/>
      <c r="H46" s="38"/>
      <c r="I46" s="38"/>
      <c r="J46" s="38"/>
    </row>
    <row r="47" spans="1:10" ht="19.5" customHeight="1" x14ac:dyDescent="0.35">
      <c r="A47" s="40" t="s">
        <v>76</v>
      </c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9.5" customHeight="1" x14ac:dyDescent="0.25">
      <c r="A48" s="36" t="s">
        <v>77</v>
      </c>
      <c r="B48" s="41"/>
      <c r="C48" s="41"/>
      <c r="D48" s="41"/>
      <c r="E48" s="41"/>
      <c r="F48" s="41"/>
      <c r="G48" s="41"/>
      <c r="H48" s="41"/>
      <c r="I48" s="41"/>
      <c r="J48" s="41"/>
    </row>
    <row r="49" spans="1:10" s="2" customFormat="1" ht="19.5" customHeight="1" x14ac:dyDescent="0.25">
      <c r="A49" s="39" t="s">
        <v>78</v>
      </c>
      <c r="B49" s="39"/>
      <c r="C49" s="39"/>
      <c r="D49" s="39"/>
      <c r="E49" s="39"/>
      <c r="F49" s="39"/>
      <c r="G49" s="39"/>
      <c r="H49" s="39"/>
      <c r="I49" s="39"/>
      <c r="J49" s="39"/>
    </row>
    <row r="50" spans="1:10" s="2" customFormat="1" ht="54" customHeight="1" x14ac:dyDescent="0.25">
      <c r="A50" s="34" t="s">
        <v>79</v>
      </c>
      <c r="B50" s="39"/>
      <c r="C50" s="39"/>
      <c r="D50" s="39"/>
      <c r="E50" s="39"/>
      <c r="F50" s="39"/>
      <c r="G50" s="39"/>
      <c r="H50" s="39"/>
      <c r="I50" s="39"/>
      <c r="J50" s="39"/>
    </row>
    <row r="51" spans="1:10" s="2" customFormat="1" ht="34.5" customHeight="1" x14ac:dyDescent="0.25">
      <c r="A51" s="34" t="s">
        <v>80</v>
      </c>
      <c r="B51" s="39"/>
      <c r="C51" s="39"/>
      <c r="D51" s="39"/>
      <c r="E51" s="39"/>
      <c r="F51" s="39"/>
      <c r="G51" s="39"/>
      <c r="H51" s="39"/>
      <c r="I51" s="39"/>
      <c r="J51" s="39"/>
    </row>
    <row r="52" spans="1:10" s="3" customFormat="1" ht="25.5" customHeight="1" x14ac:dyDescent="0.25">
      <c r="A52" s="17" t="s">
        <v>81</v>
      </c>
      <c r="B52" s="17" t="s">
        <v>82</v>
      </c>
      <c r="C52" s="18"/>
      <c r="D52" s="18"/>
      <c r="E52"/>
      <c r="F52" s="42" t="s">
        <v>83</v>
      </c>
      <c r="G52" s="42"/>
      <c r="H52" s="42"/>
      <c r="I52" s="42"/>
      <c r="J52" s="42"/>
    </row>
    <row r="53" spans="1:10" ht="9" customHeight="1" x14ac:dyDescent="0.25">
      <c r="A53" s="3"/>
      <c r="B53" s="19"/>
      <c r="C53" s="3"/>
      <c r="D53" s="3"/>
      <c r="E53" s="3"/>
      <c r="G53" s="3"/>
      <c r="H53" s="3"/>
      <c r="I53" s="19"/>
    </row>
    <row r="54" spans="1:10" ht="18" x14ac:dyDescent="0.25">
      <c r="A54" s="20" t="s">
        <v>84</v>
      </c>
      <c r="B54" s="19"/>
      <c r="C54" s="21"/>
      <c r="D54" s="10"/>
      <c r="F54" s="22" t="s">
        <v>84</v>
      </c>
      <c r="H54" s="21"/>
    </row>
    <row r="55" spans="1:10" ht="20" customHeight="1" x14ac:dyDescent="0.25">
      <c r="A55" s="17" t="s">
        <v>85</v>
      </c>
      <c r="B55" s="23"/>
      <c r="C55" s="24"/>
      <c r="D55" s="25"/>
      <c r="E55" s="16"/>
      <c r="F55" s="33" t="s">
        <v>85</v>
      </c>
      <c r="G55" s="33"/>
      <c r="H55" s="26"/>
      <c r="I55" s="30"/>
    </row>
    <row r="56" spans="1:10" ht="24" customHeight="1" x14ac:dyDescent="0.25">
      <c r="A56" s="17" t="s">
        <v>86</v>
      </c>
      <c r="B56" s="23"/>
      <c r="C56" s="27"/>
      <c r="F56" s="22" t="s">
        <v>86</v>
      </c>
      <c r="H56" s="23"/>
      <c r="I56" s="30"/>
    </row>
    <row r="57" spans="1:10" ht="18" x14ac:dyDescent="0.25">
      <c r="A57" s="28"/>
      <c r="B57" s="17"/>
      <c r="C57" s="25"/>
      <c r="D57" s="25"/>
      <c r="E57" s="25"/>
      <c r="F57" s="28"/>
    </row>
  </sheetData>
  <mergeCells count="27">
    <mergeCell ref="G1:J2"/>
    <mergeCell ref="A1:B2"/>
    <mergeCell ref="A49:J49"/>
    <mergeCell ref="A50:J50"/>
    <mergeCell ref="A51:J51"/>
    <mergeCell ref="F52:J52"/>
    <mergeCell ref="F55:G55"/>
    <mergeCell ref="A44:J44"/>
    <mergeCell ref="A45:J45"/>
    <mergeCell ref="A46:J46"/>
    <mergeCell ref="A47:J47"/>
    <mergeCell ref="A48:J48"/>
    <mergeCell ref="A39:J39"/>
    <mergeCell ref="A40:J40"/>
    <mergeCell ref="A41:J41"/>
    <mergeCell ref="A42:J42"/>
    <mergeCell ref="A43:J43"/>
    <mergeCell ref="A34:J34"/>
    <mergeCell ref="A35:J35"/>
    <mergeCell ref="A36:J36"/>
    <mergeCell ref="A37:J37"/>
    <mergeCell ref="A38:J38"/>
    <mergeCell ref="A3:J3"/>
    <mergeCell ref="A4:C4"/>
    <mergeCell ref="G4:J4"/>
    <mergeCell ref="A5:J5"/>
    <mergeCell ref="A6:J6"/>
  </mergeCells>
  <phoneticPr fontId="19" type="noConversion"/>
  <printOptions horizontalCentered="1"/>
  <pageMargins left="0.62916666666666698" right="0.47152777777777799" top="0.35416666666666702" bottom="0.27500000000000002" header="0.235416666666667" footer="0.15625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BBDC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389043348@qq.com</cp:lastModifiedBy>
  <cp:lastPrinted>2011-11-28T03:07:00Z</cp:lastPrinted>
  <dcterms:created xsi:type="dcterms:W3CDTF">2007-09-13T06:57:00Z</dcterms:created>
  <dcterms:modified xsi:type="dcterms:W3CDTF">2025-04-03T02:04:36Z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28D2BE10">
    <vt:lpwstr/>
  </property>
  <property fmtid="{D5CDD505-2E9C-101B-9397-08002B2CF9AE}" pid="170" name="KSOProductBuildVer">
    <vt:lpwstr>2052-12.1.0.15712</vt:lpwstr>
  </property>
  <property fmtid="{D5CDD505-2E9C-101B-9397-08002B2CF9AE}" pid="171" name="ICV">
    <vt:lpwstr>F7000F09CA6A4DE2829B803C5354BA6B_12</vt:lpwstr>
  </property>
</Properties>
</file>