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1" sheetId="9" r:id="rId1"/>
  </sheets>
  <definedNames>
    <definedName name="_xlnm._FilterDatabase" localSheetId="0" hidden="1">'1'!$A$8:$GW$29</definedName>
    <definedName name="_xlnm.Print_Area" localSheetId="0">'1'!$A$1:$N$29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<sst xmlns="http://schemas.openxmlformats.org/spreadsheetml/2006/main" count="60" uniqueCount="50">
  <si>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零部件采购价格协议</t>
  </si>
  <si>
    <t xml:space="preserve">                                                协议编号：</t>
  </si>
  <si>
    <t>甲方：黄骅市箫驰汽车配件销售有限公司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</si>
  <si>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</si>
  <si>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</si>
  <si>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</si>
  <si>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</si>
  <si>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</si>
  <si>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</si>
  <si>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</si>
  <si>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</si>
  <si>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</si>
  <si>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</si>
  <si>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</si>
  <si>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</si>
  <si>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</si>
  <si>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</si>
  <si>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</si>
  <si>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</si>
  <si>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</si>
  <si>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</si>
  <si>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</si>
  <si>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REM0001995</t>
  </si>
  <si>
    <r>
      <rPr>
        <sz val="8"/>
        <rFont val="宋体"/>
        <charset val="134"/>
      </rPr>
      <t>新驭菱右后视镜</t>
    </r>
    <r>
      <rPr>
        <sz val="8"/>
        <rFont val="Microsoft Sans Serif"/>
        <charset val="134"/>
      </rPr>
      <t xml:space="preserve"> / L0821010205A0</t>
    </r>
  </si>
  <si>
    <t>件</t>
  </si>
  <si>
    <t>REM0001996</t>
  </si>
  <si>
    <r>
      <rPr>
        <sz val="8"/>
        <rFont val="宋体"/>
        <charset val="134"/>
      </rPr>
      <t>新驭菱左后视镜</t>
    </r>
    <r>
      <rPr>
        <sz val="8"/>
        <rFont val="Microsoft Sans Serif"/>
        <charset val="134"/>
      </rPr>
      <t xml:space="preserve"> / L0821010127A0</t>
    </r>
  </si>
  <si>
    <t>SHT0000447</t>
  </si>
  <si>
    <r>
      <rPr>
        <sz val="8"/>
        <rFont val="Microsoft Sans Serif"/>
        <charset val="134"/>
      </rPr>
      <t>H4</t>
    </r>
    <r>
      <rPr>
        <sz val="8"/>
        <rFont val="宋体"/>
        <charset val="134"/>
      </rPr>
      <t>升级司机坐垫前部罩壳</t>
    </r>
    <r>
      <rPr>
        <sz val="8"/>
        <rFont val="Microsoft Sans Serif"/>
        <charset val="134"/>
      </rPr>
      <t xml:space="preserve"> / 0</t>
    </r>
  </si>
  <si>
    <t>SHT0000508</t>
  </si>
  <si>
    <r>
      <rPr>
        <sz val="8"/>
        <rFont val="Microsoft Sans Serif"/>
        <charset val="134"/>
      </rPr>
      <t>H4A</t>
    </r>
    <r>
      <rPr>
        <sz val="8"/>
        <rFont val="宋体"/>
        <charset val="134"/>
      </rPr>
      <t>主驾调角器右罩壳</t>
    </r>
    <r>
      <rPr>
        <sz val="8"/>
        <rFont val="Microsoft Sans Serif"/>
        <charset val="134"/>
      </rPr>
      <t xml:space="preserve"> / H4A-6806002</t>
    </r>
  </si>
  <si>
    <t>SHT0010983</t>
  </si>
  <si>
    <r>
      <rPr>
        <sz val="8"/>
        <rFont val="Microsoft Sans Serif"/>
        <charset val="134"/>
      </rPr>
      <t>X3000</t>
    </r>
    <r>
      <rPr>
        <sz val="8"/>
        <rFont val="宋体"/>
        <charset val="134"/>
      </rPr>
      <t>副司机调角器手柄</t>
    </r>
    <r>
      <rPr>
        <sz val="8"/>
        <rFont val="Microsoft Sans Serif"/>
        <charset val="134"/>
      </rPr>
      <t xml:space="preserve"> / </t>
    </r>
    <r>
      <rPr>
        <sz val="8"/>
        <rFont val="宋体"/>
        <charset val="134"/>
      </rPr>
      <t>印标识状态</t>
    </r>
  </si>
  <si>
    <t>TMA0000286</t>
  </si>
  <si>
    <r>
      <rPr>
        <sz val="8"/>
        <rFont val="宋体"/>
        <charset val="134"/>
      </rPr>
      <t>手用拉伸膜</t>
    </r>
    <r>
      <rPr>
        <sz val="8"/>
        <rFont val="Microsoft Sans Serif"/>
        <charset val="134"/>
      </rPr>
      <t xml:space="preserve"> /</t>
    </r>
  </si>
  <si>
    <t>SHT0011972</t>
  </si>
  <si>
    <r>
      <rPr>
        <sz val="8"/>
        <rFont val="宋体"/>
        <charset val="134"/>
      </rPr>
      <t>调角器左罩壳</t>
    </r>
    <r>
      <rPr>
        <sz val="8"/>
        <rFont val="Microsoft Sans Serif"/>
        <charset val="134"/>
      </rPr>
      <t xml:space="preserve"> / </t>
    </r>
    <r>
      <rPr>
        <sz val="8"/>
        <rFont val="宋体"/>
        <charset val="134"/>
      </rPr>
      <t>通风加热黑色</t>
    </r>
  </si>
  <si>
    <t>二、发票开具：乙方开具普通发票，开具发票时必须注明QAD编码且与入库/使用量中的QAD编码保持一致。</t>
  </si>
  <si>
    <r>
      <t>三、价格执行期从</t>
    </r>
    <r>
      <rPr>
        <u/>
        <sz val="12"/>
        <rFont val="楷体"/>
        <charset val="134"/>
      </rPr>
      <t xml:space="preserve">   2025  年  3月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</si>
  <si>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</si>
  <si>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五、双方合作中出现质量、技术、物流等问题按相应合同（协议）办理。</t>
  </si>
  <si>
    <t>六、此协议一式二份，经双方代表签字后即生效，同时具有法律效力。复印件、传真件具备同等法律效力。</t>
  </si>
  <si>
    <t>七、供应商接到此通知后两日内确认回传，否则视为默认。</t>
  </si>
  <si>
    <t xml:space="preserve">甲方:黄骅市箫驰汽车配件销售有限公司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</si>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</sst>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8"/>
      <name val="Microsoft Sans Serif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1"/>
  <sheetViews>
    <sheetView tabSelected="1" zoomScaleSheetLayoutView="70" workbookViewId="0">
      <selection activeCell="Q9" sqref="Q9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6" width="8.375" style="6" customWidth="1"/>
    <col min="7" max="7" width="9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14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2" t="s">
        <v>16</v>
      </c>
      <c r="O7" s="43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2"/>
      <c r="O8" s="43"/>
    </row>
    <row r="9" s="1" customFormat="1" ht="34" customHeight="1" spans="1:205">
      <c r="A9" s="24">
        <v>3</v>
      </c>
      <c r="B9" s="25" t="s">
        <v>22</v>
      </c>
      <c r="C9" s="26" t="s">
        <v>23</v>
      </c>
      <c r="D9" s="24"/>
      <c r="E9" s="24" t="s">
        <v>24</v>
      </c>
      <c r="F9" s="27"/>
      <c r="G9" s="28">
        <v>23.12</v>
      </c>
      <c r="H9" s="24">
        <v>0</v>
      </c>
      <c r="I9" s="24">
        <v>0</v>
      </c>
      <c r="J9" s="24">
        <v>0</v>
      </c>
      <c r="K9" s="28">
        <v>23.12</v>
      </c>
      <c r="L9" s="44">
        <f t="shared" ref="L9:L15" si="0">K9*0.13</f>
        <v>3.0056</v>
      </c>
      <c r="M9" s="44">
        <f t="shared" ref="M9:M15" si="1">K9+L9</f>
        <v>26.1256</v>
      </c>
      <c r="N9" s="24"/>
      <c r="O9" s="45"/>
      <c r="P9" s="46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4">
        <v>4</v>
      </c>
      <c r="B10" s="25" t="s">
        <v>25</v>
      </c>
      <c r="C10" s="26" t="s">
        <v>26</v>
      </c>
      <c r="D10" s="24"/>
      <c r="E10" s="24" t="s">
        <v>24</v>
      </c>
      <c r="F10" s="27"/>
      <c r="G10" s="28">
        <v>23.12</v>
      </c>
      <c r="H10" s="24">
        <v>0</v>
      </c>
      <c r="I10" s="24">
        <v>0</v>
      </c>
      <c r="J10" s="24">
        <v>0</v>
      </c>
      <c r="K10" s="28">
        <v>23.12</v>
      </c>
      <c r="L10" s="44">
        <f t="shared" si="0"/>
        <v>3.0056</v>
      </c>
      <c r="M10" s="44">
        <f t="shared" si="1"/>
        <v>26.1256</v>
      </c>
      <c r="N10" s="24"/>
      <c r="O10" s="45"/>
      <c r="P10" s="46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</row>
    <row r="11" s="1" customFormat="1" ht="34" customHeight="1" spans="1:205">
      <c r="A11" s="24">
        <v>5</v>
      </c>
      <c r="B11" s="25" t="s">
        <v>27</v>
      </c>
      <c r="C11" s="25" t="s">
        <v>28</v>
      </c>
      <c r="D11" s="24"/>
      <c r="E11" s="24" t="s">
        <v>24</v>
      </c>
      <c r="F11" s="27"/>
      <c r="G11" s="28">
        <v>7</v>
      </c>
      <c r="H11" s="24">
        <v>0</v>
      </c>
      <c r="I11" s="24">
        <v>0</v>
      </c>
      <c r="J11" s="24">
        <v>0</v>
      </c>
      <c r="K11" s="28">
        <v>7</v>
      </c>
      <c r="L11" s="44">
        <f t="shared" si="0"/>
        <v>0.91</v>
      </c>
      <c r="M11" s="44">
        <f t="shared" si="1"/>
        <v>7.91</v>
      </c>
      <c r="N11" s="24"/>
      <c r="O11" s="45"/>
      <c r="P11" s="46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4">
        <v>6</v>
      </c>
      <c r="B12" s="25" t="s">
        <v>29</v>
      </c>
      <c r="C12" s="25" t="s">
        <v>30</v>
      </c>
      <c r="D12" s="24"/>
      <c r="E12" s="24" t="s">
        <v>24</v>
      </c>
      <c r="F12" s="27"/>
      <c r="G12" s="28">
        <v>8.43</v>
      </c>
      <c r="H12" s="24">
        <v>0</v>
      </c>
      <c r="I12" s="24">
        <v>0</v>
      </c>
      <c r="J12" s="24">
        <v>0</v>
      </c>
      <c r="K12" s="28">
        <v>8.43</v>
      </c>
      <c r="L12" s="44">
        <f t="shared" si="0"/>
        <v>1.0959</v>
      </c>
      <c r="M12" s="44">
        <f t="shared" si="1"/>
        <v>9.5259</v>
      </c>
      <c r="N12" s="24"/>
      <c r="O12" s="45"/>
      <c r="P12" s="4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4">
        <v>7</v>
      </c>
      <c r="B13" s="25" t="s">
        <v>31</v>
      </c>
      <c r="C13" s="25" t="s">
        <v>32</v>
      </c>
      <c r="D13" s="24"/>
      <c r="E13" s="24" t="s">
        <v>24</v>
      </c>
      <c r="F13" s="27"/>
      <c r="G13" s="28">
        <v>1.6</v>
      </c>
      <c r="H13" s="24">
        <v>0</v>
      </c>
      <c r="I13" s="24">
        <v>0</v>
      </c>
      <c r="J13" s="24">
        <v>0</v>
      </c>
      <c r="K13" s="28">
        <v>1.6</v>
      </c>
      <c r="L13" s="44">
        <f>K13*0.13</f>
        <v>0.208</v>
      </c>
      <c r="M13" s="44">
        <f>K13+L13</f>
        <v>1.808</v>
      </c>
      <c r="N13" s="24"/>
      <c r="O13" s="45"/>
      <c r="P13" s="46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1" customFormat="1" ht="34" customHeight="1" spans="1:205">
      <c r="A14" s="24">
        <v>8</v>
      </c>
      <c r="B14" s="25" t="s">
        <v>33</v>
      </c>
      <c r="C14" s="26" t="s">
        <v>34</v>
      </c>
      <c r="D14" s="24"/>
      <c r="E14" s="24" t="s">
        <v>24</v>
      </c>
      <c r="F14" s="27"/>
      <c r="G14" s="28">
        <v>46.06</v>
      </c>
      <c r="H14" s="24">
        <v>0</v>
      </c>
      <c r="I14" s="24">
        <v>0</v>
      </c>
      <c r="J14" s="24">
        <v>0</v>
      </c>
      <c r="K14" s="28">
        <v>46.06</v>
      </c>
      <c r="L14" s="44">
        <f>K14*0.13</f>
        <v>5.9878</v>
      </c>
      <c r="M14" s="44">
        <f>K14+L14</f>
        <v>52.0478</v>
      </c>
      <c r="N14" s="24"/>
      <c r="O14" s="45"/>
      <c r="P14" s="46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</row>
    <row r="15" s="1" customFormat="1" ht="34" customHeight="1" spans="1:205">
      <c r="A15" s="24">
        <v>9</v>
      </c>
      <c r="B15" s="29" t="s">
        <v>35</v>
      </c>
      <c r="C15" s="26" t="s">
        <v>36</v>
      </c>
      <c r="D15" s="24"/>
      <c r="E15" s="24" t="s">
        <v>24</v>
      </c>
      <c r="F15" s="27"/>
      <c r="G15" s="30">
        <v>5.78</v>
      </c>
      <c r="H15" s="24">
        <v>0</v>
      </c>
      <c r="I15" s="24">
        <v>0</v>
      </c>
      <c r="J15" s="24">
        <v>0</v>
      </c>
      <c r="K15" s="30">
        <v>5.78</v>
      </c>
      <c r="L15" s="44">
        <f>K15*0.13</f>
        <v>0.7514</v>
      </c>
      <c r="M15" s="44">
        <f>K15+L15</f>
        <v>6.5314</v>
      </c>
      <c r="N15" s="24"/>
      <c r="O15" s="45"/>
      <c r="P15" s="46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</row>
    <row r="16" s="1" customFormat="1" ht="34" customHeight="1" spans="1:205">
      <c r="A16" s="24">
        <v>10</v>
      </c>
      <c r="B16" s="25"/>
      <c r="C16" s="25"/>
      <c r="D16" s="24"/>
      <c r="E16" s="24" t="s">
        <v>24</v>
      </c>
      <c r="F16" s="27"/>
      <c r="G16" s="31"/>
      <c r="H16" s="24">
        <v>0</v>
      </c>
      <c r="I16" s="24">
        <v>0</v>
      </c>
      <c r="J16" s="24">
        <v>0</v>
      </c>
      <c r="K16" s="31"/>
      <c r="L16" s="44">
        <f>K16*0.13</f>
        <v>0</v>
      </c>
      <c r="M16" s="44">
        <f>K16+L16</f>
        <v>0</v>
      </c>
      <c r="N16" s="24"/>
      <c r="O16" s="45"/>
      <c r="P16" s="46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</row>
    <row r="17" s="1" customFormat="1" ht="34" customHeight="1" spans="1:205">
      <c r="A17" s="24">
        <v>11</v>
      </c>
      <c r="B17" s="25"/>
      <c r="C17" s="25"/>
      <c r="D17" s="24"/>
      <c r="E17" s="24" t="s">
        <v>24</v>
      </c>
      <c r="F17" s="27"/>
      <c r="G17" s="31"/>
      <c r="H17" s="24">
        <v>0</v>
      </c>
      <c r="I17" s="24">
        <v>0</v>
      </c>
      <c r="J17" s="24">
        <v>0</v>
      </c>
      <c r="K17" s="31"/>
      <c r="L17" s="44">
        <f>K17*0.13</f>
        <v>0</v>
      </c>
      <c r="M17" s="44">
        <f>K17+L17</f>
        <v>0</v>
      </c>
      <c r="N17" s="24"/>
      <c r="O17" s="45"/>
      <c r="P17" s="46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</row>
    <row r="18" s="2" customFormat="1" spans="1:16">
      <c r="A18" s="32" t="s">
        <v>37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47"/>
      <c r="P18" s="48"/>
    </row>
    <row r="19" s="2" customFormat="1" spans="1:16">
      <c r="A19" s="33" t="s">
        <v>38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48"/>
    </row>
    <row r="20" s="2" customFormat="1" spans="1:16">
      <c r="A20" s="32" t="s">
        <v>39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48"/>
    </row>
    <row r="21" s="2" customFormat="1" spans="1:16">
      <c r="A21" s="33" t="s">
        <v>40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48"/>
    </row>
    <row r="22" s="2" customFormat="1" spans="1:16">
      <c r="A22" s="33" t="s">
        <v>41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48"/>
    </row>
    <row r="23" s="2" customFormat="1" spans="1:16">
      <c r="A23" s="34" t="s">
        <v>42</v>
      </c>
      <c r="B23" s="34"/>
      <c r="C23" s="32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48"/>
    </row>
    <row r="24" s="2" customFormat="1" ht="23.25" customHeight="1" spans="1:16">
      <c r="A24" s="34"/>
      <c r="B24" s="34"/>
      <c r="C24" s="32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8"/>
    </row>
    <row r="25" s="2" customFormat="1" spans="1:16">
      <c r="A25" s="35" t="s">
        <v>43</v>
      </c>
      <c r="B25" s="36"/>
      <c r="C25" s="37"/>
      <c r="H25" s="2" t="s">
        <v>44</v>
      </c>
      <c r="I25" s="49"/>
      <c r="J25" s="38"/>
      <c r="K25" s="40"/>
      <c r="L25" s="40"/>
      <c r="M25" s="40"/>
      <c r="N25" s="50"/>
      <c r="O25" s="51"/>
      <c r="P25" s="48"/>
    </row>
    <row r="26" s="2" customFormat="1" spans="1:16">
      <c r="A26" s="38" t="s">
        <v>45</v>
      </c>
      <c r="B26" s="36"/>
      <c r="C26" s="37"/>
      <c r="H26" s="2" t="s">
        <v>46</v>
      </c>
      <c r="I26" s="38"/>
      <c r="J26" s="38"/>
      <c r="K26" s="40"/>
      <c r="L26" s="38"/>
      <c r="M26" s="38"/>
      <c r="N26" s="52"/>
      <c r="O26" s="53"/>
      <c r="P26" s="48"/>
    </row>
    <row r="27" s="2" customFormat="1" spans="1:16">
      <c r="A27" s="38"/>
      <c r="B27" s="36"/>
      <c r="C27" s="37"/>
      <c r="I27" s="38"/>
      <c r="J27" s="38"/>
      <c r="K27" s="40"/>
      <c r="L27" s="38"/>
      <c r="M27" s="38"/>
      <c r="N27" s="52"/>
      <c r="O27" s="53"/>
      <c r="P27" s="48"/>
    </row>
    <row r="28" s="2" customFormat="1" spans="1:16">
      <c r="A28" s="35" t="s">
        <v>47</v>
      </c>
      <c r="B28" s="35"/>
      <c r="C28" s="39"/>
      <c r="H28" s="2" t="s">
        <v>48</v>
      </c>
      <c r="I28" s="35"/>
      <c r="J28" s="54"/>
      <c r="K28" s="40"/>
      <c r="L28" s="40"/>
      <c r="M28" s="40"/>
      <c r="N28" s="52"/>
      <c r="O28" s="53"/>
      <c r="P28" s="48"/>
    </row>
    <row r="29" s="2" customFormat="1" customHeight="1" spans="1:16">
      <c r="A29" s="40"/>
      <c r="B29" s="41" t="s">
        <v>49</v>
      </c>
      <c r="C29" s="41"/>
      <c r="I29" s="40" t="s">
        <v>49</v>
      </c>
      <c r="J29" s="40"/>
      <c r="K29" s="40"/>
      <c r="L29" s="40"/>
      <c r="M29" s="40"/>
      <c r="N29" s="52"/>
      <c r="O29" s="53"/>
      <c r="P29" s="48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</sheetData>
  <mergeCells count="21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B9:B17">
    <cfRule type="duplicateValues" dxfId="0" priority="14"/>
    <cfRule type="duplicateValues" dxfId="0" priority="1"/>
  </conditionalFormatting>
  <conditionalFormatting sqref="D1:D8 D18:D24 D30:D1048576 I25:I29">
    <cfRule type="duplicateValues" dxfId="0" priority="3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2025-04-03T02:00:58Z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7F495AA77D3A48D691831E08B47E6964_13</vt:lpwstr>
  </property>
</Properties>
</file>