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<sst xmlns="http://schemas.openxmlformats.org/spreadsheetml/2006/main" count="436" uniqueCount="179">
  <si>
    <t>零部件采购价格协议（1937678）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</si>
  <si>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-2024-CG-01-02</t>
    </r>
  </si>
  <si>
    <t>甲方：潍坊光华荣昌汽车技术有限公司</t>
  </si>
  <si>
    <t>乙方：日照联成汽车部件有限公司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</si>
  <si>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</si>
  <si>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</si>
  <si>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</si>
  <si>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</si>
  <si>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</si>
  <si>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</si>
  <si>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</si>
  <si>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</si>
  <si>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</si>
  <si>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</si>
  <si>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</si>
  <si>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SLT0000387</t>
  </si>
  <si>
    <t>K1乘客双人座泡沫左舵</t>
  </si>
  <si>
    <t>SLT0000316</t>
  </si>
  <si>
    <t>K1司机背泡沫（宽车）</t>
  </si>
  <si>
    <t>SLT0000317</t>
  </si>
  <si>
    <t>K1司机座泡沫（宽车）</t>
  </si>
  <si>
    <t>SLT0000422</t>
  </si>
  <si>
    <t>前翻6人座泡沫三点式</t>
  </si>
  <si>
    <t>SLT0000488</t>
  </si>
  <si>
    <t>前翻10人座(三点式）泡沫</t>
  </si>
  <si>
    <t>SLT0000546</t>
  </si>
  <si>
    <t>K1一排四人座泡沫</t>
  </si>
  <si>
    <t>SLT0000547</t>
  </si>
  <si>
    <t>K1一排四人联体三人背泡沫</t>
  </si>
  <si>
    <t>SLT0000556</t>
  </si>
  <si>
    <t>K1四人联体右背泡沫</t>
  </si>
  <si>
    <t>SLT0000557</t>
  </si>
  <si>
    <t>K1四人联体右座泡沫</t>
  </si>
  <si>
    <t>SLT0000443</t>
  </si>
  <si>
    <t>K1四人联体左背泡沫</t>
  </si>
  <si>
    <t>SLT0000444</t>
  </si>
  <si>
    <t>K1四人联体左座泡沫</t>
  </si>
  <si>
    <t>SLT0000479</t>
  </si>
  <si>
    <t>K1三人联体座泡沫（窄体）</t>
  </si>
  <si>
    <t>SLT0000649</t>
  </si>
  <si>
    <t>K1侧翻左背（窄体15人）</t>
  </si>
  <si>
    <t>SLT0001132</t>
  </si>
  <si>
    <t>K1侧翻右背泡沫（窄体15人）</t>
  </si>
  <si>
    <t>SLT0001043</t>
  </si>
  <si>
    <t>K1乘客马来左背泡沫右舵-100</t>
  </si>
  <si>
    <t>SLT0001044</t>
  </si>
  <si>
    <t>K1乘客马来右背泡沫右舵-201R</t>
  </si>
  <si>
    <t>SLT0001045</t>
  </si>
  <si>
    <t>K1马来双人座泡沫窄右舵</t>
  </si>
  <si>
    <t>SLT0001053</t>
  </si>
  <si>
    <t>K1马来单人座泡沫（窄右舵）</t>
  </si>
  <si>
    <t>SLT0000671</t>
  </si>
  <si>
    <t>宽车中间背泡沫</t>
  </si>
  <si>
    <t>SLT0000580</t>
  </si>
  <si>
    <t>K1乘客双人座右舵</t>
  </si>
  <si>
    <t>SLT0000572</t>
  </si>
  <si>
    <t>K1双人右背右舵</t>
  </si>
  <si>
    <t>SLT0000561</t>
  </si>
  <si>
    <t>K1单人座右</t>
  </si>
  <si>
    <t>SLT0000511</t>
  </si>
  <si>
    <t>K1侧翻左背泡沫</t>
  </si>
  <si>
    <t>SLT0000510</t>
  </si>
  <si>
    <t>K1侧翻左座泡沫</t>
  </si>
  <si>
    <t>SLT0000533</t>
  </si>
  <si>
    <t>K1侧翻右背泡沫</t>
  </si>
  <si>
    <t>SLT0000532</t>
  </si>
  <si>
    <t>K1侧翻右座泡沫</t>
  </si>
  <si>
    <t>SLT0000467</t>
  </si>
  <si>
    <t>K1乘客一排三人座分体左新</t>
  </si>
  <si>
    <t>SLT0000484</t>
  </si>
  <si>
    <t>K15990二三排双人座</t>
  </si>
  <si>
    <t>SLT0000345</t>
  </si>
  <si>
    <t>K1司机背窄体发泡</t>
  </si>
  <si>
    <t>SLT0000344</t>
  </si>
  <si>
    <t>K1司机座窄体发泡</t>
  </si>
  <si>
    <t>SLT0002245</t>
  </si>
  <si>
    <t>KI头枕发泡</t>
  </si>
  <si>
    <t>含头枕杆</t>
  </si>
  <si>
    <t>SLT0000663</t>
  </si>
  <si>
    <t>KI中间座头枕发泡</t>
  </si>
  <si>
    <t>SBS0010259</t>
  </si>
  <si>
    <t>奥杰-驾驶员靠背发泡总成</t>
  </si>
  <si>
    <t>SBS0010260</t>
  </si>
  <si>
    <t>奥杰-驾驶员座垫发泡总成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</si>
  <si>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</si>
  <si>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</si>
  <si>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</si>
  <si>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</si>
  <si>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</si>
  <si>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</si>
  <si>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r>
      <rPr>
        <sz val="11"/>
        <rFont val="楷体_GB2312"/>
        <charset val="134"/>
      </rPr>
      <t>八、付款方式：现汇支付折扣</t>
    </r>
    <r>
      <rPr>
        <b/>
        <sz val="11"/>
        <rFont val="楷体_GB2312"/>
        <charset val="134"/>
      </rPr>
      <t>2%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</si>
  <si>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</si>
  <si>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</si>
  <si>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</si>
  <si>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</si>
  <si>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</si>
  <si>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-2024-CG-11-27</t>
    </r>
  </si>
  <si>
    <t>SCS0005378</t>
  </si>
  <si>
    <t>P203前排座垫泡沫总成</t>
  </si>
  <si>
    <t>SCS0005470</t>
  </si>
  <si>
    <t>P203六分坐垫合棉总成</t>
  </si>
  <si>
    <t>SCS0005458</t>
  </si>
  <si>
    <t>P203四分坐垫合棉总成</t>
  </si>
  <si>
    <t>SCS0006379</t>
  </si>
  <si>
    <t>P203前排头枕泡沫本体</t>
  </si>
  <si>
    <t>SCS0006384</t>
  </si>
  <si>
    <t>P203后排两侧头枕泡沫本体</t>
  </si>
  <si>
    <t>SCS0006386</t>
  </si>
  <si>
    <t>P203后排中间头枕泡沫本体</t>
  </si>
  <si>
    <t>SCS0006382</t>
  </si>
  <si>
    <t>P203后排扶手合棉总成</t>
  </si>
  <si>
    <t>SCS0005372</t>
  </si>
  <si>
    <t>P203主驾背</t>
  </si>
  <si>
    <t>P203副驾背</t>
  </si>
  <si>
    <t>SCS0005445</t>
  </si>
  <si>
    <t>P203整体靠背（带扶手）</t>
  </si>
  <si>
    <t>SCS0003484</t>
  </si>
  <si>
    <t>P203整体靠背（不带扶手）</t>
  </si>
  <si>
    <t>SCS0008040</t>
  </si>
  <si>
    <t>P203-2022前排头枕发泡</t>
  </si>
  <si>
    <t>SCS0008019</t>
  </si>
  <si>
    <t>P203-2022靠背中间缺口发泡</t>
  </si>
  <si>
    <t>SBS0010719</t>
  </si>
  <si>
    <t>尼泊尔乘客双人座泡沫左座</t>
  </si>
  <si>
    <t>模具分摊6000件，每件分摊1元</t>
  </si>
  <si>
    <t>SBS0010720</t>
  </si>
  <si>
    <t>尼泊尔乘客双人座泡沫右座</t>
  </si>
  <si>
    <t>SBS0010760</t>
  </si>
  <si>
    <t>尼泊尔乘客双人背泡沫</t>
  </si>
  <si>
    <t>SBS0010758</t>
  </si>
  <si>
    <t>尼泊尔乘客单人背泡沫</t>
  </si>
  <si>
    <t>模具分摊1000件，每件分摊1元</t>
  </si>
  <si>
    <t>SBS0010762</t>
  </si>
  <si>
    <t>尼泊尔乘客单人座泡沫</t>
  </si>
  <si>
    <t>模具分摊6500件，每件分摊1元</t>
  </si>
  <si>
    <t>零部件采购价格协议</t>
  </si>
  <si>
    <t xml:space="preserve">                                                          协议编号：WFGHRC-CGGL-2025009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</si>
  <si>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</si>
  <si>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</si>
  <si>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</si>
  <si>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</si>
  <si>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</si>
  <si>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</si>
  <si>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</si>
  <si>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</si>
  <si>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2025年</t>
  </si>
  <si>
    <t>模检具总价/元</t>
  </si>
  <si>
    <t>摊销费/元</t>
  </si>
  <si>
    <t>摊销方式</t>
  </si>
  <si>
    <t>件</t>
  </si>
  <si>
    <t>价格调整</t>
  </si>
  <si>
    <t>SCS0005484</t>
  </si>
  <si>
    <t>正确图号：SCS0005484
错误图号：SCS0005384
24年输入错误</t>
  </si>
  <si>
    <t>SCS0007414</t>
  </si>
  <si>
    <t>P203-后排整体合棉总成</t>
  </si>
  <si>
    <t>摊销50%</t>
  </si>
  <si>
    <t>摊销58%</t>
  </si>
  <si>
    <t>模具分摊10000件，每件分摊1元</t>
  </si>
  <si>
    <t>SBS0010759</t>
  </si>
  <si>
    <t>摊销42%</t>
  </si>
  <si>
    <t>与SBS0010762同为一套模具，价格相同</t>
  </si>
  <si>
    <t>SLT0000421</t>
  </si>
  <si>
    <t>6486前翻6人背泡沫三点式</t>
  </si>
  <si>
    <t>模具分摊9000件，每件分摊1元</t>
  </si>
  <si>
    <t>4月1日开始生产数量纳入分摊数量，分摊数量完成为止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</si>
  <si>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</si>
  <si>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2025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</si>
  <si>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</si>
  <si>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</si>
  <si>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</si>
  <si>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</si>
  <si>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</si>
  <si>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</si>
  <si>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</si>
  <si>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</si>
  <si>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</si>
  <si>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SBS0011076</t>
  </si>
  <si>
    <t>双人靠背骨架发泡总成</t>
  </si>
  <si>
    <t>说明：SBS0011076（EK2背发泡）与SLT0000421（K1前翻背发泡）同为一套发泡模具，发泡价格不包含预埋骨架，两个QAD号码可同时累计数量纳入分摊数量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</si>
</sst>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0_ "/>
    <numFmt numFmtId="179" formatCode="0.0000"/>
    <numFmt numFmtId="180" formatCode="#,##0.0000_ "/>
    <numFmt numFmtId="181" formatCode="0_ "/>
    <numFmt numFmtId="182" formatCode="0.0000_ ;[Red]\-0.0000\ "/>
  </numFmts>
  <fonts count="5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sz val="10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name val="微软雅黑"/>
      <charset val="134"/>
    </font>
    <font>
      <sz val="10"/>
      <color theme="1"/>
      <name val="楷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name val="楷体_GB2312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indexed="8"/>
      <name val="微软雅黑"/>
      <charset val="134"/>
    </font>
    <font>
      <sz val="9"/>
      <name val="楷体_GB2312"/>
      <charset val="134"/>
    </font>
    <font>
      <sz val="9"/>
      <name val="楷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_GB2312"/>
      <charset val="134"/>
    </font>
    <font>
      <b/>
      <sz val="11"/>
      <name val="楷体_GB2312"/>
      <charset val="134"/>
    </font>
    <font>
      <b/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10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5" fillId="5" borderId="10" applyNumberFormat="0" applyAlignment="0" applyProtection="0">
      <alignment vertical="center"/>
    </xf>
    <xf numFmtId="0" fontId="46" fillId="6" borderId="12" applyNumberFormat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/>
  </cellStyleXfs>
  <cellXfs count="13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49" fontId="3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left" vertical="center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 shrinkToFit="1"/>
    </xf>
    <xf numFmtId="0" fontId="6" fillId="0" borderId="0" xfId="49" applyFont="1" applyFill="1" applyBorder="1" applyAlignment="1">
      <alignment horizontal="left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7" fontId="8" fillId="0" borderId="1" xfId="53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/>
    </xf>
    <xf numFmtId="0" fontId="12" fillId="0" borderId="1" xfId="49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6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shrinkToFit="1"/>
    </xf>
    <xf numFmtId="177" fontId="7" fillId="0" borderId="4" xfId="49" applyNumberFormat="1" applyFont="1" applyFill="1" applyBorder="1" applyAlignment="1">
      <alignment horizontal="center" vertical="center" shrinkToFit="1"/>
    </xf>
    <xf numFmtId="9" fontId="2" fillId="0" borderId="2" xfId="49" applyNumberFormat="1" applyFont="1" applyFill="1" applyBorder="1" applyAlignment="1">
      <alignment horizontal="center" vertical="center"/>
    </xf>
    <xf numFmtId="0" fontId="15" fillId="2" borderId="2" xfId="49" applyFont="1" applyFill="1" applyBorder="1" applyAlignment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/>
    </xf>
    <xf numFmtId="0" fontId="8" fillId="2" borderId="2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shrinkToFit="1"/>
    </xf>
    <xf numFmtId="0" fontId="10" fillId="0" borderId="0" xfId="49" applyFont="1" applyFill="1" applyBorder="1" applyAlignment="1">
      <alignment horizontal="center" vertical="center"/>
    </xf>
    <xf numFmtId="9" fontId="2" fillId="0" borderId="3" xfId="49" applyNumberFormat="1" applyFont="1" applyFill="1" applyBorder="1" applyAlignment="1">
      <alignment horizontal="center" vertical="center"/>
    </xf>
    <xf numFmtId="0" fontId="15" fillId="2" borderId="3" xfId="49" applyFont="1" applyFill="1" applyBorder="1" applyAlignment="1">
      <alignment horizontal="center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6" fillId="0" borderId="0" xfId="49" applyNumberFormat="1" applyFont="1" applyFill="1" applyBorder="1" applyAlignment="1">
      <alignment vertical="center"/>
    </xf>
    <xf numFmtId="0" fontId="6" fillId="0" borderId="0" xfId="49" applyFont="1" applyFill="1" applyBorder="1" applyAlignment="1">
      <alignment vertical="center" shrinkToFit="1"/>
    </xf>
    <xf numFmtId="176" fontId="6" fillId="0" borderId="0" xfId="49" applyNumberFormat="1" applyFont="1" applyFill="1" applyAlignment="1">
      <alignment vertical="center"/>
    </xf>
    <xf numFmtId="0" fontId="6" fillId="0" borderId="0" xfId="49" applyFont="1" applyFill="1" applyAlignment="1">
      <alignment vertical="center" shrinkToFi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178" fontId="17" fillId="2" borderId="1" xfId="0" applyNumberFormat="1" applyFont="1" applyFill="1" applyBorder="1" applyAlignment="1">
      <alignment horizontal="center" vertical="center"/>
    </xf>
    <xf numFmtId="178" fontId="18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9" fontId="10" fillId="2" borderId="1" xfId="51" applyNumberFormat="1" applyFont="1" applyFill="1" applyBorder="1" applyAlignment="1">
      <alignment horizontal="center" vertical="center"/>
    </xf>
    <xf numFmtId="179" fontId="17" fillId="2" borderId="1" xfId="51" applyNumberFormat="1" applyFont="1" applyFill="1" applyBorder="1" applyAlignment="1">
      <alignment horizontal="center" vertical="center"/>
    </xf>
    <xf numFmtId="0" fontId="19" fillId="2" borderId="1" xfId="49" applyNumberFormat="1" applyFont="1" applyFill="1" applyBorder="1" applyAlignment="1">
      <alignment horizontal="center" vertical="center"/>
    </xf>
    <xf numFmtId="0" fontId="19" fillId="2" borderId="1" xfId="49" applyNumberFormat="1" applyFont="1" applyFill="1" applyBorder="1" applyAlignment="1">
      <alignment horizontal="center" vertical="center" wrapText="1"/>
    </xf>
    <xf numFmtId="178" fontId="8" fillId="2" borderId="1" xfId="49" applyNumberFormat="1" applyFont="1" applyFill="1" applyBorder="1" applyAlignment="1">
      <alignment horizontal="center" vertical="center" wrapText="1"/>
    </xf>
    <xf numFmtId="178" fontId="16" fillId="2" borderId="1" xfId="49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0" fontId="17" fillId="2" borderId="1" xfId="0" applyNumberFormat="1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8" fontId="17" fillId="0" borderId="1" xfId="0" applyNumberFormat="1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9" fontId="2" fillId="0" borderId="1" xfId="49" applyNumberFormat="1" applyFont="1" applyFill="1" applyBorder="1" applyAlignment="1">
      <alignment horizontal="center" vertical="center"/>
    </xf>
    <xf numFmtId="0" fontId="20" fillId="2" borderId="1" xfId="49" applyFont="1" applyFill="1" applyBorder="1" applyAlignment="1">
      <alignment horizontal="left" vertical="center" wrapText="1"/>
    </xf>
    <xf numFmtId="0" fontId="21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0" fillId="2" borderId="0" xfId="49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25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center" vertical="center"/>
    </xf>
    <xf numFmtId="0" fontId="27" fillId="2" borderId="0" xfId="49" applyFont="1" applyFill="1" applyAlignment="1">
      <alignment horizontal="left" vertical="center"/>
    </xf>
    <xf numFmtId="0" fontId="27" fillId="2" borderId="0" xfId="49" applyFont="1" applyFill="1" applyAlignment="1">
      <alignment horizontal="center" vertical="center"/>
    </xf>
    <xf numFmtId="0" fontId="27" fillId="2" borderId="0" xfId="49" applyFont="1" applyFill="1" applyAlignment="1">
      <alignment horizontal="left" vertical="center" wrapText="1"/>
    </xf>
    <xf numFmtId="0" fontId="27" fillId="2" borderId="0" xfId="49" applyFont="1" applyFill="1" applyAlignment="1">
      <alignment horizontal="center" vertical="center" wrapText="1"/>
    </xf>
    <xf numFmtId="0" fontId="27" fillId="2" borderId="0" xfId="49" applyFont="1" applyFill="1" applyAlignment="1">
      <alignment horizontal="left" vertical="center" shrinkToFit="1"/>
    </xf>
    <xf numFmtId="0" fontId="27" fillId="2" borderId="0" xfId="49" applyFont="1" applyFill="1" applyAlignment="1">
      <alignment horizontal="center" vertical="center" shrinkToFit="1"/>
    </xf>
    <xf numFmtId="0" fontId="28" fillId="2" borderId="1" xfId="49" applyFont="1" applyFill="1" applyBorder="1" applyAlignment="1">
      <alignment horizontal="center" vertical="center" wrapText="1"/>
    </xf>
    <xf numFmtId="49" fontId="29" fillId="2" borderId="1" xfId="49" applyNumberFormat="1" applyFont="1" applyFill="1" applyBorder="1" applyAlignment="1">
      <alignment horizontal="center" vertical="center" wrapText="1"/>
    </xf>
    <xf numFmtId="0" fontId="29" fillId="2" borderId="1" xfId="49" applyFont="1" applyFill="1" applyBorder="1" applyAlignment="1">
      <alignment horizontal="center" vertical="center" wrapText="1"/>
    </xf>
    <xf numFmtId="176" fontId="9" fillId="2" borderId="5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29" fillId="2" borderId="1" xfId="49" applyNumberFormat="1" applyFont="1" applyFill="1" applyBorder="1" applyAlignment="1">
      <alignment horizontal="center" vertical="center" shrinkToFit="1"/>
    </xf>
    <xf numFmtId="177" fontId="29" fillId="2" borderId="0" xfId="49" applyNumberFormat="1" applyFont="1" applyFill="1" applyAlignment="1">
      <alignment horizontal="center" vertical="center" shrinkToFit="1"/>
    </xf>
    <xf numFmtId="181" fontId="30" fillId="2" borderId="1" xfId="49" applyNumberFormat="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 wrapText="1"/>
    </xf>
    <xf numFmtId="182" fontId="23" fillId="2" borderId="0" xfId="49" applyNumberFormat="1" applyFont="1" applyFill="1">
      <alignment vertical="center"/>
    </xf>
    <xf numFmtId="0" fontId="31" fillId="2" borderId="1" xfId="49" applyFont="1" applyFill="1" applyBorder="1" applyAlignment="1">
      <alignment horizontal="left" vertical="center" wrapText="1"/>
    </xf>
    <xf numFmtId="0" fontId="32" fillId="2" borderId="0" xfId="49" applyFont="1" applyFill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31" fillId="2" borderId="6" xfId="49" applyFont="1" applyFill="1" applyBorder="1" applyAlignment="1">
      <alignment horizontal="left" vertical="center" wrapText="1"/>
    </xf>
    <xf numFmtId="0" fontId="31" fillId="2" borderId="6" xfId="49" applyFont="1" applyFill="1" applyBorder="1" applyAlignment="1">
      <alignment horizontal="center" vertical="center" wrapText="1"/>
    </xf>
    <xf numFmtId="0" fontId="31" fillId="2" borderId="0" xfId="49" applyFont="1" applyFill="1" applyAlignment="1">
      <alignment horizontal="left" vertical="center" wrapText="1"/>
    </xf>
    <xf numFmtId="0" fontId="31" fillId="2" borderId="0" xfId="49" applyFont="1" applyFill="1" applyAlignment="1">
      <alignment horizontal="center" vertical="center" wrapText="1"/>
    </xf>
    <xf numFmtId="0" fontId="33" fillId="2" borderId="0" xfId="49" applyFont="1" applyFill="1" applyAlignment="1">
      <alignment vertical="center" wrapText="1"/>
    </xf>
    <xf numFmtId="0" fontId="29" fillId="2" borderId="0" xfId="49" applyFont="1" applyFill="1" applyAlignment="1">
      <alignment horizontal="left" vertical="center" wrapText="1"/>
    </xf>
    <xf numFmtId="0" fontId="32" fillId="2" borderId="0" xfId="49" applyFont="1" applyFill="1" applyAlignment="1">
      <alignment vertical="center" shrinkToFit="1"/>
    </xf>
    <xf numFmtId="0" fontId="11" fillId="2" borderId="0" xfId="49" applyFont="1" applyFill="1">
      <alignment vertical="center"/>
    </xf>
    <xf numFmtId="49" fontId="26" fillId="2" borderId="0" xfId="49" applyNumberFormat="1" applyFont="1" applyFill="1" applyAlignment="1">
      <alignment horizontal="center" vertical="center" wrapText="1"/>
    </xf>
    <xf numFmtId="0" fontId="32" fillId="2" borderId="0" xfId="49" applyFont="1" applyFill="1" applyAlignment="1">
      <alignment horizontal="left" vertical="center"/>
    </xf>
    <xf numFmtId="0" fontId="11" fillId="2" borderId="0" xfId="49" applyFont="1" applyFill="1" applyAlignment="1">
      <alignment horizontal="center" vertical="center"/>
    </xf>
    <xf numFmtId="176" fontId="24" fillId="2" borderId="0" xfId="49" applyNumberFormat="1" applyFont="1" applyFill="1">
      <alignment vertical="center"/>
    </xf>
    <xf numFmtId="0" fontId="24" fillId="2" borderId="0" xfId="49" applyFont="1" applyFill="1" applyAlignment="1">
      <alignment vertical="center" shrinkToFit="1"/>
    </xf>
    <xf numFmtId="0" fontId="32" fillId="2" borderId="0" xfId="49" applyFont="1" applyFill="1" applyAlignment="1">
      <alignment horizontal="center" vertical="center"/>
    </xf>
    <xf numFmtId="0" fontId="32" fillId="2" borderId="0" xfId="49" applyFont="1" applyFill="1">
      <alignment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34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7 15" xfId="52"/>
    <cellStyle name="常规 3" xfId="53"/>
    <cellStyle name="样式 1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workbookViewId="0">
      <selection activeCell="E41" sqref="E41:E42"/>
    </sheetView>
  </sheetViews>
  <sheetFormatPr defaultColWidth="9" defaultRowHeight="13.5" outlineLevelCol="7"/>
  <cols>
    <col min="1" max="1" width="5.66666666666667" style="93" customWidth="1"/>
    <col min="2" max="2" width="14.125" style="97" customWidth="1"/>
    <col min="3" max="3" width="24.375" style="93" customWidth="1"/>
    <col min="4" max="4" width="8.875" style="93" customWidth="1"/>
    <col min="5" max="5" width="9.25" style="93" customWidth="1"/>
    <col min="6" max="6" width="8.875" style="93" customWidth="1"/>
    <col min="7" max="7" width="8.5" style="93" customWidth="1"/>
    <col min="8" max="8" width="14.75" style="93" customWidth="1"/>
    <col min="9" max="9" width="9.55833333333333" style="93" customWidth="1"/>
    <col min="10" max="12" width="8.88333333333333" style="93"/>
    <col min="13" max="13" width="10.5" style="93" customWidth="1"/>
    <col min="14" max="251" width="8.88333333333333" style="93"/>
    <col min="252" max="252" width="5.66666666666667" style="93" customWidth="1"/>
    <col min="253" max="253" width="10.6666666666667" style="93" customWidth="1"/>
    <col min="254" max="254" width="26.8833333333333" style="93" customWidth="1"/>
    <col min="255" max="255" width="13.775" style="93" customWidth="1"/>
    <col min="256" max="256" width="5.44166666666667" style="93" customWidth="1"/>
    <col min="257" max="257" width="8.88333333333333" style="93"/>
    <col min="258" max="258" width="9.33333333333333" style="93" customWidth="1"/>
    <col min="259" max="259" width="12.1083333333333" style="93" customWidth="1"/>
    <col min="260" max="507" width="8.88333333333333" style="93"/>
    <col min="508" max="508" width="5.66666666666667" style="93" customWidth="1"/>
    <col min="509" max="509" width="10.6666666666667" style="93" customWidth="1"/>
    <col min="510" max="510" width="26.8833333333333" style="93" customWidth="1"/>
    <col min="511" max="511" width="13.775" style="93" customWidth="1"/>
    <col min="512" max="512" width="5.44166666666667" style="93" customWidth="1"/>
    <col min="513" max="513" width="8.88333333333333" style="93"/>
    <col min="514" max="514" width="9.33333333333333" style="93" customWidth="1"/>
    <col min="515" max="515" width="12.1083333333333" style="93" customWidth="1"/>
    <col min="516" max="763" width="8.88333333333333" style="93"/>
    <col min="764" max="764" width="5.66666666666667" style="93" customWidth="1"/>
    <col min="765" max="765" width="10.6666666666667" style="93" customWidth="1"/>
    <col min="766" max="766" width="26.8833333333333" style="93" customWidth="1"/>
    <col min="767" max="767" width="13.775" style="93" customWidth="1"/>
    <col min="768" max="768" width="5.44166666666667" style="93" customWidth="1"/>
    <col min="769" max="769" width="8.88333333333333" style="93"/>
    <col min="770" max="770" width="9.33333333333333" style="93" customWidth="1"/>
    <col min="771" max="771" width="12.1083333333333" style="93" customWidth="1"/>
    <col min="772" max="1019" width="8.88333333333333" style="93"/>
    <col min="1020" max="1020" width="5.66666666666667" style="93" customWidth="1"/>
    <col min="1021" max="1021" width="10.6666666666667" style="93" customWidth="1"/>
    <col min="1022" max="1022" width="26.8833333333333" style="93" customWidth="1"/>
    <col min="1023" max="1023" width="13.775" style="93" customWidth="1"/>
    <col min="1024" max="1024" width="5.44166666666667" style="93" customWidth="1"/>
    <col min="1025" max="1025" width="8.88333333333333" style="93"/>
    <col min="1026" max="1026" width="9.33333333333333" style="93" customWidth="1"/>
    <col min="1027" max="1027" width="12.1083333333333" style="93" customWidth="1"/>
    <col min="1028" max="1275" width="8.88333333333333" style="93"/>
    <col min="1276" max="1276" width="5.66666666666667" style="93" customWidth="1"/>
    <col min="1277" max="1277" width="10.6666666666667" style="93" customWidth="1"/>
    <col min="1278" max="1278" width="26.8833333333333" style="93" customWidth="1"/>
    <col min="1279" max="1279" width="13.775" style="93" customWidth="1"/>
    <col min="1280" max="1280" width="5.44166666666667" style="93" customWidth="1"/>
    <col min="1281" max="1281" width="8.88333333333333" style="93"/>
    <col min="1282" max="1282" width="9.33333333333333" style="93" customWidth="1"/>
    <col min="1283" max="1283" width="12.1083333333333" style="93" customWidth="1"/>
    <col min="1284" max="1531" width="8.88333333333333" style="93"/>
    <col min="1532" max="1532" width="5.66666666666667" style="93" customWidth="1"/>
    <col min="1533" max="1533" width="10.6666666666667" style="93" customWidth="1"/>
    <col min="1534" max="1534" width="26.8833333333333" style="93" customWidth="1"/>
    <col min="1535" max="1535" width="13.775" style="93" customWidth="1"/>
    <col min="1536" max="1536" width="5.44166666666667" style="93" customWidth="1"/>
    <col min="1537" max="1537" width="8.88333333333333" style="93"/>
    <col min="1538" max="1538" width="9.33333333333333" style="93" customWidth="1"/>
    <col min="1539" max="1539" width="12.1083333333333" style="93" customWidth="1"/>
    <col min="1540" max="1787" width="8.88333333333333" style="93"/>
    <col min="1788" max="1788" width="5.66666666666667" style="93" customWidth="1"/>
    <col min="1789" max="1789" width="10.6666666666667" style="93" customWidth="1"/>
    <col min="1790" max="1790" width="26.8833333333333" style="93" customWidth="1"/>
    <col min="1791" max="1791" width="13.775" style="93" customWidth="1"/>
    <col min="1792" max="1792" width="5.44166666666667" style="93" customWidth="1"/>
    <col min="1793" max="1793" width="8.88333333333333" style="93"/>
    <col min="1794" max="1794" width="9.33333333333333" style="93" customWidth="1"/>
    <col min="1795" max="1795" width="12.1083333333333" style="93" customWidth="1"/>
    <col min="1796" max="2043" width="8.88333333333333" style="93"/>
    <col min="2044" max="2044" width="5.66666666666667" style="93" customWidth="1"/>
    <col min="2045" max="2045" width="10.6666666666667" style="93" customWidth="1"/>
    <col min="2046" max="2046" width="26.8833333333333" style="93" customWidth="1"/>
    <col min="2047" max="2047" width="13.775" style="93" customWidth="1"/>
    <col min="2048" max="2048" width="5.44166666666667" style="93" customWidth="1"/>
    <col min="2049" max="2049" width="8.88333333333333" style="93"/>
    <col min="2050" max="2050" width="9.33333333333333" style="93" customWidth="1"/>
    <col min="2051" max="2051" width="12.1083333333333" style="93" customWidth="1"/>
    <col min="2052" max="2299" width="8.88333333333333" style="93"/>
    <col min="2300" max="2300" width="5.66666666666667" style="93" customWidth="1"/>
    <col min="2301" max="2301" width="10.6666666666667" style="93" customWidth="1"/>
    <col min="2302" max="2302" width="26.8833333333333" style="93" customWidth="1"/>
    <col min="2303" max="2303" width="13.775" style="93" customWidth="1"/>
    <col min="2304" max="2304" width="5.44166666666667" style="93" customWidth="1"/>
    <col min="2305" max="2305" width="8.88333333333333" style="93"/>
    <col min="2306" max="2306" width="9.33333333333333" style="93" customWidth="1"/>
    <col min="2307" max="2307" width="12.1083333333333" style="93" customWidth="1"/>
    <col min="2308" max="2555" width="8.88333333333333" style="93"/>
    <col min="2556" max="2556" width="5.66666666666667" style="93" customWidth="1"/>
    <col min="2557" max="2557" width="10.6666666666667" style="93" customWidth="1"/>
    <col min="2558" max="2558" width="26.8833333333333" style="93" customWidth="1"/>
    <col min="2559" max="2559" width="13.775" style="93" customWidth="1"/>
    <col min="2560" max="2560" width="5.44166666666667" style="93" customWidth="1"/>
    <col min="2561" max="2561" width="8.88333333333333" style="93"/>
    <col min="2562" max="2562" width="9.33333333333333" style="93" customWidth="1"/>
    <col min="2563" max="2563" width="12.1083333333333" style="93" customWidth="1"/>
    <col min="2564" max="2811" width="8.88333333333333" style="93"/>
    <col min="2812" max="2812" width="5.66666666666667" style="93" customWidth="1"/>
    <col min="2813" max="2813" width="10.6666666666667" style="93" customWidth="1"/>
    <col min="2814" max="2814" width="26.8833333333333" style="93" customWidth="1"/>
    <col min="2815" max="2815" width="13.775" style="93" customWidth="1"/>
    <col min="2816" max="2816" width="5.44166666666667" style="93" customWidth="1"/>
    <col min="2817" max="2817" width="8.88333333333333" style="93"/>
    <col min="2818" max="2818" width="9.33333333333333" style="93" customWidth="1"/>
    <col min="2819" max="2819" width="12.1083333333333" style="93" customWidth="1"/>
    <col min="2820" max="3067" width="8.88333333333333" style="93"/>
    <col min="3068" max="3068" width="5.66666666666667" style="93" customWidth="1"/>
    <col min="3069" max="3069" width="10.6666666666667" style="93" customWidth="1"/>
    <col min="3070" max="3070" width="26.8833333333333" style="93" customWidth="1"/>
    <col min="3071" max="3071" width="13.775" style="93" customWidth="1"/>
    <col min="3072" max="3072" width="5.44166666666667" style="93" customWidth="1"/>
    <col min="3073" max="3073" width="8.88333333333333" style="93"/>
    <col min="3074" max="3074" width="9.33333333333333" style="93" customWidth="1"/>
    <col min="3075" max="3075" width="12.1083333333333" style="93" customWidth="1"/>
    <col min="3076" max="3323" width="8.88333333333333" style="93"/>
    <col min="3324" max="3324" width="5.66666666666667" style="93" customWidth="1"/>
    <col min="3325" max="3325" width="10.6666666666667" style="93" customWidth="1"/>
    <col min="3326" max="3326" width="26.8833333333333" style="93" customWidth="1"/>
    <col min="3327" max="3327" width="13.775" style="93" customWidth="1"/>
    <col min="3328" max="3328" width="5.44166666666667" style="93" customWidth="1"/>
    <col min="3329" max="3329" width="8.88333333333333" style="93"/>
    <col min="3330" max="3330" width="9.33333333333333" style="93" customWidth="1"/>
    <col min="3331" max="3331" width="12.1083333333333" style="93" customWidth="1"/>
    <col min="3332" max="3579" width="8.88333333333333" style="93"/>
    <col min="3580" max="3580" width="5.66666666666667" style="93" customWidth="1"/>
    <col min="3581" max="3581" width="10.6666666666667" style="93" customWidth="1"/>
    <col min="3582" max="3582" width="26.8833333333333" style="93" customWidth="1"/>
    <col min="3583" max="3583" width="13.775" style="93" customWidth="1"/>
    <col min="3584" max="3584" width="5.44166666666667" style="93" customWidth="1"/>
    <col min="3585" max="3585" width="8.88333333333333" style="93"/>
    <col min="3586" max="3586" width="9.33333333333333" style="93" customWidth="1"/>
    <col min="3587" max="3587" width="12.1083333333333" style="93" customWidth="1"/>
    <col min="3588" max="3835" width="8.88333333333333" style="93"/>
    <col min="3836" max="3836" width="5.66666666666667" style="93" customWidth="1"/>
    <col min="3837" max="3837" width="10.6666666666667" style="93" customWidth="1"/>
    <col min="3838" max="3838" width="26.8833333333333" style="93" customWidth="1"/>
    <col min="3839" max="3839" width="13.775" style="93" customWidth="1"/>
    <col min="3840" max="3840" width="5.44166666666667" style="93" customWidth="1"/>
    <col min="3841" max="3841" width="8.88333333333333" style="93"/>
    <col min="3842" max="3842" width="9.33333333333333" style="93" customWidth="1"/>
    <col min="3843" max="3843" width="12.1083333333333" style="93" customWidth="1"/>
    <col min="3844" max="4091" width="8.88333333333333" style="93"/>
    <col min="4092" max="4092" width="5.66666666666667" style="93" customWidth="1"/>
    <col min="4093" max="4093" width="10.6666666666667" style="93" customWidth="1"/>
    <col min="4094" max="4094" width="26.8833333333333" style="93" customWidth="1"/>
    <col min="4095" max="4095" width="13.775" style="93" customWidth="1"/>
    <col min="4096" max="4096" width="5.44166666666667" style="93" customWidth="1"/>
    <col min="4097" max="4097" width="8.88333333333333" style="93"/>
    <col min="4098" max="4098" width="9.33333333333333" style="93" customWidth="1"/>
    <col min="4099" max="4099" width="12.1083333333333" style="93" customWidth="1"/>
    <col min="4100" max="4347" width="8.88333333333333" style="93"/>
    <col min="4348" max="4348" width="5.66666666666667" style="93" customWidth="1"/>
    <col min="4349" max="4349" width="10.6666666666667" style="93" customWidth="1"/>
    <col min="4350" max="4350" width="26.8833333333333" style="93" customWidth="1"/>
    <col min="4351" max="4351" width="13.775" style="93" customWidth="1"/>
    <col min="4352" max="4352" width="5.44166666666667" style="93" customWidth="1"/>
    <col min="4353" max="4353" width="8.88333333333333" style="93"/>
    <col min="4354" max="4354" width="9.33333333333333" style="93" customWidth="1"/>
    <col min="4355" max="4355" width="12.1083333333333" style="93" customWidth="1"/>
    <col min="4356" max="4603" width="8.88333333333333" style="93"/>
    <col min="4604" max="4604" width="5.66666666666667" style="93" customWidth="1"/>
    <col min="4605" max="4605" width="10.6666666666667" style="93" customWidth="1"/>
    <col min="4606" max="4606" width="26.8833333333333" style="93" customWidth="1"/>
    <col min="4607" max="4607" width="13.775" style="93" customWidth="1"/>
    <col min="4608" max="4608" width="5.44166666666667" style="93" customWidth="1"/>
    <col min="4609" max="4609" width="8.88333333333333" style="93"/>
    <col min="4610" max="4610" width="9.33333333333333" style="93" customWidth="1"/>
    <col min="4611" max="4611" width="12.1083333333333" style="93" customWidth="1"/>
    <col min="4612" max="4859" width="8.88333333333333" style="93"/>
    <col min="4860" max="4860" width="5.66666666666667" style="93" customWidth="1"/>
    <col min="4861" max="4861" width="10.6666666666667" style="93" customWidth="1"/>
    <col min="4862" max="4862" width="26.8833333333333" style="93" customWidth="1"/>
    <col min="4863" max="4863" width="13.775" style="93" customWidth="1"/>
    <col min="4864" max="4864" width="5.44166666666667" style="93" customWidth="1"/>
    <col min="4865" max="4865" width="8.88333333333333" style="93"/>
    <col min="4866" max="4866" width="9.33333333333333" style="93" customWidth="1"/>
    <col min="4867" max="4867" width="12.1083333333333" style="93" customWidth="1"/>
    <col min="4868" max="5115" width="8.88333333333333" style="93"/>
    <col min="5116" max="5116" width="5.66666666666667" style="93" customWidth="1"/>
    <col min="5117" max="5117" width="10.6666666666667" style="93" customWidth="1"/>
    <col min="5118" max="5118" width="26.8833333333333" style="93" customWidth="1"/>
    <col min="5119" max="5119" width="13.775" style="93" customWidth="1"/>
    <col min="5120" max="5120" width="5.44166666666667" style="93" customWidth="1"/>
    <col min="5121" max="5121" width="8.88333333333333" style="93"/>
    <col min="5122" max="5122" width="9.33333333333333" style="93" customWidth="1"/>
    <col min="5123" max="5123" width="12.1083333333333" style="93" customWidth="1"/>
    <col min="5124" max="5371" width="8.88333333333333" style="93"/>
    <col min="5372" max="5372" width="5.66666666666667" style="93" customWidth="1"/>
    <col min="5373" max="5373" width="10.6666666666667" style="93" customWidth="1"/>
    <col min="5374" max="5374" width="26.8833333333333" style="93" customWidth="1"/>
    <col min="5375" max="5375" width="13.775" style="93" customWidth="1"/>
    <col min="5376" max="5376" width="5.44166666666667" style="93" customWidth="1"/>
    <col min="5377" max="5377" width="8.88333333333333" style="93"/>
    <col min="5378" max="5378" width="9.33333333333333" style="93" customWidth="1"/>
    <col min="5379" max="5379" width="12.1083333333333" style="93" customWidth="1"/>
    <col min="5380" max="5627" width="8.88333333333333" style="93"/>
    <col min="5628" max="5628" width="5.66666666666667" style="93" customWidth="1"/>
    <col min="5629" max="5629" width="10.6666666666667" style="93" customWidth="1"/>
    <col min="5630" max="5630" width="26.8833333333333" style="93" customWidth="1"/>
    <col min="5631" max="5631" width="13.775" style="93" customWidth="1"/>
    <col min="5632" max="5632" width="5.44166666666667" style="93" customWidth="1"/>
    <col min="5633" max="5633" width="8.88333333333333" style="93"/>
    <col min="5634" max="5634" width="9.33333333333333" style="93" customWidth="1"/>
    <col min="5635" max="5635" width="12.1083333333333" style="93" customWidth="1"/>
    <col min="5636" max="5883" width="8.88333333333333" style="93"/>
    <col min="5884" max="5884" width="5.66666666666667" style="93" customWidth="1"/>
    <col min="5885" max="5885" width="10.6666666666667" style="93" customWidth="1"/>
    <col min="5886" max="5886" width="26.8833333333333" style="93" customWidth="1"/>
    <col min="5887" max="5887" width="13.775" style="93" customWidth="1"/>
    <col min="5888" max="5888" width="5.44166666666667" style="93" customWidth="1"/>
    <col min="5889" max="5889" width="8.88333333333333" style="93"/>
    <col min="5890" max="5890" width="9.33333333333333" style="93" customWidth="1"/>
    <col min="5891" max="5891" width="12.1083333333333" style="93" customWidth="1"/>
    <col min="5892" max="6139" width="8.88333333333333" style="93"/>
    <col min="6140" max="6140" width="5.66666666666667" style="93" customWidth="1"/>
    <col min="6141" max="6141" width="10.6666666666667" style="93" customWidth="1"/>
    <col min="6142" max="6142" width="26.8833333333333" style="93" customWidth="1"/>
    <col min="6143" max="6143" width="13.775" style="93" customWidth="1"/>
    <col min="6144" max="6144" width="5.44166666666667" style="93" customWidth="1"/>
    <col min="6145" max="6145" width="8.88333333333333" style="93"/>
    <col min="6146" max="6146" width="9.33333333333333" style="93" customWidth="1"/>
    <col min="6147" max="6147" width="12.1083333333333" style="93" customWidth="1"/>
    <col min="6148" max="6395" width="8.88333333333333" style="93"/>
    <col min="6396" max="6396" width="5.66666666666667" style="93" customWidth="1"/>
    <col min="6397" max="6397" width="10.6666666666667" style="93" customWidth="1"/>
    <col min="6398" max="6398" width="26.8833333333333" style="93" customWidth="1"/>
    <col min="6399" max="6399" width="13.775" style="93" customWidth="1"/>
    <col min="6400" max="6400" width="5.44166666666667" style="93" customWidth="1"/>
    <col min="6401" max="6401" width="8.88333333333333" style="93"/>
    <col min="6402" max="6402" width="9.33333333333333" style="93" customWidth="1"/>
    <col min="6403" max="6403" width="12.1083333333333" style="93" customWidth="1"/>
    <col min="6404" max="6651" width="8.88333333333333" style="93"/>
    <col min="6652" max="6652" width="5.66666666666667" style="93" customWidth="1"/>
    <col min="6653" max="6653" width="10.6666666666667" style="93" customWidth="1"/>
    <col min="6654" max="6654" width="26.8833333333333" style="93" customWidth="1"/>
    <col min="6655" max="6655" width="13.775" style="93" customWidth="1"/>
    <col min="6656" max="6656" width="5.44166666666667" style="93" customWidth="1"/>
    <col min="6657" max="6657" width="8.88333333333333" style="93"/>
    <col min="6658" max="6658" width="9.33333333333333" style="93" customWidth="1"/>
    <col min="6659" max="6659" width="12.1083333333333" style="93" customWidth="1"/>
    <col min="6660" max="6907" width="8.88333333333333" style="93"/>
    <col min="6908" max="6908" width="5.66666666666667" style="93" customWidth="1"/>
    <col min="6909" max="6909" width="10.6666666666667" style="93" customWidth="1"/>
    <col min="6910" max="6910" width="26.8833333333333" style="93" customWidth="1"/>
    <col min="6911" max="6911" width="13.775" style="93" customWidth="1"/>
    <col min="6912" max="6912" width="5.44166666666667" style="93" customWidth="1"/>
    <col min="6913" max="6913" width="8.88333333333333" style="93"/>
    <col min="6914" max="6914" width="9.33333333333333" style="93" customWidth="1"/>
    <col min="6915" max="6915" width="12.1083333333333" style="93" customWidth="1"/>
    <col min="6916" max="7163" width="8.88333333333333" style="93"/>
    <col min="7164" max="7164" width="5.66666666666667" style="93" customWidth="1"/>
    <col min="7165" max="7165" width="10.6666666666667" style="93" customWidth="1"/>
    <col min="7166" max="7166" width="26.8833333333333" style="93" customWidth="1"/>
    <col min="7167" max="7167" width="13.775" style="93" customWidth="1"/>
    <col min="7168" max="7168" width="5.44166666666667" style="93" customWidth="1"/>
    <col min="7169" max="7169" width="8.88333333333333" style="93"/>
    <col min="7170" max="7170" width="9.33333333333333" style="93" customWidth="1"/>
    <col min="7171" max="7171" width="12.1083333333333" style="93" customWidth="1"/>
    <col min="7172" max="7419" width="8.88333333333333" style="93"/>
    <col min="7420" max="7420" width="5.66666666666667" style="93" customWidth="1"/>
    <col min="7421" max="7421" width="10.6666666666667" style="93" customWidth="1"/>
    <col min="7422" max="7422" width="26.8833333333333" style="93" customWidth="1"/>
    <col min="7423" max="7423" width="13.775" style="93" customWidth="1"/>
    <col min="7424" max="7424" width="5.44166666666667" style="93" customWidth="1"/>
    <col min="7425" max="7425" width="8.88333333333333" style="93"/>
    <col min="7426" max="7426" width="9.33333333333333" style="93" customWidth="1"/>
    <col min="7427" max="7427" width="12.1083333333333" style="93" customWidth="1"/>
    <col min="7428" max="7675" width="8.88333333333333" style="93"/>
    <col min="7676" max="7676" width="5.66666666666667" style="93" customWidth="1"/>
    <col min="7677" max="7677" width="10.6666666666667" style="93" customWidth="1"/>
    <col min="7678" max="7678" width="26.8833333333333" style="93" customWidth="1"/>
    <col min="7679" max="7679" width="13.775" style="93" customWidth="1"/>
    <col min="7680" max="7680" width="5.44166666666667" style="93" customWidth="1"/>
    <col min="7681" max="7681" width="8.88333333333333" style="93"/>
    <col min="7682" max="7682" width="9.33333333333333" style="93" customWidth="1"/>
    <col min="7683" max="7683" width="12.1083333333333" style="93" customWidth="1"/>
    <col min="7684" max="7931" width="8.88333333333333" style="93"/>
    <col min="7932" max="7932" width="5.66666666666667" style="93" customWidth="1"/>
    <col min="7933" max="7933" width="10.6666666666667" style="93" customWidth="1"/>
    <col min="7934" max="7934" width="26.8833333333333" style="93" customWidth="1"/>
    <col min="7935" max="7935" width="13.775" style="93" customWidth="1"/>
    <col min="7936" max="7936" width="5.44166666666667" style="93" customWidth="1"/>
    <col min="7937" max="7937" width="8.88333333333333" style="93"/>
    <col min="7938" max="7938" width="9.33333333333333" style="93" customWidth="1"/>
    <col min="7939" max="7939" width="12.1083333333333" style="93" customWidth="1"/>
    <col min="7940" max="8187" width="8.88333333333333" style="93"/>
    <col min="8188" max="8188" width="5.66666666666667" style="93" customWidth="1"/>
    <col min="8189" max="8189" width="10.6666666666667" style="93" customWidth="1"/>
    <col min="8190" max="8190" width="26.8833333333333" style="93" customWidth="1"/>
    <col min="8191" max="8191" width="13.775" style="93" customWidth="1"/>
    <col min="8192" max="8192" width="5.44166666666667" style="93" customWidth="1"/>
    <col min="8193" max="8193" width="8.88333333333333" style="93"/>
    <col min="8194" max="8194" width="9.33333333333333" style="93" customWidth="1"/>
    <col min="8195" max="8195" width="12.1083333333333" style="93" customWidth="1"/>
    <col min="8196" max="8443" width="8.88333333333333" style="93"/>
    <col min="8444" max="8444" width="5.66666666666667" style="93" customWidth="1"/>
    <col min="8445" max="8445" width="10.6666666666667" style="93" customWidth="1"/>
    <col min="8446" max="8446" width="26.8833333333333" style="93" customWidth="1"/>
    <col min="8447" max="8447" width="13.775" style="93" customWidth="1"/>
    <col min="8448" max="8448" width="5.44166666666667" style="93" customWidth="1"/>
    <col min="8449" max="8449" width="8.88333333333333" style="93"/>
    <col min="8450" max="8450" width="9.33333333333333" style="93" customWidth="1"/>
    <col min="8451" max="8451" width="12.1083333333333" style="93" customWidth="1"/>
    <col min="8452" max="8699" width="8.88333333333333" style="93"/>
    <col min="8700" max="8700" width="5.66666666666667" style="93" customWidth="1"/>
    <col min="8701" max="8701" width="10.6666666666667" style="93" customWidth="1"/>
    <col min="8702" max="8702" width="26.8833333333333" style="93" customWidth="1"/>
    <col min="8703" max="8703" width="13.775" style="93" customWidth="1"/>
    <col min="8704" max="8704" width="5.44166666666667" style="93" customWidth="1"/>
    <col min="8705" max="8705" width="8.88333333333333" style="93"/>
    <col min="8706" max="8706" width="9.33333333333333" style="93" customWidth="1"/>
    <col min="8707" max="8707" width="12.1083333333333" style="93" customWidth="1"/>
    <col min="8708" max="8955" width="8.88333333333333" style="93"/>
    <col min="8956" max="8956" width="5.66666666666667" style="93" customWidth="1"/>
    <col min="8957" max="8957" width="10.6666666666667" style="93" customWidth="1"/>
    <col min="8958" max="8958" width="26.8833333333333" style="93" customWidth="1"/>
    <col min="8959" max="8959" width="13.775" style="93" customWidth="1"/>
    <col min="8960" max="8960" width="5.44166666666667" style="93" customWidth="1"/>
    <col min="8961" max="8961" width="8.88333333333333" style="93"/>
    <col min="8962" max="8962" width="9.33333333333333" style="93" customWidth="1"/>
    <col min="8963" max="8963" width="12.1083333333333" style="93" customWidth="1"/>
    <col min="8964" max="9211" width="8.88333333333333" style="93"/>
    <col min="9212" max="9212" width="5.66666666666667" style="93" customWidth="1"/>
    <col min="9213" max="9213" width="10.6666666666667" style="93" customWidth="1"/>
    <col min="9214" max="9214" width="26.8833333333333" style="93" customWidth="1"/>
    <col min="9215" max="9215" width="13.775" style="93" customWidth="1"/>
    <col min="9216" max="9216" width="5.44166666666667" style="93" customWidth="1"/>
    <col min="9217" max="9217" width="8.88333333333333" style="93"/>
    <col min="9218" max="9218" width="9.33333333333333" style="93" customWidth="1"/>
    <col min="9219" max="9219" width="12.1083333333333" style="93" customWidth="1"/>
    <col min="9220" max="9467" width="8.88333333333333" style="93"/>
    <col min="9468" max="9468" width="5.66666666666667" style="93" customWidth="1"/>
    <col min="9469" max="9469" width="10.6666666666667" style="93" customWidth="1"/>
    <col min="9470" max="9470" width="26.8833333333333" style="93" customWidth="1"/>
    <col min="9471" max="9471" width="13.775" style="93" customWidth="1"/>
    <col min="9472" max="9472" width="5.44166666666667" style="93" customWidth="1"/>
    <col min="9473" max="9473" width="8.88333333333333" style="93"/>
    <col min="9474" max="9474" width="9.33333333333333" style="93" customWidth="1"/>
    <col min="9475" max="9475" width="12.1083333333333" style="93" customWidth="1"/>
    <col min="9476" max="9723" width="8.88333333333333" style="93"/>
    <col min="9724" max="9724" width="5.66666666666667" style="93" customWidth="1"/>
    <col min="9725" max="9725" width="10.6666666666667" style="93" customWidth="1"/>
    <col min="9726" max="9726" width="26.8833333333333" style="93" customWidth="1"/>
    <col min="9727" max="9727" width="13.775" style="93" customWidth="1"/>
    <col min="9728" max="9728" width="5.44166666666667" style="93" customWidth="1"/>
    <col min="9729" max="9729" width="8.88333333333333" style="93"/>
    <col min="9730" max="9730" width="9.33333333333333" style="93" customWidth="1"/>
    <col min="9731" max="9731" width="12.1083333333333" style="93" customWidth="1"/>
    <col min="9732" max="9979" width="8.88333333333333" style="93"/>
    <col min="9980" max="9980" width="5.66666666666667" style="93" customWidth="1"/>
    <col min="9981" max="9981" width="10.6666666666667" style="93" customWidth="1"/>
    <col min="9982" max="9982" width="26.8833333333333" style="93" customWidth="1"/>
    <col min="9983" max="9983" width="13.775" style="93" customWidth="1"/>
    <col min="9984" max="9984" width="5.44166666666667" style="93" customWidth="1"/>
    <col min="9985" max="9985" width="8.88333333333333" style="93"/>
    <col min="9986" max="9986" width="9.33333333333333" style="93" customWidth="1"/>
    <col min="9987" max="9987" width="12.1083333333333" style="93" customWidth="1"/>
    <col min="9988" max="10235" width="8.88333333333333" style="93"/>
    <col min="10236" max="10236" width="5.66666666666667" style="93" customWidth="1"/>
    <col min="10237" max="10237" width="10.6666666666667" style="93" customWidth="1"/>
    <col min="10238" max="10238" width="26.8833333333333" style="93" customWidth="1"/>
    <col min="10239" max="10239" width="13.775" style="93" customWidth="1"/>
    <col min="10240" max="10240" width="5.44166666666667" style="93" customWidth="1"/>
    <col min="10241" max="10241" width="8.88333333333333" style="93"/>
    <col min="10242" max="10242" width="9.33333333333333" style="93" customWidth="1"/>
    <col min="10243" max="10243" width="12.1083333333333" style="93" customWidth="1"/>
    <col min="10244" max="10491" width="8.88333333333333" style="93"/>
    <col min="10492" max="10492" width="5.66666666666667" style="93" customWidth="1"/>
    <col min="10493" max="10493" width="10.6666666666667" style="93" customWidth="1"/>
    <col min="10494" max="10494" width="26.8833333333333" style="93" customWidth="1"/>
    <col min="10495" max="10495" width="13.775" style="93" customWidth="1"/>
    <col min="10496" max="10496" width="5.44166666666667" style="93" customWidth="1"/>
    <col min="10497" max="10497" width="8.88333333333333" style="93"/>
    <col min="10498" max="10498" width="9.33333333333333" style="93" customWidth="1"/>
    <col min="10499" max="10499" width="12.1083333333333" style="93" customWidth="1"/>
    <col min="10500" max="10747" width="8.88333333333333" style="93"/>
    <col min="10748" max="10748" width="5.66666666666667" style="93" customWidth="1"/>
    <col min="10749" max="10749" width="10.6666666666667" style="93" customWidth="1"/>
    <col min="10750" max="10750" width="26.8833333333333" style="93" customWidth="1"/>
    <col min="10751" max="10751" width="13.775" style="93" customWidth="1"/>
    <col min="10752" max="10752" width="5.44166666666667" style="93" customWidth="1"/>
    <col min="10753" max="10753" width="8.88333333333333" style="93"/>
    <col min="10754" max="10754" width="9.33333333333333" style="93" customWidth="1"/>
    <col min="10755" max="10755" width="12.1083333333333" style="93" customWidth="1"/>
    <col min="10756" max="11003" width="8.88333333333333" style="93"/>
    <col min="11004" max="11004" width="5.66666666666667" style="93" customWidth="1"/>
    <col min="11005" max="11005" width="10.6666666666667" style="93" customWidth="1"/>
    <col min="11006" max="11006" width="26.8833333333333" style="93" customWidth="1"/>
    <col min="11007" max="11007" width="13.775" style="93" customWidth="1"/>
    <col min="11008" max="11008" width="5.44166666666667" style="93" customWidth="1"/>
    <col min="11009" max="11009" width="8.88333333333333" style="93"/>
    <col min="11010" max="11010" width="9.33333333333333" style="93" customWidth="1"/>
    <col min="11011" max="11011" width="12.1083333333333" style="93" customWidth="1"/>
    <col min="11012" max="11259" width="8.88333333333333" style="93"/>
    <col min="11260" max="11260" width="5.66666666666667" style="93" customWidth="1"/>
    <col min="11261" max="11261" width="10.6666666666667" style="93" customWidth="1"/>
    <col min="11262" max="11262" width="26.8833333333333" style="93" customWidth="1"/>
    <col min="11263" max="11263" width="13.775" style="93" customWidth="1"/>
    <col min="11264" max="11264" width="5.44166666666667" style="93" customWidth="1"/>
    <col min="11265" max="11265" width="8.88333333333333" style="93"/>
    <col min="11266" max="11266" width="9.33333333333333" style="93" customWidth="1"/>
    <col min="11267" max="11267" width="12.1083333333333" style="93" customWidth="1"/>
    <col min="11268" max="11515" width="8.88333333333333" style="93"/>
    <col min="11516" max="11516" width="5.66666666666667" style="93" customWidth="1"/>
    <col min="11517" max="11517" width="10.6666666666667" style="93" customWidth="1"/>
    <col min="11518" max="11518" width="26.8833333333333" style="93" customWidth="1"/>
    <col min="11519" max="11519" width="13.775" style="93" customWidth="1"/>
    <col min="11520" max="11520" width="5.44166666666667" style="93" customWidth="1"/>
    <col min="11521" max="11521" width="8.88333333333333" style="93"/>
    <col min="11522" max="11522" width="9.33333333333333" style="93" customWidth="1"/>
    <col min="11523" max="11523" width="12.1083333333333" style="93" customWidth="1"/>
    <col min="11524" max="11771" width="8.88333333333333" style="93"/>
    <col min="11772" max="11772" width="5.66666666666667" style="93" customWidth="1"/>
    <col min="11773" max="11773" width="10.6666666666667" style="93" customWidth="1"/>
    <col min="11774" max="11774" width="26.8833333333333" style="93" customWidth="1"/>
    <col min="11775" max="11775" width="13.775" style="93" customWidth="1"/>
    <col min="11776" max="11776" width="5.44166666666667" style="93" customWidth="1"/>
    <col min="11777" max="11777" width="8.88333333333333" style="93"/>
    <col min="11778" max="11778" width="9.33333333333333" style="93" customWidth="1"/>
    <col min="11779" max="11779" width="12.1083333333333" style="93" customWidth="1"/>
    <col min="11780" max="12027" width="8.88333333333333" style="93"/>
    <col min="12028" max="12028" width="5.66666666666667" style="93" customWidth="1"/>
    <col min="12029" max="12029" width="10.6666666666667" style="93" customWidth="1"/>
    <col min="12030" max="12030" width="26.8833333333333" style="93" customWidth="1"/>
    <col min="12031" max="12031" width="13.775" style="93" customWidth="1"/>
    <col min="12032" max="12032" width="5.44166666666667" style="93" customWidth="1"/>
    <col min="12033" max="12033" width="8.88333333333333" style="93"/>
    <col min="12034" max="12034" width="9.33333333333333" style="93" customWidth="1"/>
    <col min="12035" max="12035" width="12.1083333333333" style="93" customWidth="1"/>
    <col min="12036" max="12283" width="8.88333333333333" style="93"/>
    <col min="12284" max="12284" width="5.66666666666667" style="93" customWidth="1"/>
    <col min="12285" max="12285" width="10.6666666666667" style="93" customWidth="1"/>
    <col min="12286" max="12286" width="26.8833333333333" style="93" customWidth="1"/>
    <col min="12287" max="12287" width="13.775" style="93" customWidth="1"/>
    <col min="12288" max="12288" width="5.44166666666667" style="93" customWidth="1"/>
    <col min="12289" max="12289" width="8.88333333333333" style="93"/>
    <col min="12290" max="12290" width="9.33333333333333" style="93" customWidth="1"/>
    <col min="12291" max="12291" width="12.1083333333333" style="93" customWidth="1"/>
    <col min="12292" max="12539" width="8.88333333333333" style="93"/>
    <col min="12540" max="12540" width="5.66666666666667" style="93" customWidth="1"/>
    <col min="12541" max="12541" width="10.6666666666667" style="93" customWidth="1"/>
    <col min="12542" max="12542" width="26.8833333333333" style="93" customWidth="1"/>
    <col min="12543" max="12543" width="13.775" style="93" customWidth="1"/>
    <col min="12544" max="12544" width="5.44166666666667" style="93" customWidth="1"/>
    <col min="12545" max="12545" width="8.88333333333333" style="93"/>
    <col min="12546" max="12546" width="9.33333333333333" style="93" customWidth="1"/>
    <col min="12547" max="12547" width="12.1083333333333" style="93" customWidth="1"/>
    <col min="12548" max="12795" width="8.88333333333333" style="93"/>
    <col min="12796" max="12796" width="5.66666666666667" style="93" customWidth="1"/>
    <col min="12797" max="12797" width="10.6666666666667" style="93" customWidth="1"/>
    <col min="12798" max="12798" width="26.8833333333333" style="93" customWidth="1"/>
    <col min="12799" max="12799" width="13.775" style="93" customWidth="1"/>
    <col min="12800" max="12800" width="5.44166666666667" style="93" customWidth="1"/>
    <col min="12801" max="12801" width="8.88333333333333" style="93"/>
    <col min="12802" max="12802" width="9.33333333333333" style="93" customWidth="1"/>
    <col min="12803" max="12803" width="12.1083333333333" style="93" customWidth="1"/>
    <col min="12804" max="13051" width="8.88333333333333" style="93"/>
    <col min="13052" max="13052" width="5.66666666666667" style="93" customWidth="1"/>
    <col min="13053" max="13053" width="10.6666666666667" style="93" customWidth="1"/>
    <col min="13054" max="13054" width="26.8833333333333" style="93" customWidth="1"/>
    <col min="13055" max="13055" width="13.775" style="93" customWidth="1"/>
    <col min="13056" max="13056" width="5.44166666666667" style="93" customWidth="1"/>
    <col min="13057" max="13057" width="8.88333333333333" style="93"/>
    <col min="13058" max="13058" width="9.33333333333333" style="93" customWidth="1"/>
    <col min="13059" max="13059" width="12.1083333333333" style="93" customWidth="1"/>
    <col min="13060" max="13307" width="8.88333333333333" style="93"/>
    <col min="13308" max="13308" width="5.66666666666667" style="93" customWidth="1"/>
    <col min="13309" max="13309" width="10.6666666666667" style="93" customWidth="1"/>
    <col min="13310" max="13310" width="26.8833333333333" style="93" customWidth="1"/>
    <col min="13311" max="13311" width="13.775" style="93" customWidth="1"/>
    <col min="13312" max="13312" width="5.44166666666667" style="93" customWidth="1"/>
    <col min="13313" max="13313" width="8.88333333333333" style="93"/>
    <col min="13314" max="13314" width="9.33333333333333" style="93" customWidth="1"/>
    <col min="13315" max="13315" width="12.1083333333333" style="93" customWidth="1"/>
    <col min="13316" max="13563" width="8.88333333333333" style="93"/>
    <col min="13564" max="13564" width="5.66666666666667" style="93" customWidth="1"/>
    <col min="13565" max="13565" width="10.6666666666667" style="93" customWidth="1"/>
    <col min="13566" max="13566" width="26.8833333333333" style="93" customWidth="1"/>
    <col min="13567" max="13567" width="13.775" style="93" customWidth="1"/>
    <col min="13568" max="13568" width="5.44166666666667" style="93" customWidth="1"/>
    <col min="13569" max="13569" width="8.88333333333333" style="93"/>
    <col min="13570" max="13570" width="9.33333333333333" style="93" customWidth="1"/>
    <col min="13571" max="13571" width="12.1083333333333" style="93" customWidth="1"/>
    <col min="13572" max="13819" width="8.88333333333333" style="93"/>
    <col min="13820" max="13820" width="5.66666666666667" style="93" customWidth="1"/>
    <col min="13821" max="13821" width="10.6666666666667" style="93" customWidth="1"/>
    <col min="13822" max="13822" width="26.8833333333333" style="93" customWidth="1"/>
    <col min="13823" max="13823" width="13.775" style="93" customWidth="1"/>
    <col min="13824" max="13824" width="5.44166666666667" style="93" customWidth="1"/>
    <col min="13825" max="13825" width="8.88333333333333" style="93"/>
    <col min="13826" max="13826" width="9.33333333333333" style="93" customWidth="1"/>
    <col min="13827" max="13827" width="12.1083333333333" style="93" customWidth="1"/>
    <col min="13828" max="14075" width="8.88333333333333" style="93"/>
    <col min="14076" max="14076" width="5.66666666666667" style="93" customWidth="1"/>
    <col min="14077" max="14077" width="10.6666666666667" style="93" customWidth="1"/>
    <col min="14078" max="14078" width="26.8833333333333" style="93" customWidth="1"/>
    <col min="14079" max="14079" width="13.775" style="93" customWidth="1"/>
    <col min="14080" max="14080" width="5.44166666666667" style="93" customWidth="1"/>
    <col min="14081" max="14081" width="8.88333333333333" style="93"/>
    <col min="14082" max="14082" width="9.33333333333333" style="93" customWidth="1"/>
    <col min="14083" max="14083" width="12.1083333333333" style="93" customWidth="1"/>
    <col min="14084" max="14331" width="8.88333333333333" style="93"/>
    <col min="14332" max="14332" width="5.66666666666667" style="93" customWidth="1"/>
    <col min="14333" max="14333" width="10.6666666666667" style="93" customWidth="1"/>
    <col min="14334" max="14334" width="26.8833333333333" style="93" customWidth="1"/>
    <col min="14335" max="14335" width="13.775" style="93" customWidth="1"/>
    <col min="14336" max="14336" width="5.44166666666667" style="93" customWidth="1"/>
    <col min="14337" max="14337" width="8.88333333333333" style="93"/>
    <col min="14338" max="14338" width="9.33333333333333" style="93" customWidth="1"/>
    <col min="14339" max="14339" width="12.1083333333333" style="93" customWidth="1"/>
    <col min="14340" max="14587" width="8.88333333333333" style="93"/>
    <col min="14588" max="14588" width="5.66666666666667" style="93" customWidth="1"/>
    <col min="14589" max="14589" width="10.6666666666667" style="93" customWidth="1"/>
    <col min="14590" max="14590" width="26.8833333333333" style="93" customWidth="1"/>
    <col min="14591" max="14591" width="13.775" style="93" customWidth="1"/>
    <col min="14592" max="14592" width="5.44166666666667" style="93" customWidth="1"/>
    <col min="14593" max="14593" width="8.88333333333333" style="93"/>
    <col min="14594" max="14594" width="9.33333333333333" style="93" customWidth="1"/>
    <col min="14595" max="14595" width="12.1083333333333" style="93" customWidth="1"/>
    <col min="14596" max="14843" width="8.88333333333333" style="93"/>
    <col min="14844" max="14844" width="5.66666666666667" style="93" customWidth="1"/>
    <col min="14845" max="14845" width="10.6666666666667" style="93" customWidth="1"/>
    <col min="14846" max="14846" width="26.8833333333333" style="93" customWidth="1"/>
    <col min="14847" max="14847" width="13.775" style="93" customWidth="1"/>
    <col min="14848" max="14848" width="5.44166666666667" style="93" customWidth="1"/>
    <col min="14849" max="14849" width="8.88333333333333" style="93"/>
    <col min="14850" max="14850" width="9.33333333333333" style="93" customWidth="1"/>
    <col min="14851" max="14851" width="12.1083333333333" style="93" customWidth="1"/>
    <col min="14852" max="15099" width="8.88333333333333" style="93"/>
    <col min="15100" max="15100" width="5.66666666666667" style="93" customWidth="1"/>
    <col min="15101" max="15101" width="10.6666666666667" style="93" customWidth="1"/>
    <col min="15102" max="15102" width="26.8833333333333" style="93" customWidth="1"/>
    <col min="15103" max="15103" width="13.775" style="93" customWidth="1"/>
    <col min="15104" max="15104" width="5.44166666666667" style="93" customWidth="1"/>
    <col min="15105" max="15105" width="8.88333333333333" style="93"/>
    <col min="15106" max="15106" width="9.33333333333333" style="93" customWidth="1"/>
    <col min="15107" max="15107" width="12.1083333333333" style="93" customWidth="1"/>
    <col min="15108" max="15355" width="8.88333333333333" style="93"/>
    <col min="15356" max="15356" width="5.66666666666667" style="93" customWidth="1"/>
    <col min="15357" max="15357" width="10.6666666666667" style="93" customWidth="1"/>
    <col min="15358" max="15358" width="26.8833333333333" style="93" customWidth="1"/>
    <col min="15359" max="15359" width="13.775" style="93" customWidth="1"/>
    <col min="15360" max="15360" width="5.44166666666667" style="93" customWidth="1"/>
    <col min="15361" max="15361" width="8.88333333333333" style="93"/>
    <col min="15362" max="15362" width="9.33333333333333" style="93" customWidth="1"/>
    <col min="15363" max="15363" width="12.1083333333333" style="93" customWidth="1"/>
    <col min="15364" max="15611" width="8.88333333333333" style="93"/>
    <col min="15612" max="15612" width="5.66666666666667" style="93" customWidth="1"/>
    <col min="15613" max="15613" width="10.6666666666667" style="93" customWidth="1"/>
    <col min="15614" max="15614" width="26.8833333333333" style="93" customWidth="1"/>
    <col min="15615" max="15615" width="13.775" style="93" customWidth="1"/>
    <col min="15616" max="15616" width="5.44166666666667" style="93" customWidth="1"/>
    <col min="15617" max="15617" width="8.88333333333333" style="93"/>
    <col min="15618" max="15618" width="9.33333333333333" style="93" customWidth="1"/>
    <col min="15619" max="15619" width="12.1083333333333" style="93" customWidth="1"/>
    <col min="15620" max="15867" width="8.88333333333333" style="93"/>
    <col min="15868" max="15868" width="5.66666666666667" style="93" customWidth="1"/>
    <col min="15869" max="15869" width="10.6666666666667" style="93" customWidth="1"/>
    <col min="15870" max="15870" width="26.8833333333333" style="93" customWidth="1"/>
    <col min="15871" max="15871" width="13.775" style="93" customWidth="1"/>
    <col min="15872" max="15872" width="5.44166666666667" style="93" customWidth="1"/>
    <col min="15873" max="15873" width="8.88333333333333" style="93"/>
    <col min="15874" max="15874" width="9.33333333333333" style="93" customWidth="1"/>
    <col min="15875" max="15875" width="12.1083333333333" style="93" customWidth="1"/>
    <col min="15876" max="16123" width="8.88333333333333" style="93"/>
    <col min="16124" max="16124" width="5.66666666666667" style="93" customWidth="1"/>
    <col min="16125" max="16125" width="10.6666666666667" style="93" customWidth="1"/>
    <col min="16126" max="16126" width="26.8833333333333" style="93" customWidth="1"/>
    <col min="16127" max="16127" width="13.775" style="93" customWidth="1"/>
    <col min="16128" max="16128" width="5.44166666666667" style="93" customWidth="1"/>
    <col min="16129" max="16129" width="8.88333333333333" style="93"/>
    <col min="16130" max="16130" width="9.33333333333333" style="93" customWidth="1"/>
    <col min="16131" max="16131" width="12.1083333333333" style="93" customWidth="1"/>
    <col min="16132" max="16380" width="8.88333333333333" style="93"/>
    <col min="16381" max="16384" width="9" style="93"/>
  </cols>
  <sheetData>
    <row r="1" ht="22.5" spans="1:8">
      <c r="A1" s="98" t="s">
        <v>0</v>
      </c>
      <c r="B1" s="98"/>
      <c r="C1" s="98"/>
      <c r="D1" s="98"/>
      <c r="E1" s="98"/>
      <c r="F1" s="98"/>
      <c r="G1" s="98"/>
      <c r="H1" s="98"/>
    </row>
    <row r="2" ht="14.25" spans="1:8">
      <c r="A2" s="99" t="s">
        <v>1</v>
      </c>
      <c r="B2" s="99"/>
      <c r="C2" s="99"/>
      <c r="D2" s="99"/>
      <c r="E2" s="99"/>
      <c r="F2" s="99"/>
      <c r="G2" s="99"/>
      <c r="H2" s="99"/>
    </row>
    <row r="3" s="94" customFormat="1" ht="16" customHeight="1" spans="1:8">
      <c r="A3" s="100" t="s">
        <v>2</v>
      </c>
      <c r="B3" s="101"/>
      <c r="C3" s="100"/>
      <c r="D3" s="100"/>
      <c r="E3" s="100"/>
      <c r="F3" s="100"/>
      <c r="G3" s="100"/>
      <c r="H3" s="100"/>
    </row>
    <row r="4" s="94" customFormat="1" ht="16" customHeight="1" spans="1:8">
      <c r="A4" s="100" t="s">
        <v>3</v>
      </c>
      <c r="B4" s="101"/>
      <c r="C4" s="100"/>
      <c r="D4" s="100"/>
      <c r="E4" s="100"/>
      <c r="F4" s="100"/>
      <c r="G4" s="100"/>
      <c r="H4" s="100"/>
    </row>
    <row r="5" s="94" customFormat="1" ht="43" customHeight="1" spans="1:8">
      <c r="A5" s="102" t="s">
        <v>4</v>
      </c>
      <c r="B5" s="103"/>
      <c r="C5" s="102"/>
      <c r="D5" s="102"/>
      <c r="E5" s="102"/>
      <c r="F5" s="102"/>
      <c r="G5" s="102"/>
      <c r="H5" s="102"/>
    </row>
    <row r="6" s="94" customFormat="1" ht="16" customHeight="1" spans="1:8">
      <c r="A6" s="104" t="s">
        <v>5</v>
      </c>
      <c r="B6" s="105"/>
      <c r="C6" s="104"/>
      <c r="D6" s="104"/>
      <c r="E6" s="104"/>
      <c r="F6" s="104"/>
      <c r="G6" s="104"/>
      <c r="H6" s="104"/>
    </row>
    <row r="7" ht="34" customHeight="1" spans="1:8">
      <c r="A7" s="106" t="s">
        <v>6</v>
      </c>
      <c r="B7" s="107" t="s">
        <v>7</v>
      </c>
      <c r="C7" s="108" t="s">
        <v>8</v>
      </c>
      <c r="D7" s="109" t="s">
        <v>9</v>
      </c>
      <c r="E7" s="110" t="s">
        <v>10</v>
      </c>
      <c r="F7" s="110" t="s">
        <v>11</v>
      </c>
      <c r="G7" s="111" t="s">
        <v>12</v>
      </c>
      <c r="H7" s="112"/>
    </row>
    <row r="8" ht="20" customHeight="1" spans="1:8">
      <c r="A8" s="106"/>
      <c r="B8" s="107"/>
      <c r="C8" s="108"/>
      <c r="D8" s="110" t="s">
        <v>13</v>
      </c>
      <c r="E8" s="110" t="s">
        <v>14</v>
      </c>
      <c r="F8" s="110" t="s">
        <v>14</v>
      </c>
      <c r="G8" s="111"/>
      <c r="H8" s="112"/>
    </row>
    <row r="9" s="95" customFormat="1" ht="20" customHeight="1" spans="1:8">
      <c r="A9" s="113">
        <v>1</v>
      </c>
      <c r="B9" s="70" t="s">
        <v>15</v>
      </c>
      <c r="C9" s="70" t="s">
        <v>16</v>
      </c>
      <c r="D9" s="71">
        <v>38.7254901960784</v>
      </c>
      <c r="E9" s="71">
        <v>38.7254901960784</v>
      </c>
      <c r="F9" s="75">
        <f>E9*1.13</f>
        <v>43.7598039215686</v>
      </c>
      <c r="G9" s="114"/>
      <c r="H9" s="115"/>
    </row>
    <row r="10" s="95" customFormat="1" ht="20" customHeight="1" spans="1:8">
      <c r="A10" s="113">
        <v>2</v>
      </c>
      <c r="B10" s="70" t="s">
        <v>17</v>
      </c>
      <c r="C10" s="70" t="s">
        <v>18</v>
      </c>
      <c r="D10" s="71">
        <v>23.5294117647059</v>
      </c>
      <c r="E10" s="71">
        <v>23.5294117647059</v>
      </c>
      <c r="F10" s="75">
        <f t="shared" ref="F10:F19" si="0">E10*1.13</f>
        <v>26.5882352941177</v>
      </c>
      <c r="G10" s="114"/>
      <c r="H10" s="115"/>
    </row>
    <row r="11" s="95" customFormat="1" ht="20" customHeight="1" spans="1:8">
      <c r="A11" s="113">
        <v>3</v>
      </c>
      <c r="B11" s="70" t="s">
        <v>19</v>
      </c>
      <c r="C11" s="70" t="s">
        <v>20</v>
      </c>
      <c r="D11" s="71">
        <v>21.078431372549</v>
      </c>
      <c r="E11" s="71">
        <v>21.078431372549</v>
      </c>
      <c r="F11" s="75">
        <f t="shared" si="0"/>
        <v>23.8186274509804</v>
      </c>
      <c r="G11" s="114"/>
      <c r="H11" s="115"/>
    </row>
    <row r="12" s="95" customFormat="1" ht="20" customHeight="1" spans="1:8">
      <c r="A12" s="113">
        <v>4</v>
      </c>
      <c r="B12" s="70" t="s">
        <v>21</v>
      </c>
      <c r="C12" s="70" t="s">
        <v>22</v>
      </c>
      <c r="D12" s="71">
        <v>36.2745098039216</v>
      </c>
      <c r="E12" s="71">
        <v>36.2745098039216</v>
      </c>
      <c r="F12" s="75">
        <f t="shared" si="0"/>
        <v>40.9901960784314</v>
      </c>
      <c r="G12" s="114"/>
      <c r="H12" s="115"/>
    </row>
    <row r="13" s="95" customFormat="1" ht="20" customHeight="1" spans="1:8">
      <c r="A13" s="113">
        <v>5</v>
      </c>
      <c r="B13" s="70" t="s">
        <v>23</v>
      </c>
      <c r="C13" s="70" t="s">
        <v>24</v>
      </c>
      <c r="D13" s="71">
        <v>37.7450980392157</v>
      </c>
      <c r="E13" s="71">
        <v>37.7450980392157</v>
      </c>
      <c r="F13" s="75">
        <f t="shared" si="0"/>
        <v>42.6519607843137</v>
      </c>
      <c r="G13" s="114"/>
      <c r="H13" s="115"/>
    </row>
    <row r="14" s="95" customFormat="1" ht="20" customHeight="1" spans="1:8">
      <c r="A14" s="113">
        <v>6</v>
      </c>
      <c r="B14" s="70" t="s">
        <v>25</v>
      </c>
      <c r="C14" s="70" t="s">
        <v>26</v>
      </c>
      <c r="D14" s="71">
        <v>75</v>
      </c>
      <c r="E14" s="71">
        <v>75</v>
      </c>
      <c r="F14" s="75">
        <f t="shared" si="0"/>
        <v>84.75</v>
      </c>
      <c r="G14" s="114"/>
      <c r="H14" s="115"/>
    </row>
    <row r="15" s="95" customFormat="1" ht="20" customHeight="1" spans="1:8">
      <c r="A15" s="113">
        <v>7</v>
      </c>
      <c r="B15" s="70" t="s">
        <v>27</v>
      </c>
      <c r="C15" s="70" t="s">
        <v>28</v>
      </c>
      <c r="D15" s="71">
        <v>25.4901960784314</v>
      </c>
      <c r="E15" s="71">
        <v>25.4901960784314</v>
      </c>
      <c r="F15" s="75">
        <f t="shared" si="0"/>
        <v>28.8039215686275</v>
      </c>
      <c r="G15" s="114"/>
      <c r="H15" s="115"/>
    </row>
    <row r="16" s="95" customFormat="1" ht="20" customHeight="1" spans="1:8">
      <c r="A16" s="113">
        <v>8</v>
      </c>
      <c r="B16" s="70" t="s">
        <v>29</v>
      </c>
      <c r="C16" s="70" t="s">
        <v>30</v>
      </c>
      <c r="D16" s="71">
        <v>37.7450980392157</v>
      </c>
      <c r="E16" s="71">
        <v>37.7450980392157</v>
      </c>
      <c r="F16" s="75">
        <f t="shared" si="0"/>
        <v>42.6519607843137</v>
      </c>
      <c r="G16" s="114"/>
      <c r="H16" s="115"/>
    </row>
    <row r="17" s="95" customFormat="1" ht="20" customHeight="1" spans="1:8">
      <c r="A17" s="113">
        <v>9</v>
      </c>
      <c r="B17" s="70" t="s">
        <v>31</v>
      </c>
      <c r="C17" s="70" t="s">
        <v>32</v>
      </c>
      <c r="D17" s="71">
        <v>37.7450980392157</v>
      </c>
      <c r="E17" s="71">
        <v>37.7450980392157</v>
      </c>
      <c r="F17" s="75">
        <f t="shared" si="0"/>
        <v>42.6519607843137</v>
      </c>
      <c r="G17" s="114"/>
      <c r="H17" s="115"/>
    </row>
    <row r="18" s="95" customFormat="1" ht="20" customHeight="1" spans="1:8">
      <c r="A18" s="113">
        <v>10</v>
      </c>
      <c r="B18" s="70" t="s">
        <v>33</v>
      </c>
      <c r="C18" s="70" t="s">
        <v>34</v>
      </c>
      <c r="D18" s="71">
        <v>37.7450980392157</v>
      </c>
      <c r="E18" s="71">
        <v>37.7450980392157</v>
      </c>
      <c r="F18" s="75">
        <f t="shared" si="0"/>
        <v>42.6519607843137</v>
      </c>
      <c r="G18" s="114"/>
      <c r="H18" s="115"/>
    </row>
    <row r="19" s="93" customFormat="1" ht="20" customHeight="1" spans="1:8">
      <c r="A19" s="113">
        <v>11</v>
      </c>
      <c r="B19" s="70" t="s">
        <v>35</v>
      </c>
      <c r="C19" s="70" t="s">
        <v>36</v>
      </c>
      <c r="D19" s="71">
        <v>37.7450980392157</v>
      </c>
      <c r="E19" s="71">
        <v>37.7450980392157</v>
      </c>
      <c r="F19" s="75">
        <f t="shared" si="0"/>
        <v>42.6519607843137</v>
      </c>
      <c r="G19" s="116"/>
      <c r="H19" s="117"/>
    </row>
    <row r="20" s="93" customFormat="1" ht="20" customHeight="1" spans="1:8">
      <c r="A20" s="113">
        <v>12</v>
      </c>
      <c r="B20" s="70" t="s">
        <v>37</v>
      </c>
      <c r="C20" s="70" t="s">
        <v>38</v>
      </c>
      <c r="D20" s="71">
        <v>54.9019607843137</v>
      </c>
      <c r="E20" s="71">
        <v>54.9019607843137</v>
      </c>
      <c r="F20" s="75">
        <f t="shared" ref="F20:F42" si="1">E20*1.13</f>
        <v>62.0392156862745</v>
      </c>
      <c r="G20" s="116"/>
      <c r="H20" s="117"/>
    </row>
    <row r="21" s="93" customFormat="1" ht="20" customHeight="1" spans="1:8">
      <c r="A21" s="113">
        <v>13</v>
      </c>
      <c r="B21" s="70" t="s">
        <v>39</v>
      </c>
      <c r="C21" s="70" t="s">
        <v>40</v>
      </c>
      <c r="D21" s="71">
        <v>25.4901960784314</v>
      </c>
      <c r="E21" s="71">
        <v>25.4901960784314</v>
      </c>
      <c r="F21" s="75">
        <f t="shared" si="1"/>
        <v>28.8039215686275</v>
      </c>
      <c r="G21" s="116"/>
      <c r="H21" s="117"/>
    </row>
    <row r="22" s="93" customFormat="1" ht="20" customHeight="1" spans="1:8">
      <c r="A22" s="113">
        <v>14</v>
      </c>
      <c r="B22" s="70" t="s">
        <v>41</v>
      </c>
      <c r="C22" s="70" t="s">
        <v>42</v>
      </c>
      <c r="D22" s="71">
        <v>25.4901960784314</v>
      </c>
      <c r="E22" s="71">
        <v>25.4901960784314</v>
      </c>
      <c r="F22" s="75">
        <f t="shared" si="1"/>
        <v>28.8039215686275</v>
      </c>
      <c r="G22" s="116"/>
      <c r="H22" s="117"/>
    </row>
    <row r="23" s="93" customFormat="1" ht="20" customHeight="1" spans="1:8">
      <c r="A23" s="113">
        <v>15</v>
      </c>
      <c r="B23" s="70" t="s">
        <v>43</v>
      </c>
      <c r="C23" s="70" t="s">
        <v>44</v>
      </c>
      <c r="D23" s="71">
        <v>16.6666666666667</v>
      </c>
      <c r="E23" s="71">
        <v>16.6666666666667</v>
      </c>
      <c r="F23" s="75">
        <f t="shared" si="1"/>
        <v>18.8333333333334</v>
      </c>
      <c r="G23" s="116"/>
      <c r="H23" s="117"/>
    </row>
    <row r="24" s="93" customFormat="1" ht="20" customHeight="1" spans="1:8">
      <c r="A24" s="113">
        <v>16</v>
      </c>
      <c r="B24" s="70" t="s">
        <v>45</v>
      </c>
      <c r="C24" s="70" t="s">
        <v>46</v>
      </c>
      <c r="D24" s="71">
        <v>16.6666666666667</v>
      </c>
      <c r="E24" s="71">
        <v>16.6666666666667</v>
      </c>
      <c r="F24" s="75">
        <f t="shared" si="1"/>
        <v>18.8333333333334</v>
      </c>
      <c r="G24" s="116"/>
      <c r="H24" s="117"/>
    </row>
    <row r="25" s="93" customFormat="1" ht="20" customHeight="1" spans="1:8">
      <c r="A25" s="113">
        <v>17</v>
      </c>
      <c r="B25" s="70" t="s">
        <v>47</v>
      </c>
      <c r="C25" s="70" t="s">
        <v>48</v>
      </c>
      <c r="D25" s="71">
        <v>35.2941176470588</v>
      </c>
      <c r="E25" s="71">
        <v>35.2941176470588</v>
      </c>
      <c r="F25" s="75">
        <f t="shared" si="1"/>
        <v>39.8823529411764</v>
      </c>
      <c r="G25" s="116"/>
      <c r="H25" s="117"/>
    </row>
    <row r="26" s="93" customFormat="1" ht="20" customHeight="1" spans="1:8">
      <c r="A26" s="113">
        <v>18</v>
      </c>
      <c r="B26" s="70" t="s">
        <v>49</v>
      </c>
      <c r="C26" s="70" t="s">
        <v>50</v>
      </c>
      <c r="D26" s="71">
        <v>16.6666666666667</v>
      </c>
      <c r="E26" s="71">
        <v>16.6666666666667</v>
      </c>
      <c r="F26" s="75">
        <f t="shared" si="1"/>
        <v>18.8333333333334</v>
      </c>
      <c r="G26" s="116"/>
      <c r="H26" s="117"/>
    </row>
    <row r="27" s="93" customFormat="1" ht="20" customHeight="1" spans="1:8">
      <c r="A27" s="113">
        <v>19</v>
      </c>
      <c r="B27" s="70" t="s">
        <v>51</v>
      </c>
      <c r="C27" s="70" t="s">
        <v>52</v>
      </c>
      <c r="D27" s="71">
        <v>11</v>
      </c>
      <c r="E27" s="71">
        <v>11</v>
      </c>
      <c r="F27" s="75">
        <f t="shared" si="1"/>
        <v>12.43</v>
      </c>
      <c r="G27" s="116"/>
      <c r="H27" s="117"/>
    </row>
    <row r="28" s="93" customFormat="1" ht="20" customHeight="1" spans="1:8">
      <c r="A28" s="113">
        <v>20</v>
      </c>
      <c r="B28" s="73" t="s">
        <v>53</v>
      </c>
      <c r="C28" s="73" t="s">
        <v>54</v>
      </c>
      <c r="D28" s="75">
        <v>35.8407079646018</v>
      </c>
      <c r="E28" s="75">
        <v>35.8407079646018</v>
      </c>
      <c r="F28" s="75">
        <f t="shared" si="1"/>
        <v>40.5</v>
      </c>
      <c r="G28" s="116"/>
      <c r="H28" s="117"/>
    </row>
    <row r="29" s="93" customFormat="1" ht="20" customHeight="1" spans="1:8">
      <c r="A29" s="113">
        <v>21</v>
      </c>
      <c r="B29" s="73" t="s">
        <v>55</v>
      </c>
      <c r="C29" s="73" t="s">
        <v>56</v>
      </c>
      <c r="D29" s="75">
        <v>18.141592920354</v>
      </c>
      <c r="E29" s="75">
        <v>18.141592920354</v>
      </c>
      <c r="F29" s="75">
        <f t="shared" si="1"/>
        <v>20.5</v>
      </c>
      <c r="G29" s="116"/>
      <c r="H29" s="117"/>
    </row>
    <row r="30" s="93" customFormat="1" ht="20" customHeight="1" spans="1:8">
      <c r="A30" s="113">
        <v>22</v>
      </c>
      <c r="B30" s="73" t="s">
        <v>57</v>
      </c>
      <c r="C30" s="73" t="s">
        <v>58</v>
      </c>
      <c r="D30" s="75">
        <v>15.929203539823</v>
      </c>
      <c r="E30" s="75">
        <v>15.929203539823</v>
      </c>
      <c r="F30" s="75">
        <f t="shared" si="1"/>
        <v>18</v>
      </c>
      <c r="G30" s="116"/>
      <c r="H30" s="117"/>
    </row>
    <row r="31" s="93" customFormat="1" ht="20" customHeight="1" spans="1:8">
      <c r="A31" s="113">
        <v>23</v>
      </c>
      <c r="B31" s="73" t="s">
        <v>59</v>
      </c>
      <c r="C31" s="73" t="s">
        <v>60</v>
      </c>
      <c r="D31" s="75">
        <v>32.7433628318584</v>
      </c>
      <c r="E31" s="75">
        <v>32.7433628318584</v>
      </c>
      <c r="F31" s="75">
        <f t="shared" si="1"/>
        <v>37</v>
      </c>
      <c r="G31" s="116"/>
      <c r="H31" s="117"/>
    </row>
    <row r="32" s="93" customFormat="1" ht="20" customHeight="1" spans="1:8">
      <c r="A32" s="113">
        <v>24</v>
      </c>
      <c r="B32" s="73" t="s">
        <v>61</v>
      </c>
      <c r="C32" s="73" t="s">
        <v>62</v>
      </c>
      <c r="D32" s="75">
        <v>31.4159292035398</v>
      </c>
      <c r="E32" s="75">
        <v>31.4159292035398</v>
      </c>
      <c r="F32" s="75">
        <f t="shared" si="1"/>
        <v>35.5</v>
      </c>
      <c r="G32" s="116"/>
      <c r="H32" s="117"/>
    </row>
    <row r="33" s="93" customFormat="1" ht="20" customHeight="1" spans="1:8">
      <c r="A33" s="113">
        <v>25</v>
      </c>
      <c r="B33" s="73" t="s">
        <v>63</v>
      </c>
      <c r="C33" s="73" t="s">
        <v>64</v>
      </c>
      <c r="D33" s="75">
        <v>33.1858407079646</v>
      </c>
      <c r="E33" s="75">
        <v>33.1858407079646</v>
      </c>
      <c r="F33" s="75">
        <f t="shared" si="1"/>
        <v>37.5</v>
      </c>
      <c r="G33" s="116"/>
      <c r="H33" s="117"/>
    </row>
    <row r="34" s="93" customFormat="1" ht="20" customHeight="1" spans="1:8">
      <c r="A34" s="113">
        <v>26</v>
      </c>
      <c r="B34" s="73" t="s">
        <v>65</v>
      </c>
      <c r="C34" s="73" t="s">
        <v>66</v>
      </c>
      <c r="D34" s="75">
        <v>31.858407079646</v>
      </c>
      <c r="E34" s="75">
        <v>31.858407079646</v>
      </c>
      <c r="F34" s="75">
        <f t="shared" si="1"/>
        <v>36</v>
      </c>
      <c r="G34" s="116"/>
      <c r="H34" s="117"/>
    </row>
    <row r="35" s="93" customFormat="1" ht="20" customHeight="1" spans="1:8">
      <c r="A35" s="113">
        <v>27</v>
      </c>
      <c r="B35" s="73" t="s">
        <v>67</v>
      </c>
      <c r="C35" s="73" t="s">
        <v>68</v>
      </c>
      <c r="D35" s="75">
        <v>55.3097345132743</v>
      </c>
      <c r="E35" s="75">
        <v>55.3097345132743</v>
      </c>
      <c r="F35" s="75">
        <f t="shared" si="1"/>
        <v>62.5</v>
      </c>
      <c r="G35" s="116"/>
      <c r="H35" s="117"/>
    </row>
    <row r="36" s="93" customFormat="1" ht="20" customHeight="1" spans="1:8">
      <c r="A36" s="113">
        <v>28</v>
      </c>
      <c r="B36" s="73" t="s">
        <v>69</v>
      </c>
      <c r="C36" s="73" t="s">
        <v>70</v>
      </c>
      <c r="D36" s="75">
        <v>36.7256637168142</v>
      </c>
      <c r="E36" s="75">
        <v>36.7256637168142</v>
      </c>
      <c r="F36" s="75">
        <f t="shared" si="1"/>
        <v>41.5</v>
      </c>
      <c r="G36" s="116"/>
      <c r="H36" s="117"/>
    </row>
    <row r="37" s="93" customFormat="1" ht="20" customHeight="1" spans="1:8">
      <c r="A37" s="113">
        <v>29</v>
      </c>
      <c r="B37" s="76" t="s">
        <v>71</v>
      </c>
      <c r="C37" s="77" t="s">
        <v>72</v>
      </c>
      <c r="D37" s="75">
        <v>20.28</v>
      </c>
      <c r="E37" s="75">
        <v>20.28</v>
      </c>
      <c r="F37" s="75">
        <f t="shared" si="1"/>
        <v>22.9164</v>
      </c>
      <c r="G37" s="134"/>
      <c r="H37" s="117"/>
    </row>
    <row r="38" s="93" customFormat="1" ht="20" customHeight="1" spans="1:8">
      <c r="A38" s="113">
        <v>30</v>
      </c>
      <c r="B38" s="76" t="s">
        <v>73</v>
      </c>
      <c r="C38" s="77" t="s">
        <v>74</v>
      </c>
      <c r="D38" s="79">
        <v>19.83</v>
      </c>
      <c r="E38" s="79">
        <v>19.83</v>
      </c>
      <c r="F38" s="75">
        <f t="shared" si="1"/>
        <v>22.4079</v>
      </c>
      <c r="G38" s="134"/>
      <c r="H38" s="117"/>
    </row>
    <row r="39" s="93" customFormat="1" ht="20" customHeight="1" spans="1:8">
      <c r="A39" s="113">
        <v>31</v>
      </c>
      <c r="B39" s="80" t="s">
        <v>75</v>
      </c>
      <c r="C39" s="80" t="s">
        <v>76</v>
      </c>
      <c r="D39" s="82">
        <v>10.71</v>
      </c>
      <c r="E39" s="82">
        <v>10.71</v>
      </c>
      <c r="F39" s="75">
        <f t="shared" si="1"/>
        <v>12.1023</v>
      </c>
      <c r="G39" s="135" t="s">
        <v>77</v>
      </c>
      <c r="H39" s="117"/>
    </row>
    <row r="40" s="93" customFormat="1" ht="20" customHeight="1" spans="1:8">
      <c r="A40" s="113">
        <v>32</v>
      </c>
      <c r="B40" s="80" t="s">
        <v>78</v>
      </c>
      <c r="C40" s="80" t="s">
        <v>79</v>
      </c>
      <c r="D40" s="82">
        <v>10.29</v>
      </c>
      <c r="E40" s="82">
        <v>10.29</v>
      </c>
      <c r="F40" s="75">
        <f t="shared" si="1"/>
        <v>11.6277</v>
      </c>
      <c r="G40" s="135" t="s">
        <v>77</v>
      </c>
      <c r="H40" s="117"/>
    </row>
    <row r="41" s="93" customFormat="1" ht="20" customHeight="1" spans="1:8">
      <c r="A41" s="113">
        <v>33</v>
      </c>
      <c r="B41" s="80" t="s">
        <v>80</v>
      </c>
      <c r="C41" s="80" t="s">
        <v>81</v>
      </c>
      <c r="D41" s="82"/>
      <c r="E41" s="82">
        <f>F41/1.13</f>
        <v>15.7522123893805</v>
      </c>
      <c r="F41" s="75">
        <v>17.8</v>
      </c>
      <c r="G41" s="135"/>
      <c r="H41" s="117"/>
    </row>
    <row r="42" s="93" customFormat="1" ht="20" customHeight="1" spans="1:8">
      <c r="A42" s="113">
        <v>34</v>
      </c>
      <c r="B42" s="80" t="s">
        <v>82</v>
      </c>
      <c r="C42" s="80" t="s">
        <v>83</v>
      </c>
      <c r="D42" s="82"/>
      <c r="E42" s="82">
        <f>F42/1.13</f>
        <v>23.4513274336283</v>
      </c>
      <c r="F42" s="75">
        <v>26.5</v>
      </c>
      <c r="G42" s="135"/>
      <c r="H42" s="117"/>
    </row>
    <row r="43" ht="35" customHeight="1" spans="1:8">
      <c r="A43" s="119" t="s">
        <v>84</v>
      </c>
      <c r="B43" s="120"/>
      <c r="C43" s="119"/>
      <c r="D43" s="119"/>
      <c r="E43" s="119"/>
      <c r="F43" s="119"/>
      <c r="G43" s="119"/>
      <c r="H43" s="117"/>
    </row>
    <row r="44" ht="33" customHeight="1" spans="1:8">
      <c r="A44" s="121" t="s">
        <v>85</v>
      </c>
      <c r="B44" s="122"/>
      <c r="C44" s="121"/>
      <c r="D44" s="121"/>
      <c r="E44" s="121"/>
      <c r="F44" s="121"/>
      <c r="G44" s="121"/>
      <c r="H44" s="117"/>
    </row>
    <row r="45" ht="27" customHeight="1" spans="1:8">
      <c r="A45" s="121" t="s">
        <v>86</v>
      </c>
      <c r="B45" s="122"/>
      <c r="C45" s="121"/>
      <c r="D45" s="121"/>
      <c r="E45" s="121"/>
      <c r="F45" s="121"/>
      <c r="G45" s="121"/>
      <c r="H45" s="123"/>
    </row>
    <row r="46" ht="24" customHeight="1" spans="1:8">
      <c r="A46" s="121" t="s">
        <v>87</v>
      </c>
      <c r="B46" s="122"/>
      <c r="C46" s="121"/>
      <c r="D46" s="121"/>
      <c r="E46" s="121"/>
      <c r="F46" s="121"/>
      <c r="G46" s="121"/>
      <c r="H46" s="123"/>
    </row>
    <row r="47" ht="21" customHeight="1" spans="1:8">
      <c r="A47" s="121" t="s">
        <v>88</v>
      </c>
      <c r="B47" s="122"/>
      <c r="C47" s="121"/>
      <c r="D47" s="121"/>
      <c r="E47" s="121"/>
      <c r="F47" s="121"/>
      <c r="G47" s="121"/>
      <c r="H47" s="123"/>
    </row>
    <row r="48" ht="43.2" customHeight="1" spans="1:8">
      <c r="A48" s="124" t="s">
        <v>89</v>
      </c>
      <c r="B48" s="122"/>
      <c r="C48" s="121"/>
      <c r="D48" s="121"/>
      <c r="E48" s="121"/>
      <c r="F48" s="121"/>
      <c r="G48" s="121"/>
      <c r="H48" s="117"/>
    </row>
    <row r="49" s="96" customFormat="1" ht="37" customHeight="1" spans="1:8">
      <c r="A49" s="121" t="s">
        <v>90</v>
      </c>
      <c r="B49" s="122"/>
      <c r="C49" s="121"/>
      <c r="D49" s="121"/>
      <c r="E49" s="121"/>
      <c r="F49" s="121"/>
      <c r="G49" s="121"/>
      <c r="H49" s="125"/>
    </row>
    <row r="50" s="96" customFormat="1" ht="19.2" customHeight="1" spans="1:8">
      <c r="A50" s="126" t="s">
        <v>91</v>
      </c>
      <c r="B50" s="127"/>
      <c r="C50" s="128"/>
      <c r="D50" s="129" t="s">
        <v>92</v>
      </c>
      <c r="E50" s="129"/>
      <c r="F50" s="129"/>
      <c r="G50" s="130"/>
      <c r="H50" s="131"/>
    </row>
    <row r="51" s="96" customFormat="1" ht="19.2" customHeight="1" spans="1:8">
      <c r="A51" s="126"/>
      <c r="B51" s="127"/>
      <c r="C51" s="128"/>
      <c r="D51" s="129"/>
      <c r="E51" s="132"/>
      <c r="F51" s="132"/>
      <c r="G51" s="130"/>
      <c r="H51" s="131"/>
    </row>
    <row r="52" ht="19.2" customHeight="1" spans="1:6">
      <c r="A52" s="126" t="s">
        <v>93</v>
      </c>
      <c r="B52" s="127"/>
      <c r="C52" s="128"/>
      <c r="D52" s="129" t="s">
        <v>94</v>
      </c>
      <c r="E52" s="129"/>
      <c r="F52" s="129"/>
    </row>
    <row r="53" s="96" customFormat="1" ht="19.2" customHeight="1" spans="1:8">
      <c r="A53" s="126"/>
      <c r="B53" s="127"/>
      <c r="C53" s="128"/>
      <c r="D53" s="129"/>
      <c r="E53" s="132"/>
      <c r="F53" s="132"/>
      <c r="G53" s="130"/>
      <c r="H53" s="131"/>
    </row>
    <row r="54" s="96" customFormat="1" ht="41" customHeight="1" spans="1:8">
      <c r="A54" s="126" t="s">
        <v>95</v>
      </c>
      <c r="B54" s="129"/>
      <c r="C54" s="133"/>
      <c r="D54" s="129" t="s">
        <v>95</v>
      </c>
      <c r="E54" s="129"/>
      <c r="F54" s="129"/>
      <c r="G54" s="130"/>
      <c r="H54" s="131"/>
    </row>
  </sheetData>
  <mergeCells count="20">
    <mergeCell ref="A1:G1"/>
    <mergeCell ref="A2:G2"/>
    <mergeCell ref="A3:G3"/>
    <mergeCell ref="A4:G4"/>
    <mergeCell ref="A5:G5"/>
    <mergeCell ref="A6:G6"/>
    <mergeCell ref="A43:G43"/>
    <mergeCell ref="A44:G44"/>
    <mergeCell ref="A45:G45"/>
    <mergeCell ref="A46:G46"/>
    <mergeCell ref="A47:G47"/>
    <mergeCell ref="A48:G48"/>
    <mergeCell ref="A49:G49"/>
    <mergeCell ref="D50:E50"/>
    <mergeCell ref="D52:E52"/>
    <mergeCell ref="D54:E54"/>
    <mergeCell ref="A7:A8"/>
    <mergeCell ref="B7:B8"/>
    <mergeCell ref="C7:C8"/>
    <mergeCell ref="G7:G8"/>
  </mergeCells>
  <conditionalFormatting sqref="B52">
    <cfRule type="duplicateValues" dxfId="0" priority="5"/>
  </conditionalFormatting>
  <conditionalFormatting sqref="B39:B40">
    <cfRule type="duplicateValues" dxfId="1" priority="3"/>
  </conditionalFormatting>
  <conditionalFormatting sqref="B41:B42">
    <cfRule type="duplicateValues" dxfId="1" priority="2"/>
  </conditionalFormatting>
  <conditionalFormatting sqref="D53 D50:D5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opLeftCell="A7" workbookViewId="0">
      <selection activeCell="G22" sqref="G22:G26"/>
    </sheetView>
  </sheetViews>
  <sheetFormatPr defaultColWidth="9" defaultRowHeight="13.5" outlineLevelCol="7"/>
  <cols>
    <col min="1" max="1" width="5.66666666666667" style="93" customWidth="1"/>
    <col min="2" max="2" width="18.625" style="97" customWidth="1"/>
    <col min="3" max="3" width="24.375" style="93" customWidth="1"/>
    <col min="4" max="6" width="11.75" style="93" customWidth="1"/>
    <col min="7" max="7" width="19.625" style="93" customWidth="1"/>
    <col min="8" max="8" width="14.75" style="93" customWidth="1"/>
    <col min="9" max="9" width="9.55833333333333" style="93" customWidth="1"/>
    <col min="10" max="12" width="8.88333333333333" style="93"/>
    <col min="13" max="13" width="10.5" style="93" customWidth="1"/>
    <col min="14" max="251" width="8.88333333333333" style="93"/>
    <col min="252" max="252" width="5.66666666666667" style="93" customWidth="1"/>
    <col min="253" max="253" width="10.6666666666667" style="93" customWidth="1"/>
    <col min="254" max="254" width="26.8833333333333" style="93" customWidth="1"/>
    <col min="255" max="255" width="13.775" style="93" customWidth="1"/>
    <col min="256" max="256" width="5.44166666666667" style="93" customWidth="1"/>
    <col min="257" max="257" width="8.88333333333333" style="93"/>
    <col min="258" max="258" width="9.33333333333333" style="93" customWidth="1"/>
    <col min="259" max="259" width="12.1083333333333" style="93" customWidth="1"/>
    <col min="260" max="507" width="8.88333333333333" style="93"/>
    <col min="508" max="508" width="5.66666666666667" style="93" customWidth="1"/>
    <col min="509" max="509" width="10.6666666666667" style="93" customWidth="1"/>
    <col min="510" max="510" width="26.8833333333333" style="93" customWidth="1"/>
    <col min="511" max="511" width="13.775" style="93" customWidth="1"/>
    <col min="512" max="512" width="5.44166666666667" style="93" customWidth="1"/>
    <col min="513" max="513" width="8.88333333333333" style="93"/>
    <col min="514" max="514" width="9.33333333333333" style="93" customWidth="1"/>
    <col min="515" max="515" width="12.1083333333333" style="93" customWidth="1"/>
    <col min="516" max="763" width="8.88333333333333" style="93"/>
    <col min="764" max="764" width="5.66666666666667" style="93" customWidth="1"/>
    <col min="765" max="765" width="10.6666666666667" style="93" customWidth="1"/>
    <col min="766" max="766" width="26.8833333333333" style="93" customWidth="1"/>
    <col min="767" max="767" width="13.775" style="93" customWidth="1"/>
    <col min="768" max="768" width="5.44166666666667" style="93" customWidth="1"/>
    <col min="769" max="769" width="8.88333333333333" style="93"/>
    <col min="770" max="770" width="9.33333333333333" style="93" customWidth="1"/>
    <col min="771" max="771" width="12.1083333333333" style="93" customWidth="1"/>
    <col min="772" max="1019" width="8.88333333333333" style="93"/>
    <col min="1020" max="1020" width="5.66666666666667" style="93" customWidth="1"/>
    <col min="1021" max="1021" width="10.6666666666667" style="93" customWidth="1"/>
    <col min="1022" max="1022" width="26.8833333333333" style="93" customWidth="1"/>
    <col min="1023" max="1023" width="13.775" style="93" customWidth="1"/>
    <col min="1024" max="1024" width="5.44166666666667" style="93" customWidth="1"/>
    <col min="1025" max="1025" width="8.88333333333333" style="93"/>
    <col min="1026" max="1026" width="9.33333333333333" style="93" customWidth="1"/>
    <col min="1027" max="1027" width="12.1083333333333" style="93" customWidth="1"/>
    <col min="1028" max="1275" width="8.88333333333333" style="93"/>
    <col min="1276" max="1276" width="5.66666666666667" style="93" customWidth="1"/>
    <col min="1277" max="1277" width="10.6666666666667" style="93" customWidth="1"/>
    <col min="1278" max="1278" width="26.8833333333333" style="93" customWidth="1"/>
    <col min="1279" max="1279" width="13.775" style="93" customWidth="1"/>
    <col min="1280" max="1280" width="5.44166666666667" style="93" customWidth="1"/>
    <col min="1281" max="1281" width="8.88333333333333" style="93"/>
    <col min="1282" max="1282" width="9.33333333333333" style="93" customWidth="1"/>
    <col min="1283" max="1283" width="12.1083333333333" style="93" customWidth="1"/>
    <col min="1284" max="1531" width="8.88333333333333" style="93"/>
    <col min="1532" max="1532" width="5.66666666666667" style="93" customWidth="1"/>
    <col min="1533" max="1533" width="10.6666666666667" style="93" customWidth="1"/>
    <col min="1534" max="1534" width="26.8833333333333" style="93" customWidth="1"/>
    <col min="1535" max="1535" width="13.775" style="93" customWidth="1"/>
    <col min="1536" max="1536" width="5.44166666666667" style="93" customWidth="1"/>
    <col min="1537" max="1537" width="8.88333333333333" style="93"/>
    <col min="1538" max="1538" width="9.33333333333333" style="93" customWidth="1"/>
    <col min="1539" max="1539" width="12.1083333333333" style="93" customWidth="1"/>
    <col min="1540" max="1787" width="8.88333333333333" style="93"/>
    <col min="1788" max="1788" width="5.66666666666667" style="93" customWidth="1"/>
    <col min="1789" max="1789" width="10.6666666666667" style="93" customWidth="1"/>
    <col min="1790" max="1790" width="26.8833333333333" style="93" customWidth="1"/>
    <col min="1791" max="1791" width="13.775" style="93" customWidth="1"/>
    <col min="1792" max="1792" width="5.44166666666667" style="93" customWidth="1"/>
    <col min="1793" max="1793" width="8.88333333333333" style="93"/>
    <col min="1794" max="1794" width="9.33333333333333" style="93" customWidth="1"/>
    <col min="1795" max="1795" width="12.1083333333333" style="93" customWidth="1"/>
    <col min="1796" max="2043" width="8.88333333333333" style="93"/>
    <col min="2044" max="2044" width="5.66666666666667" style="93" customWidth="1"/>
    <col min="2045" max="2045" width="10.6666666666667" style="93" customWidth="1"/>
    <col min="2046" max="2046" width="26.8833333333333" style="93" customWidth="1"/>
    <col min="2047" max="2047" width="13.775" style="93" customWidth="1"/>
    <col min="2048" max="2048" width="5.44166666666667" style="93" customWidth="1"/>
    <col min="2049" max="2049" width="8.88333333333333" style="93"/>
    <col min="2050" max="2050" width="9.33333333333333" style="93" customWidth="1"/>
    <col min="2051" max="2051" width="12.1083333333333" style="93" customWidth="1"/>
    <col min="2052" max="2299" width="8.88333333333333" style="93"/>
    <col min="2300" max="2300" width="5.66666666666667" style="93" customWidth="1"/>
    <col min="2301" max="2301" width="10.6666666666667" style="93" customWidth="1"/>
    <col min="2302" max="2302" width="26.8833333333333" style="93" customWidth="1"/>
    <col min="2303" max="2303" width="13.775" style="93" customWidth="1"/>
    <col min="2304" max="2304" width="5.44166666666667" style="93" customWidth="1"/>
    <col min="2305" max="2305" width="8.88333333333333" style="93"/>
    <col min="2306" max="2306" width="9.33333333333333" style="93" customWidth="1"/>
    <col min="2307" max="2307" width="12.1083333333333" style="93" customWidth="1"/>
    <col min="2308" max="2555" width="8.88333333333333" style="93"/>
    <col min="2556" max="2556" width="5.66666666666667" style="93" customWidth="1"/>
    <col min="2557" max="2557" width="10.6666666666667" style="93" customWidth="1"/>
    <col min="2558" max="2558" width="26.8833333333333" style="93" customWidth="1"/>
    <col min="2559" max="2559" width="13.775" style="93" customWidth="1"/>
    <col min="2560" max="2560" width="5.44166666666667" style="93" customWidth="1"/>
    <col min="2561" max="2561" width="8.88333333333333" style="93"/>
    <col min="2562" max="2562" width="9.33333333333333" style="93" customWidth="1"/>
    <col min="2563" max="2563" width="12.1083333333333" style="93" customWidth="1"/>
    <col min="2564" max="2811" width="8.88333333333333" style="93"/>
    <col min="2812" max="2812" width="5.66666666666667" style="93" customWidth="1"/>
    <col min="2813" max="2813" width="10.6666666666667" style="93" customWidth="1"/>
    <col min="2814" max="2814" width="26.8833333333333" style="93" customWidth="1"/>
    <col min="2815" max="2815" width="13.775" style="93" customWidth="1"/>
    <col min="2816" max="2816" width="5.44166666666667" style="93" customWidth="1"/>
    <col min="2817" max="2817" width="8.88333333333333" style="93"/>
    <col min="2818" max="2818" width="9.33333333333333" style="93" customWidth="1"/>
    <col min="2819" max="2819" width="12.1083333333333" style="93" customWidth="1"/>
    <col min="2820" max="3067" width="8.88333333333333" style="93"/>
    <col min="3068" max="3068" width="5.66666666666667" style="93" customWidth="1"/>
    <col min="3069" max="3069" width="10.6666666666667" style="93" customWidth="1"/>
    <col min="3070" max="3070" width="26.8833333333333" style="93" customWidth="1"/>
    <col min="3071" max="3071" width="13.775" style="93" customWidth="1"/>
    <col min="3072" max="3072" width="5.44166666666667" style="93" customWidth="1"/>
    <col min="3073" max="3073" width="8.88333333333333" style="93"/>
    <col min="3074" max="3074" width="9.33333333333333" style="93" customWidth="1"/>
    <col min="3075" max="3075" width="12.1083333333333" style="93" customWidth="1"/>
    <col min="3076" max="3323" width="8.88333333333333" style="93"/>
    <col min="3324" max="3324" width="5.66666666666667" style="93" customWidth="1"/>
    <col min="3325" max="3325" width="10.6666666666667" style="93" customWidth="1"/>
    <col min="3326" max="3326" width="26.8833333333333" style="93" customWidth="1"/>
    <col min="3327" max="3327" width="13.775" style="93" customWidth="1"/>
    <col min="3328" max="3328" width="5.44166666666667" style="93" customWidth="1"/>
    <col min="3329" max="3329" width="8.88333333333333" style="93"/>
    <col min="3330" max="3330" width="9.33333333333333" style="93" customWidth="1"/>
    <col min="3331" max="3331" width="12.1083333333333" style="93" customWidth="1"/>
    <col min="3332" max="3579" width="8.88333333333333" style="93"/>
    <col min="3580" max="3580" width="5.66666666666667" style="93" customWidth="1"/>
    <col min="3581" max="3581" width="10.6666666666667" style="93" customWidth="1"/>
    <col min="3582" max="3582" width="26.8833333333333" style="93" customWidth="1"/>
    <col min="3583" max="3583" width="13.775" style="93" customWidth="1"/>
    <col min="3584" max="3584" width="5.44166666666667" style="93" customWidth="1"/>
    <col min="3585" max="3585" width="8.88333333333333" style="93"/>
    <col min="3586" max="3586" width="9.33333333333333" style="93" customWidth="1"/>
    <col min="3587" max="3587" width="12.1083333333333" style="93" customWidth="1"/>
    <col min="3588" max="3835" width="8.88333333333333" style="93"/>
    <col min="3836" max="3836" width="5.66666666666667" style="93" customWidth="1"/>
    <col min="3837" max="3837" width="10.6666666666667" style="93" customWidth="1"/>
    <col min="3838" max="3838" width="26.8833333333333" style="93" customWidth="1"/>
    <col min="3839" max="3839" width="13.775" style="93" customWidth="1"/>
    <col min="3840" max="3840" width="5.44166666666667" style="93" customWidth="1"/>
    <col min="3841" max="3841" width="8.88333333333333" style="93"/>
    <col min="3842" max="3842" width="9.33333333333333" style="93" customWidth="1"/>
    <col min="3843" max="3843" width="12.1083333333333" style="93" customWidth="1"/>
    <col min="3844" max="4091" width="8.88333333333333" style="93"/>
    <col min="4092" max="4092" width="5.66666666666667" style="93" customWidth="1"/>
    <col min="4093" max="4093" width="10.6666666666667" style="93" customWidth="1"/>
    <col min="4094" max="4094" width="26.8833333333333" style="93" customWidth="1"/>
    <col min="4095" max="4095" width="13.775" style="93" customWidth="1"/>
    <col min="4096" max="4096" width="5.44166666666667" style="93" customWidth="1"/>
    <col min="4097" max="4097" width="8.88333333333333" style="93"/>
    <col min="4098" max="4098" width="9.33333333333333" style="93" customWidth="1"/>
    <col min="4099" max="4099" width="12.1083333333333" style="93" customWidth="1"/>
    <col min="4100" max="4347" width="8.88333333333333" style="93"/>
    <col min="4348" max="4348" width="5.66666666666667" style="93" customWidth="1"/>
    <col min="4349" max="4349" width="10.6666666666667" style="93" customWidth="1"/>
    <col min="4350" max="4350" width="26.8833333333333" style="93" customWidth="1"/>
    <col min="4351" max="4351" width="13.775" style="93" customWidth="1"/>
    <col min="4352" max="4352" width="5.44166666666667" style="93" customWidth="1"/>
    <col min="4353" max="4353" width="8.88333333333333" style="93"/>
    <col min="4354" max="4354" width="9.33333333333333" style="93" customWidth="1"/>
    <col min="4355" max="4355" width="12.1083333333333" style="93" customWidth="1"/>
    <col min="4356" max="4603" width="8.88333333333333" style="93"/>
    <col min="4604" max="4604" width="5.66666666666667" style="93" customWidth="1"/>
    <col min="4605" max="4605" width="10.6666666666667" style="93" customWidth="1"/>
    <col min="4606" max="4606" width="26.8833333333333" style="93" customWidth="1"/>
    <col min="4607" max="4607" width="13.775" style="93" customWidth="1"/>
    <col min="4608" max="4608" width="5.44166666666667" style="93" customWidth="1"/>
    <col min="4609" max="4609" width="8.88333333333333" style="93"/>
    <col min="4610" max="4610" width="9.33333333333333" style="93" customWidth="1"/>
    <col min="4611" max="4611" width="12.1083333333333" style="93" customWidth="1"/>
    <col min="4612" max="4859" width="8.88333333333333" style="93"/>
    <col min="4860" max="4860" width="5.66666666666667" style="93" customWidth="1"/>
    <col min="4861" max="4861" width="10.6666666666667" style="93" customWidth="1"/>
    <col min="4862" max="4862" width="26.8833333333333" style="93" customWidth="1"/>
    <col min="4863" max="4863" width="13.775" style="93" customWidth="1"/>
    <col min="4864" max="4864" width="5.44166666666667" style="93" customWidth="1"/>
    <col min="4865" max="4865" width="8.88333333333333" style="93"/>
    <col min="4866" max="4866" width="9.33333333333333" style="93" customWidth="1"/>
    <col min="4867" max="4867" width="12.1083333333333" style="93" customWidth="1"/>
    <col min="4868" max="5115" width="8.88333333333333" style="93"/>
    <col min="5116" max="5116" width="5.66666666666667" style="93" customWidth="1"/>
    <col min="5117" max="5117" width="10.6666666666667" style="93" customWidth="1"/>
    <col min="5118" max="5118" width="26.8833333333333" style="93" customWidth="1"/>
    <col min="5119" max="5119" width="13.775" style="93" customWidth="1"/>
    <col min="5120" max="5120" width="5.44166666666667" style="93" customWidth="1"/>
    <col min="5121" max="5121" width="8.88333333333333" style="93"/>
    <col min="5122" max="5122" width="9.33333333333333" style="93" customWidth="1"/>
    <col min="5123" max="5123" width="12.1083333333333" style="93" customWidth="1"/>
    <col min="5124" max="5371" width="8.88333333333333" style="93"/>
    <col min="5372" max="5372" width="5.66666666666667" style="93" customWidth="1"/>
    <col min="5373" max="5373" width="10.6666666666667" style="93" customWidth="1"/>
    <col min="5374" max="5374" width="26.8833333333333" style="93" customWidth="1"/>
    <col min="5375" max="5375" width="13.775" style="93" customWidth="1"/>
    <col min="5376" max="5376" width="5.44166666666667" style="93" customWidth="1"/>
    <col min="5377" max="5377" width="8.88333333333333" style="93"/>
    <col min="5378" max="5378" width="9.33333333333333" style="93" customWidth="1"/>
    <col min="5379" max="5379" width="12.1083333333333" style="93" customWidth="1"/>
    <col min="5380" max="5627" width="8.88333333333333" style="93"/>
    <col min="5628" max="5628" width="5.66666666666667" style="93" customWidth="1"/>
    <col min="5629" max="5629" width="10.6666666666667" style="93" customWidth="1"/>
    <col min="5630" max="5630" width="26.8833333333333" style="93" customWidth="1"/>
    <col min="5631" max="5631" width="13.775" style="93" customWidth="1"/>
    <col min="5632" max="5632" width="5.44166666666667" style="93" customWidth="1"/>
    <col min="5633" max="5633" width="8.88333333333333" style="93"/>
    <col min="5634" max="5634" width="9.33333333333333" style="93" customWidth="1"/>
    <col min="5635" max="5635" width="12.1083333333333" style="93" customWidth="1"/>
    <col min="5636" max="5883" width="8.88333333333333" style="93"/>
    <col min="5884" max="5884" width="5.66666666666667" style="93" customWidth="1"/>
    <col min="5885" max="5885" width="10.6666666666667" style="93" customWidth="1"/>
    <col min="5886" max="5886" width="26.8833333333333" style="93" customWidth="1"/>
    <col min="5887" max="5887" width="13.775" style="93" customWidth="1"/>
    <col min="5888" max="5888" width="5.44166666666667" style="93" customWidth="1"/>
    <col min="5889" max="5889" width="8.88333333333333" style="93"/>
    <col min="5890" max="5890" width="9.33333333333333" style="93" customWidth="1"/>
    <col min="5891" max="5891" width="12.1083333333333" style="93" customWidth="1"/>
    <col min="5892" max="6139" width="8.88333333333333" style="93"/>
    <col min="6140" max="6140" width="5.66666666666667" style="93" customWidth="1"/>
    <col min="6141" max="6141" width="10.6666666666667" style="93" customWidth="1"/>
    <col min="6142" max="6142" width="26.8833333333333" style="93" customWidth="1"/>
    <col min="6143" max="6143" width="13.775" style="93" customWidth="1"/>
    <col min="6144" max="6144" width="5.44166666666667" style="93" customWidth="1"/>
    <col min="6145" max="6145" width="8.88333333333333" style="93"/>
    <col min="6146" max="6146" width="9.33333333333333" style="93" customWidth="1"/>
    <col min="6147" max="6147" width="12.1083333333333" style="93" customWidth="1"/>
    <col min="6148" max="6395" width="8.88333333333333" style="93"/>
    <col min="6396" max="6396" width="5.66666666666667" style="93" customWidth="1"/>
    <col min="6397" max="6397" width="10.6666666666667" style="93" customWidth="1"/>
    <col min="6398" max="6398" width="26.8833333333333" style="93" customWidth="1"/>
    <col min="6399" max="6399" width="13.775" style="93" customWidth="1"/>
    <col min="6400" max="6400" width="5.44166666666667" style="93" customWidth="1"/>
    <col min="6401" max="6401" width="8.88333333333333" style="93"/>
    <col min="6402" max="6402" width="9.33333333333333" style="93" customWidth="1"/>
    <col min="6403" max="6403" width="12.1083333333333" style="93" customWidth="1"/>
    <col min="6404" max="6651" width="8.88333333333333" style="93"/>
    <col min="6652" max="6652" width="5.66666666666667" style="93" customWidth="1"/>
    <col min="6653" max="6653" width="10.6666666666667" style="93" customWidth="1"/>
    <col min="6654" max="6654" width="26.8833333333333" style="93" customWidth="1"/>
    <col min="6655" max="6655" width="13.775" style="93" customWidth="1"/>
    <col min="6656" max="6656" width="5.44166666666667" style="93" customWidth="1"/>
    <col min="6657" max="6657" width="8.88333333333333" style="93"/>
    <col min="6658" max="6658" width="9.33333333333333" style="93" customWidth="1"/>
    <col min="6659" max="6659" width="12.1083333333333" style="93" customWidth="1"/>
    <col min="6660" max="6907" width="8.88333333333333" style="93"/>
    <col min="6908" max="6908" width="5.66666666666667" style="93" customWidth="1"/>
    <col min="6909" max="6909" width="10.6666666666667" style="93" customWidth="1"/>
    <col min="6910" max="6910" width="26.8833333333333" style="93" customWidth="1"/>
    <col min="6911" max="6911" width="13.775" style="93" customWidth="1"/>
    <col min="6912" max="6912" width="5.44166666666667" style="93" customWidth="1"/>
    <col min="6913" max="6913" width="8.88333333333333" style="93"/>
    <col min="6914" max="6914" width="9.33333333333333" style="93" customWidth="1"/>
    <col min="6915" max="6915" width="12.1083333333333" style="93" customWidth="1"/>
    <col min="6916" max="7163" width="8.88333333333333" style="93"/>
    <col min="7164" max="7164" width="5.66666666666667" style="93" customWidth="1"/>
    <col min="7165" max="7165" width="10.6666666666667" style="93" customWidth="1"/>
    <col min="7166" max="7166" width="26.8833333333333" style="93" customWidth="1"/>
    <col min="7167" max="7167" width="13.775" style="93" customWidth="1"/>
    <col min="7168" max="7168" width="5.44166666666667" style="93" customWidth="1"/>
    <col min="7169" max="7169" width="8.88333333333333" style="93"/>
    <col min="7170" max="7170" width="9.33333333333333" style="93" customWidth="1"/>
    <col min="7171" max="7171" width="12.1083333333333" style="93" customWidth="1"/>
    <col min="7172" max="7419" width="8.88333333333333" style="93"/>
    <col min="7420" max="7420" width="5.66666666666667" style="93" customWidth="1"/>
    <col min="7421" max="7421" width="10.6666666666667" style="93" customWidth="1"/>
    <col min="7422" max="7422" width="26.8833333333333" style="93" customWidth="1"/>
    <col min="7423" max="7423" width="13.775" style="93" customWidth="1"/>
    <col min="7424" max="7424" width="5.44166666666667" style="93" customWidth="1"/>
    <col min="7425" max="7425" width="8.88333333333333" style="93"/>
    <col min="7426" max="7426" width="9.33333333333333" style="93" customWidth="1"/>
    <col min="7427" max="7427" width="12.1083333333333" style="93" customWidth="1"/>
    <col min="7428" max="7675" width="8.88333333333333" style="93"/>
    <col min="7676" max="7676" width="5.66666666666667" style="93" customWidth="1"/>
    <col min="7677" max="7677" width="10.6666666666667" style="93" customWidth="1"/>
    <col min="7678" max="7678" width="26.8833333333333" style="93" customWidth="1"/>
    <col min="7679" max="7679" width="13.775" style="93" customWidth="1"/>
    <col min="7680" max="7680" width="5.44166666666667" style="93" customWidth="1"/>
    <col min="7681" max="7681" width="8.88333333333333" style="93"/>
    <col min="7682" max="7682" width="9.33333333333333" style="93" customWidth="1"/>
    <col min="7683" max="7683" width="12.1083333333333" style="93" customWidth="1"/>
    <col min="7684" max="7931" width="8.88333333333333" style="93"/>
    <col min="7932" max="7932" width="5.66666666666667" style="93" customWidth="1"/>
    <col min="7933" max="7933" width="10.6666666666667" style="93" customWidth="1"/>
    <col min="7934" max="7934" width="26.8833333333333" style="93" customWidth="1"/>
    <col min="7935" max="7935" width="13.775" style="93" customWidth="1"/>
    <col min="7936" max="7936" width="5.44166666666667" style="93" customWidth="1"/>
    <col min="7937" max="7937" width="8.88333333333333" style="93"/>
    <col min="7938" max="7938" width="9.33333333333333" style="93" customWidth="1"/>
    <col min="7939" max="7939" width="12.1083333333333" style="93" customWidth="1"/>
    <col min="7940" max="8187" width="8.88333333333333" style="93"/>
    <col min="8188" max="8188" width="5.66666666666667" style="93" customWidth="1"/>
    <col min="8189" max="8189" width="10.6666666666667" style="93" customWidth="1"/>
    <col min="8190" max="8190" width="26.8833333333333" style="93" customWidth="1"/>
    <col min="8191" max="8191" width="13.775" style="93" customWidth="1"/>
    <col min="8192" max="8192" width="5.44166666666667" style="93" customWidth="1"/>
    <col min="8193" max="8193" width="8.88333333333333" style="93"/>
    <col min="8194" max="8194" width="9.33333333333333" style="93" customWidth="1"/>
    <col min="8195" max="8195" width="12.1083333333333" style="93" customWidth="1"/>
    <col min="8196" max="8443" width="8.88333333333333" style="93"/>
    <col min="8444" max="8444" width="5.66666666666667" style="93" customWidth="1"/>
    <col min="8445" max="8445" width="10.6666666666667" style="93" customWidth="1"/>
    <col min="8446" max="8446" width="26.8833333333333" style="93" customWidth="1"/>
    <col min="8447" max="8447" width="13.775" style="93" customWidth="1"/>
    <col min="8448" max="8448" width="5.44166666666667" style="93" customWidth="1"/>
    <col min="8449" max="8449" width="8.88333333333333" style="93"/>
    <col min="8450" max="8450" width="9.33333333333333" style="93" customWidth="1"/>
    <col min="8451" max="8451" width="12.1083333333333" style="93" customWidth="1"/>
    <col min="8452" max="8699" width="8.88333333333333" style="93"/>
    <col min="8700" max="8700" width="5.66666666666667" style="93" customWidth="1"/>
    <col min="8701" max="8701" width="10.6666666666667" style="93" customWidth="1"/>
    <col min="8702" max="8702" width="26.8833333333333" style="93" customWidth="1"/>
    <col min="8703" max="8703" width="13.775" style="93" customWidth="1"/>
    <col min="8704" max="8704" width="5.44166666666667" style="93" customWidth="1"/>
    <col min="8705" max="8705" width="8.88333333333333" style="93"/>
    <col min="8706" max="8706" width="9.33333333333333" style="93" customWidth="1"/>
    <col min="8707" max="8707" width="12.1083333333333" style="93" customWidth="1"/>
    <col min="8708" max="8955" width="8.88333333333333" style="93"/>
    <col min="8956" max="8956" width="5.66666666666667" style="93" customWidth="1"/>
    <col min="8957" max="8957" width="10.6666666666667" style="93" customWidth="1"/>
    <col min="8958" max="8958" width="26.8833333333333" style="93" customWidth="1"/>
    <col min="8959" max="8959" width="13.775" style="93" customWidth="1"/>
    <col min="8960" max="8960" width="5.44166666666667" style="93" customWidth="1"/>
    <col min="8961" max="8961" width="8.88333333333333" style="93"/>
    <col min="8962" max="8962" width="9.33333333333333" style="93" customWidth="1"/>
    <col min="8963" max="8963" width="12.1083333333333" style="93" customWidth="1"/>
    <col min="8964" max="9211" width="8.88333333333333" style="93"/>
    <col min="9212" max="9212" width="5.66666666666667" style="93" customWidth="1"/>
    <col min="9213" max="9213" width="10.6666666666667" style="93" customWidth="1"/>
    <col min="9214" max="9214" width="26.8833333333333" style="93" customWidth="1"/>
    <col min="9215" max="9215" width="13.775" style="93" customWidth="1"/>
    <col min="9216" max="9216" width="5.44166666666667" style="93" customWidth="1"/>
    <col min="9217" max="9217" width="8.88333333333333" style="93"/>
    <col min="9218" max="9218" width="9.33333333333333" style="93" customWidth="1"/>
    <col min="9219" max="9219" width="12.1083333333333" style="93" customWidth="1"/>
    <col min="9220" max="9467" width="8.88333333333333" style="93"/>
    <col min="9468" max="9468" width="5.66666666666667" style="93" customWidth="1"/>
    <col min="9469" max="9469" width="10.6666666666667" style="93" customWidth="1"/>
    <col min="9470" max="9470" width="26.8833333333333" style="93" customWidth="1"/>
    <col min="9471" max="9471" width="13.775" style="93" customWidth="1"/>
    <col min="9472" max="9472" width="5.44166666666667" style="93" customWidth="1"/>
    <col min="9473" max="9473" width="8.88333333333333" style="93"/>
    <col min="9474" max="9474" width="9.33333333333333" style="93" customWidth="1"/>
    <col min="9475" max="9475" width="12.1083333333333" style="93" customWidth="1"/>
    <col min="9476" max="9723" width="8.88333333333333" style="93"/>
    <col min="9724" max="9724" width="5.66666666666667" style="93" customWidth="1"/>
    <col min="9725" max="9725" width="10.6666666666667" style="93" customWidth="1"/>
    <col min="9726" max="9726" width="26.8833333333333" style="93" customWidth="1"/>
    <col min="9727" max="9727" width="13.775" style="93" customWidth="1"/>
    <col min="9728" max="9728" width="5.44166666666667" style="93" customWidth="1"/>
    <col min="9729" max="9729" width="8.88333333333333" style="93"/>
    <col min="9730" max="9730" width="9.33333333333333" style="93" customWidth="1"/>
    <col min="9731" max="9731" width="12.1083333333333" style="93" customWidth="1"/>
    <col min="9732" max="9979" width="8.88333333333333" style="93"/>
    <col min="9980" max="9980" width="5.66666666666667" style="93" customWidth="1"/>
    <col min="9981" max="9981" width="10.6666666666667" style="93" customWidth="1"/>
    <col min="9982" max="9982" width="26.8833333333333" style="93" customWidth="1"/>
    <col min="9983" max="9983" width="13.775" style="93" customWidth="1"/>
    <col min="9984" max="9984" width="5.44166666666667" style="93" customWidth="1"/>
    <col min="9985" max="9985" width="8.88333333333333" style="93"/>
    <col min="9986" max="9986" width="9.33333333333333" style="93" customWidth="1"/>
    <col min="9987" max="9987" width="12.1083333333333" style="93" customWidth="1"/>
    <col min="9988" max="10235" width="8.88333333333333" style="93"/>
    <col min="10236" max="10236" width="5.66666666666667" style="93" customWidth="1"/>
    <col min="10237" max="10237" width="10.6666666666667" style="93" customWidth="1"/>
    <col min="10238" max="10238" width="26.8833333333333" style="93" customWidth="1"/>
    <col min="10239" max="10239" width="13.775" style="93" customWidth="1"/>
    <col min="10240" max="10240" width="5.44166666666667" style="93" customWidth="1"/>
    <col min="10241" max="10241" width="8.88333333333333" style="93"/>
    <col min="10242" max="10242" width="9.33333333333333" style="93" customWidth="1"/>
    <col min="10243" max="10243" width="12.1083333333333" style="93" customWidth="1"/>
    <col min="10244" max="10491" width="8.88333333333333" style="93"/>
    <col min="10492" max="10492" width="5.66666666666667" style="93" customWidth="1"/>
    <col min="10493" max="10493" width="10.6666666666667" style="93" customWidth="1"/>
    <col min="10494" max="10494" width="26.8833333333333" style="93" customWidth="1"/>
    <col min="10495" max="10495" width="13.775" style="93" customWidth="1"/>
    <col min="10496" max="10496" width="5.44166666666667" style="93" customWidth="1"/>
    <col min="10497" max="10497" width="8.88333333333333" style="93"/>
    <col min="10498" max="10498" width="9.33333333333333" style="93" customWidth="1"/>
    <col min="10499" max="10499" width="12.1083333333333" style="93" customWidth="1"/>
    <col min="10500" max="10747" width="8.88333333333333" style="93"/>
    <col min="10748" max="10748" width="5.66666666666667" style="93" customWidth="1"/>
    <col min="10749" max="10749" width="10.6666666666667" style="93" customWidth="1"/>
    <col min="10750" max="10750" width="26.8833333333333" style="93" customWidth="1"/>
    <col min="10751" max="10751" width="13.775" style="93" customWidth="1"/>
    <col min="10752" max="10752" width="5.44166666666667" style="93" customWidth="1"/>
    <col min="10753" max="10753" width="8.88333333333333" style="93"/>
    <col min="10754" max="10754" width="9.33333333333333" style="93" customWidth="1"/>
    <col min="10755" max="10755" width="12.1083333333333" style="93" customWidth="1"/>
    <col min="10756" max="11003" width="8.88333333333333" style="93"/>
    <col min="11004" max="11004" width="5.66666666666667" style="93" customWidth="1"/>
    <col min="11005" max="11005" width="10.6666666666667" style="93" customWidth="1"/>
    <col min="11006" max="11006" width="26.8833333333333" style="93" customWidth="1"/>
    <col min="11007" max="11007" width="13.775" style="93" customWidth="1"/>
    <col min="11008" max="11008" width="5.44166666666667" style="93" customWidth="1"/>
    <col min="11009" max="11009" width="8.88333333333333" style="93"/>
    <col min="11010" max="11010" width="9.33333333333333" style="93" customWidth="1"/>
    <col min="11011" max="11011" width="12.1083333333333" style="93" customWidth="1"/>
    <col min="11012" max="11259" width="8.88333333333333" style="93"/>
    <col min="11260" max="11260" width="5.66666666666667" style="93" customWidth="1"/>
    <col min="11261" max="11261" width="10.6666666666667" style="93" customWidth="1"/>
    <col min="11262" max="11262" width="26.8833333333333" style="93" customWidth="1"/>
    <col min="11263" max="11263" width="13.775" style="93" customWidth="1"/>
    <col min="11264" max="11264" width="5.44166666666667" style="93" customWidth="1"/>
    <col min="11265" max="11265" width="8.88333333333333" style="93"/>
    <col min="11266" max="11266" width="9.33333333333333" style="93" customWidth="1"/>
    <col min="11267" max="11267" width="12.1083333333333" style="93" customWidth="1"/>
    <col min="11268" max="11515" width="8.88333333333333" style="93"/>
    <col min="11516" max="11516" width="5.66666666666667" style="93" customWidth="1"/>
    <col min="11517" max="11517" width="10.6666666666667" style="93" customWidth="1"/>
    <col min="11518" max="11518" width="26.8833333333333" style="93" customWidth="1"/>
    <col min="11519" max="11519" width="13.775" style="93" customWidth="1"/>
    <col min="11520" max="11520" width="5.44166666666667" style="93" customWidth="1"/>
    <col min="11521" max="11521" width="8.88333333333333" style="93"/>
    <col min="11522" max="11522" width="9.33333333333333" style="93" customWidth="1"/>
    <col min="11523" max="11523" width="12.1083333333333" style="93" customWidth="1"/>
    <col min="11524" max="11771" width="8.88333333333333" style="93"/>
    <col min="11772" max="11772" width="5.66666666666667" style="93" customWidth="1"/>
    <col min="11773" max="11773" width="10.6666666666667" style="93" customWidth="1"/>
    <col min="11774" max="11774" width="26.8833333333333" style="93" customWidth="1"/>
    <col min="11775" max="11775" width="13.775" style="93" customWidth="1"/>
    <col min="11776" max="11776" width="5.44166666666667" style="93" customWidth="1"/>
    <col min="11777" max="11777" width="8.88333333333333" style="93"/>
    <col min="11778" max="11778" width="9.33333333333333" style="93" customWidth="1"/>
    <col min="11779" max="11779" width="12.1083333333333" style="93" customWidth="1"/>
    <col min="11780" max="12027" width="8.88333333333333" style="93"/>
    <col min="12028" max="12028" width="5.66666666666667" style="93" customWidth="1"/>
    <col min="12029" max="12029" width="10.6666666666667" style="93" customWidth="1"/>
    <col min="12030" max="12030" width="26.8833333333333" style="93" customWidth="1"/>
    <col min="12031" max="12031" width="13.775" style="93" customWidth="1"/>
    <col min="12032" max="12032" width="5.44166666666667" style="93" customWidth="1"/>
    <col min="12033" max="12033" width="8.88333333333333" style="93"/>
    <col min="12034" max="12034" width="9.33333333333333" style="93" customWidth="1"/>
    <col min="12035" max="12035" width="12.1083333333333" style="93" customWidth="1"/>
    <col min="12036" max="12283" width="8.88333333333333" style="93"/>
    <col min="12284" max="12284" width="5.66666666666667" style="93" customWidth="1"/>
    <col min="12285" max="12285" width="10.6666666666667" style="93" customWidth="1"/>
    <col min="12286" max="12286" width="26.8833333333333" style="93" customWidth="1"/>
    <col min="12287" max="12287" width="13.775" style="93" customWidth="1"/>
    <col min="12288" max="12288" width="5.44166666666667" style="93" customWidth="1"/>
    <col min="12289" max="12289" width="8.88333333333333" style="93"/>
    <col min="12290" max="12290" width="9.33333333333333" style="93" customWidth="1"/>
    <col min="12291" max="12291" width="12.1083333333333" style="93" customWidth="1"/>
    <col min="12292" max="12539" width="8.88333333333333" style="93"/>
    <col min="12540" max="12540" width="5.66666666666667" style="93" customWidth="1"/>
    <col min="12541" max="12541" width="10.6666666666667" style="93" customWidth="1"/>
    <col min="12542" max="12542" width="26.8833333333333" style="93" customWidth="1"/>
    <col min="12543" max="12543" width="13.775" style="93" customWidth="1"/>
    <col min="12544" max="12544" width="5.44166666666667" style="93" customWidth="1"/>
    <col min="12545" max="12545" width="8.88333333333333" style="93"/>
    <col min="12546" max="12546" width="9.33333333333333" style="93" customWidth="1"/>
    <col min="12547" max="12547" width="12.1083333333333" style="93" customWidth="1"/>
    <col min="12548" max="12795" width="8.88333333333333" style="93"/>
    <col min="12796" max="12796" width="5.66666666666667" style="93" customWidth="1"/>
    <col min="12797" max="12797" width="10.6666666666667" style="93" customWidth="1"/>
    <col min="12798" max="12798" width="26.8833333333333" style="93" customWidth="1"/>
    <col min="12799" max="12799" width="13.775" style="93" customWidth="1"/>
    <col min="12800" max="12800" width="5.44166666666667" style="93" customWidth="1"/>
    <col min="12801" max="12801" width="8.88333333333333" style="93"/>
    <col min="12802" max="12802" width="9.33333333333333" style="93" customWidth="1"/>
    <col min="12803" max="12803" width="12.1083333333333" style="93" customWidth="1"/>
    <col min="12804" max="13051" width="8.88333333333333" style="93"/>
    <col min="13052" max="13052" width="5.66666666666667" style="93" customWidth="1"/>
    <col min="13053" max="13053" width="10.6666666666667" style="93" customWidth="1"/>
    <col min="13054" max="13054" width="26.8833333333333" style="93" customWidth="1"/>
    <col min="13055" max="13055" width="13.775" style="93" customWidth="1"/>
    <col min="13056" max="13056" width="5.44166666666667" style="93" customWidth="1"/>
    <col min="13057" max="13057" width="8.88333333333333" style="93"/>
    <col min="13058" max="13058" width="9.33333333333333" style="93" customWidth="1"/>
    <col min="13059" max="13059" width="12.1083333333333" style="93" customWidth="1"/>
    <col min="13060" max="13307" width="8.88333333333333" style="93"/>
    <col min="13308" max="13308" width="5.66666666666667" style="93" customWidth="1"/>
    <col min="13309" max="13309" width="10.6666666666667" style="93" customWidth="1"/>
    <col min="13310" max="13310" width="26.8833333333333" style="93" customWidth="1"/>
    <col min="13311" max="13311" width="13.775" style="93" customWidth="1"/>
    <col min="13312" max="13312" width="5.44166666666667" style="93" customWidth="1"/>
    <col min="13313" max="13313" width="8.88333333333333" style="93"/>
    <col min="13314" max="13314" width="9.33333333333333" style="93" customWidth="1"/>
    <col min="13315" max="13315" width="12.1083333333333" style="93" customWidth="1"/>
    <col min="13316" max="13563" width="8.88333333333333" style="93"/>
    <col min="13564" max="13564" width="5.66666666666667" style="93" customWidth="1"/>
    <col min="13565" max="13565" width="10.6666666666667" style="93" customWidth="1"/>
    <col min="13566" max="13566" width="26.8833333333333" style="93" customWidth="1"/>
    <col min="13567" max="13567" width="13.775" style="93" customWidth="1"/>
    <col min="13568" max="13568" width="5.44166666666667" style="93" customWidth="1"/>
    <col min="13569" max="13569" width="8.88333333333333" style="93"/>
    <col min="13570" max="13570" width="9.33333333333333" style="93" customWidth="1"/>
    <col min="13571" max="13571" width="12.1083333333333" style="93" customWidth="1"/>
    <col min="13572" max="13819" width="8.88333333333333" style="93"/>
    <col min="13820" max="13820" width="5.66666666666667" style="93" customWidth="1"/>
    <col min="13821" max="13821" width="10.6666666666667" style="93" customWidth="1"/>
    <col min="13822" max="13822" width="26.8833333333333" style="93" customWidth="1"/>
    <col min="13823" max="13823" width="13.775" style="93" customWidth="1"/>
    <col min="13824" max="13824" width="5.44166666666667" style="93" customWidth="1"/>
    <col min="13825" max="13825" width="8.88333333333333" style="93"/>
    <col min="13826" max="13826" width="9.33333333333333" style="93" customWidth="1"/>
    <col min="13827" max="13827" width="12.1083333333333" style="93" customWidth="1"/>
    <col min="13828" max="14075" width="8.88333333333333" style="93"/>
    <col min="14076" max="14076" width="5.66666666666667" style="93" customWidth="1"/>
    <col min="14077" max="14077" width="10.6666666666667" style="93" customWidth="1"/>
    <col min="14078" max="14078" width="26.8833333333333" style="93" customWidth="1"/>
    <col min="14079" max="14079" width="13.775" style="93" customWidth="1"/>
    <col min="14080" max="14080" width="5.44166666666667" style="93" customWidth="1"/>
    <col min="14081" max="14081" width="8.88333333333333" style="93"/>
    <col min="14082" max="14082" width="9.33333333333333" style="93" customWidth="1"/>
    <col min="14083" max="14083" width="12.1083333333333" style="93" customWidth="1"/>
    <col min="14084" max="14331" width="8.88333333333333" style="93"/>
    <col min="14332" max="14332" width="5.66666666666667" style="93" customWidth="1"/>
    <col min="14333" max="14333" width="10.6666666666667" style="93" customWidth="1"/>
    <col min="14334" max="14334" width="26.8833333333333" style="93" customWidth="1"/>
    <col min="14335" max="14335" width="13.775" style="93" customWidth="1"/>
    <col min="14336" max="14336" width="5.44166666666667" style="93" customWidth="1"/>
    <col min="14337" max="14337" width="8.88333333333333" style="93"/>
    <col min="14338" max="14338" width="9.33333333333333" style="93" customWidth="1"/>
    <col min="14339" max="14339" width="12.1083333333333" style="93" customWidth="1"/>
    <col min="14340" max="14587" width="8.88333333333333" style="93"/>
    <col min="14588" max="14588" width="5.66666666666667" style="93" customWidth="1"/>
    <col min="14589" max="14589" width="10.6666666666667" style="93" customWidth="1"/>
    <col min="14590" max="14590" width="26.8833333333333" style="93" customWidth="1"/>
    <col min="14591" max="14591" width="13.775" style="93" customWidth="1"/>
    <col min="14592" max="14592" width="5.44166666666667" style="93" customWidth="1"/>
    <col min="14593" max="14593" width="8.88333333333333" style="93"/>
    <col min="14594" max="14594" width="9.33333333333333" style="93" customWidth="1"/>
    <col min="14595" max="14595" width="12.1083333333333" style="93" customWidth="1"/>
    <col min="14596" max="14843" width="8.88333333333333" style="93"/>
    <col min="14844" max="14844" width="5.66666666666667" style="93" customWidth="1"/>
    <col min="14845" max="14845" width="10.6666666666667" style="93" customWidth="1"/>
    <col min="14846" max="14846" width="26.8833333333333" style="93" customWidth="1"/>
    <col min="14847" max="14847" width="13.775" style="93" customWidth="1"/>
    <col min="14848" max="14848" width="5.44166666666667" style="93" customWidth="1"/>
    <col min="14849" max="14849" width="8.88333333333333" style="93"/>
    <col min="14850" max="14850" width="9.33333333333333" style="93" customWidth="1"/>
    <col min="14851" max="14851" width="12.1083333333333" style="93" customWidth="1"/>
    <col min="14852" max="15099" width="8.88333333333333" style="93"/>
    <col min="15100" max="15100" width="5.66666666666667" style="93" customWidth="1"/>
    <col min="15101" max="15101" width="10.6666666666667" style="93" customWidth="1"/>
    <col min="15102" max="15102" width="26.8833333333333" style="93" customWidth="1"/>
    <col min="15103" max="15103" width="13.775" style="93" customWidth="1"/>
    <col min="15104" max="15104" width="5.44166666666667" style="93" customWidth="1"/>
    <col min="15105" max="15105" width="8.88333333333333" style="93"/>
    <col min="15106" max="15106" width="9.33333333333333" style="93" customWidth="1"/>
    <col min="15107" max="15107" width="12.1083333333333" style="93" customWidth="1"/>
    <col min="15108" max="15355" width="8.88333333333333" style="93"/>
    <col min="15356" max="15356" width="5.66666666666667" style="93" customWidth="1"/>
    <col min="15357" max="15357" width="10.6666666666667" style="93" customWidth="1"/>
    <col min="15358" max="15358" width="26.8833333333333" style="93" customWidth="1"/>
    <col min="15359" max="15359" width="13.775" style="93" customWidth="1"/>
    <col min="15360" max="15360" width="5.44166666666667" style="93" customWidth="1"/>
    <col min="15361" max="15361" width="8.88333333333333" style="93"/>
    <col min="15362" max="15362" width="9.33333333333333" style="93" customWidth="1"/>
    <col min="15363" max="15363" width="12.1083333333333" style="93" customWidth="1"/>
    <col min="15364" max="15611" width="8.88333333333333" style="93"/>
    <col min="15612" max="15612" width="5.66666666666667" style="93" customWidth="1"/>
    <col min="15613" max="15613" width="10.6666666666667" style="93" customWidth="1"/>
    <col min="15614" max="15614" width="26.8833333333333" style="93" customWidth="1"/>
    <col min="15615" max="15615" width="13.775" style="93" customWidth="1"/>
    <col min="15616" max="15616" width="5.44166666666667" style="93" customWidth="1"/>
    <col min="15617" max="15617" width="8.88333333333333" style="93"/>
    <col min="15618" max="15618" width="9.33333333333333" style="93" customWidth="1"/>
    <col min="15619" max="15619" width="12.1083333333333" style="93" customWidth="1"/>
    <col min="15620" max="15867" width="8.88333333333333" style="93"/>
    <col min="15868" max="15868" width="5.66666666666667" style="93" customWidth="1"/>
    <col min="15869" max="15869" width="10.6666666666667" style="93" customWidth="1"/>
    <col min="15870" max="15870" width="26.8833333333333" style="93" customWidth="1"/>
    <col min="15871" max="15871" width="13.775" style="93" customWidth="1"/>
    <col min="15872" max="15872" width="5.44166666666667" style="93" customWidth="1"/>
    <col min="15873" max="15873" width="8.88333333333333" style="93"/>
    <col min="15874" max="15874" width="9.33333333333333" style="93" customWidth="1"/>
    <col min="15875" max="15875" width="12.1083333333333" style="93" customWidth="1"/>
    <col min="15876" max="16123" width="8.88333333333333" style="93"/>
    <col min="16124" max="16124" width="5.66666666666667" style="93" customWidth="1"/>
    <col min="16125" max="16125" width="10.6666666666667" style="93" customWidth="1"/>
    <col min="16126" max="16126" width="26.8833333333333" style="93" customWidth="1"/>
    <col min="16127" max="16127" width="13.775" style="93" customWidth="1"/>
    <col min="16128" max="16128" width="5.44166666666667" style="93" customWidth="1"/>
    <col min="16129" max="16129" width="8.88333333333333" style="93"/>
    <col min="16130" max="16130" width="9.33333333333333" style="93" customWidth="1"/>
    <col min="16131" max="16131" width="12.1083333333333" style="93" customWidth="1"/>
    <col min="16132" max="16380" width="8.88333333333333" style="93"/>
    <col min="16381" max="16384" width="9" style="93"/>
  </cols>
  <sheetData>
    <row r="1" s="93" customFormat="1" ht="22.5" spans="1:8">
      <c r="A1" s="98" t="s">
        <v>0</v>
      </c>
      <c r="B1" s="98"/>
      <c r="C1" s="98"/>
      <c r="D1" s="98"/>
      <c r="E1" s="98"/>
      <c r="F1" s="98"/>
      <c r="G1" s="98"/>
      <c r="H1" s="98"/>
    </row>
    <row r="2" s="93" customFormat="1" ht="14.25" spans="1:8">
      <c r="A2" s="99" t="s">
        <v>96</v>
      </c>
      <c r="B2" s="99"/>
      <c r="C2" s="99"/>
      <c r="D2" s="99"/>
      <c r="E2" s="99"/>
      <c r="F2" s="99"/>
      <c r="G2" s="99"/>
      <c r="H2" s="99"/>
    </row>
    <row r="3" s="94" customFormat="1" ht="16" customHeight="1" spans="1:8">
      <c r="A3" s="100" t="s">
        <v>2</v>
      </c>
      <c r="B3" s="101"/>
      <c r="C3" s="100"/>
      <c r="D3" s="100"/>
      <c r="E3" s="100"/>
      <c r="F3" s="100"/>
      <c r="G3" s="100"/>
      <c r="H3" s="100"/>
    </row>
    <row r="4" s="94" customFormat="1" ht="16" customHeight="1" spans="1:8">
      <c r="A4" s="100" t="s">
        <v>3</v>
      </c>
      <c r="B4" s="101"/>
      <c r="C4" s="100"/>
      <c r="D4" s="100"/>
      <c r="E4" s="100"/>
      <c r="F4" s="100"/>
      <c r="G4" s="100"/>
      <c r="H4" s="100"/>
    </row>
    <row r="5" s="94" customFormat="1" ht="43" customHeight="1" spans="1:8">
      <c r="A5" s="102" t="s">
        <v>4</v>
      </c>
      <c r="B5" s="103"/>
      <c r="C5" s="102"/>
      <c r="D5" s="102"/>
      <c r="E5" s="102"/>
      <c r="F5" s="102"/>
      <c r="G5" s="102"/>
      <c r="H5" s="102"/>
    </row>
    <row r="6" s="94" customFormat="1" ht="16" customHeight="1" spans="1:8">
      <c r="A6" s="104" t="s">
        <v>5</v>
      </c>
      <c r="B6" s="105"/>
      <c r="C6" s="104"/>
      <c r="D6" s="104"/>
      <c r="E6" s="104"/>
      <c r="F6" s="104"/>
      <c r="G6" s="104"/>
      <c r="H6" s="104"/>
    </row>
    <row r="7" s="93" customFormat="1" ht="34" customHeight="1" spans="1:8">
      <c r="A7" s="106" t="s">
        <v>6</v>
      </c>
      <c r="B7" s="107" t="s">
        <v>7</v>
      </c>
      <c r="C7" s="108" t="s">
        <v>8</v>
      </c>
      <c r="D7" s="109" t="s">
        <v>9</v>
      </c>
      <c r="E7" s="110" t="s">
        <v>10</v>
      </c>
      <c r="F7" s="110" t="s">
        <v>11</v>
      </c>
      <c r="G7" s="111" t="s">
        <v>12</v>
      </c>
      <c r="H7" s="112"/>
    </row>
    <row r="8" s="93" customFormat="1" ht="20" customHeight="1" spans="1:8">
      <c r="A8" s="106"/>
      <c r="B8" s="107"/>
      <c r="C8" s="108"/>
      <c r="D8" s="110" t="s">
        <v>13</v>
      </c>
      <c r="E8" s="110" t="s">
        <v>14</v>
      </c>
      <c r="F8" s="110" t="s">
        <v>14</v>
      </c>
      <c r="G8" s="111"/>
      <c r="H8" s="112"/>
    </row>
    <row r="9" s="95" customFormat="1" ht="20" customHeight="1" spans="1:8">
      <c r="A9" s="113">
        <v>1</v>
      </c>
      <c r="B9" s="83" t="s">
        <v>97</v>
      </c>
      <c r="C9" s="84" t="s">
        <v>98</v>
      </c>
      <c r="D9" s="71"/>
      <c r="E9" s="71">
        <v>16.74</v>
      </c>
      <c r="F9" s="75">
        <f t="shared" ref="F9:F15" si="0">E9*1.13</f>
        <v>18.9162</v>
      </c>
      <c r="G9" s="114"/>
      <c r="H9" s="115"/>
    </row>
    <row r="10" s="95" customFormat="1" ht="20" customHeight="1" spans="1:8">
      <c r="A10" s="113">
        <v>2</v>
      </c>
      <c r="B10" s="83" t="s">
        <v>99</v>
      </c>
      <c r="C10" s="84" t="s">
        <v>100</v>
      </c>
      <c r="D10" s="71"/>
      <c r="E10" s="71">
        <v>39.99</v>
      </c>
      <c r="F10" s="75">
        <f t="shared" si="0"/>
        <v>45.1887</v>
      </c>
      <c r="G10" s="114"/>
      <c r="H10" s="115"/>
    </row>
    <row r="11" s="95" customFormat="1" ht="20" customHeight="1" spans="1:8">
      <c r="A11" s="113">
        <v>3</v>
      </c>
      <c r="B11" s="83" t="s">
        <v>101</v>
      </c>
      <c r="C11" s="84" t="s">
        <v>102</v>
      </c>
      <c r="D11" s="71"/>
      <c r="E11" s="71">
        <v>26.04</v>
      </c>
      <c r="F11" s="75">
        <f t="shared" si="0"/>
        <v>29.4252</v>
      </c>
      <c r="G11" s="114"/>
      <c r="H11" s="115"/>
    </row>
    <row r="12" s="95" customFormat="1" ht="20" customHeight="1" spans="1:8">
      <c r="A12" s="113">
        <v>4</v>
      </c>
      <c r="B12" s="85" t="s">
        <v>103</v>
      </c>
      <c r="C12" s="85" t="s">
        <v>104</v>
      </c>
      <c r="D12" s="71"/>
      <c r="E12" s="71">
        <v>6.37</v>
      </c>
      <c r="F12" s="75">
        <f t="shared" si="0"/>
        <v>7.1981</v>
      </c>
      <c r="G12" s="114"/>
      <c r="H12" s="115"/>
    </row>
    <row r="13" s="95" customFormat="1" ht="20" customHeight="1" spans="1:8">
      <c r="A13" s="113">
        <v>5</v>
      </c>
      <c r="B13" s="85" t="s">
        <v>105</v>
      </c>
      <c r="C13" s="85" t="s">
        <v>106</v>
      </c>
      <c r="D13" s="71"/>
      <c r="E13" s="71">
        <v>4.06</v>
      </c>
      <c r="F13" s="75">
        <f t="shared" si="0"/>
        <v>4.5878</v>
      </c>
      <c r="G13" s="114"/>
      <c r="H13" s="115"/>
    </row>
    <row r="14" s="95" customFormat="1" ht="20" customHeight="1" spans="1:8">
      <c r="A14" s="113">
        <v>6</v>
      </c>
      <c r="B14" s="85" t="s">
        <v>107</v>
      </c>
      <c r="C14" s="85" t="s">
        <v>108</v>
      </c>
      <c r="D14" s="71"/>
      <c r="E14" s="71">
        <v>3.08</v>
      </c>
      <c r="F14" s="75">
        <f t="shared" si="0"/>
        <v>3.4804</v>
      </c>
      <c r="G14" s="114"/>
      <c r="H14" s="115"/>
    </row>
    <row r="15" s="95" customFormat="1" ht="20" customHeight="1" spans="1:8">
      <c r="A15" s="113">
        <v>7</v>
      </c>
      <c r="B15" s="85" t="s">
        <v>109</v>
      </c>
      <c r="C15" s="85" t="s">
        <v>110</v>
      </c>
      <c r="D15" s="71"/>
      <c r="E15" s="71">
        <v>8.75</v>
      </c>
      <c r="F15" s="75">
        <f t="shared" si="0"/>
        <v>9.8875</v>
      </c>
      <c r="G15" s="114"/>
      <c r="H15" s="115"/>
    </row>
    <row r="16" s="95" customFormat="1" ht="20" customHeight="1" spans="1:8">
      <c r="A16" s="113">
        <v>8</v>
      </c>
      <c r="B16" s="85" t="s">
        <v>111</v>
      </c>
      <c r="C16" s="85" t="s">
        <v>112</v>
      </c>
      <c r="D16" s="71"/>
      <c r="E16" s="71">
        <v>26.04</v>
      </c>
      <c r="F16" s="75">
        <f t="shared" ref="F16:F26" si="1">E16*1.13</f>
        <v>29.4252</v>
      </c>
      <c r="G16" s="114"/>
      <c r="H16" s="115"/>
    </row>
    <row r="17" s="95" customFormat="1" ht="20" customHeight="1" spans="1:8">
      <c r="A17" s="113">
        <v>9</v>
      </c>
      <c r="B17" s="85" t="s">
        <v>111</v>
      </c>
      <c r="C17" s="85" t="s">
        <v>113</v>
      </c>
      <c r="D17" s="71"/>
      <c r="E17" s="71">
        <v>26.04</v>
      </c>
      <c r="F17" s="75">
        <f t="shared" si="1"/>
        <v>29.4252</v>
      </c>
      <c r="G17" s="114"/>
      <c r="H17" s="115"/>
    </row>
    <row r="18" s="95" customFormat="1" ht="20" customHeight="1" spans="1:8">
      <c r="A18" s="113">
        <v>10</v>
      </c>
      <c r="B18" s="85" t="s">
        <v>114</v>
      </c>
      <c r="C18" s="85" t="s">
        <v>115</v>
      </c>
      <c r="D18" s="71"/>
      <c r="E18" s="71">
        <v>47.802</v>
      </c>
      <c r="F18" s="75">
        <f t="shared" si="1"/>
        <v>54.01626</v>
      </c>
      <c r="G18" s="114"/>
      <c r="H18" s="115"/>
    </row>
    <row r="19" s="93" customFormat="1" ht="20" customHeight="1" spans="1:8">
      <c r="A19" s="113">
        <v>11</v>
      </c>
      <c r="B19" s="85" t="s">
        <v>116</v>
      </c>
      <c r="C19" s="85" t="s">
        <v>117</v>
      </c>
      <c r="D19" s="71"/>
      <c r="E19" s="71">
        <v>55.8</v>
      </c>
      <c r="F19" s="75">
        <f t="shared" si="1"/>
        <v>63.054</v>
      </c>
      <c r="G19" s="116"/>
      <c r="H19" s="117"/>
    </row>
    <row r="20" s="93" customFormat="1" ht="20" customHeight="1" spans="1:8">
      <c r="A20" s="113">
        <v>12</v>
      </c>
      <c r="B20" s="85" t="s">
        <v>118</v>
      </c>
      <c r="C20" s="85" t="s">
        <v>119</v>
      </c>
      <c r="D20" s="71"/>
      <c r="E20" s="71">
        <v>5.16</v>
      </c>
      <c r="F20" s="75">
        <f t="shared" si="1"/>
        <v>5.8308</v>
      </c>
      <c r="G20" s="116"/>
      <c r="H20" s="117"/>
    </row>
    <row r="21" s="93" customFormat="1" ht="20" customHeight="1" spans="1:8">
      <c r="A21" s="113">
        <v>13</v>
      </c>
      <c r="B21" s="85" t="s">
        <v>120</v>
      </c>
      <c r="C21" s="85" t="s">
        <v>121</v>
      </c>
      <c r="D21" s="71"/>
      <c r="E21" s="71">
        <v>1.3</v>
      </c>
      <c r="F21" s="75">
        <f t="shared" si="1"/>
        <v>1.469</v>
      </c>
      <c r="G21" s="116"/>
      <c r="H21" s="117"/>
    </row>
    <row r="22" s="93" customFormat="1" ht="28" customHeight="1" spans="1:8">
      <c r="A22" s="113">
        <v>14</v>
      </c>
      <c r="B22" s="86" t="s">
        <v>122</v>
      </c>
      <c r="C22" s="86" t="s">
        <v>123</v>
      </c>
      <c r="D22" s="71"/>
      <c r="E22" s="118">
        <v>24.8</v>
      </c>
      <c r="F22" s="75">
        <f t="shared" si="1"/>
        <v>28.024</v>
      </c>
      <c r="G22" s="90" t="s">
        <v>124</v>
      </c>
      <c r="H22" s="117"/>
    </row>
    <row r="23" s="93" customFormat="1" ht="28" customHeight="1" spans="1:8">
      <c r="A23" s="113">
        <v>15</v>
      </c>
      <c r="B23" s="86" t="s">
        <v>125</v>
      </c>
      <c r="C23" s="86" t="s">
        <v>126</v>
      </c>
      <c r="D23" s="71"/>
      <c r="E23" s="118">
        <v>24.8</v>
      </c>
      <c r="F23" s="75">
        <f t="shared" si="1"/>
        <v>28.024</v>
      </c>
      <c r="G23" s="90" t="s">
        <v>124</v>
      </c>
      <c r="H23" s="117"/>
    </row>
    <row r="24" s="93" customFormat="1" ht="28" customHeight="1" spans="1:8">
      <c r="A24" s="113">
        <v>16</v>
      </c>
      <c r="B24" s="86" t="s">
        <v>127</v>
      </c>
      <c r="C24" s="86" t="s">
        <v>128</v>
      </c>
      <c r="D24" s="71"/>
      <c r="E24" s="118">
        <v>30.95</v>
      </c>
      <c r="F24" s="75">
        <f t="shared" si="1"/>
        <v>34.9735</v>
      </c>
      <c r="G24" s="90" t="s">
        <v>124</v>
      </c>
      <c r="H24" s="117"/>
    </row>
    <row r="25" s="93" customFormat="1" ht="28" customHeight="1" spans="1:8">
      <c r="A25" s="113">
        <v>17</v>
      </c>
      <c r="B25" s="86" t="s">
        <v>129</v>
      </c>
      <c r="C25" s="86" t="s">
        <v>130</v>
      </c>
      <c r="D25" s="71"/>
      <c r="E25" s="118">
        <v>20.88</v>
      </c>
      <c r="F25" s="75">
        <f t="shared" si="1"/>
        <v>23.5944</v>
      </c>
      <c r="G25" s="90" t="s">
        <v>131</v>
      </c>
      <c r="H25" s="117"/>
    </row>
    <row r="26" s="93" customFormat="1" ht="28" customHeight="1" spans="1:8">
      <c r="A26" s="113">
        <v>18</v>
      </c>
      <c r="B26" s="86" t="s">
        <v>132</v>
      </c>
      <c r="C26" s="86" t="s">
        <v>133</v>
      </c>
      <c r="D26" s="71"/>
      <c r="E26" s="118">
        <v>20.88</v>
      </c>
      <c r="F26" s="75">
        <f t="shared" si="1"/>
        <v>23.5944</v>
      </c>
      <c r="G26" s="90" t="s">
        <v>134</v>
      </c>
      <c r="H26" s="117"/>
    </row>
    <row r="27" s="93" customFormat="1" ht="35" customHeight="1" spans="1:8">
      <c r="A27" s="119" t="s">
        <v>84</v>
      </c>
      <c r="B27" s="120"/>
      <c r="C27" s="119"/>
      <c r="D27" s="119"/>
      <c r="E27" s="119"/>
      <c r="F27" s="119"/>
      <c r="G27" s="119"/>
      <c r="H27" s="117"/>
    </row>
    <row r="28" s="93" customFormat="1" ht="33" customHeight="1" spans="1:8">
      <c r="A28" s="121" t="s">
        <v>85</v>
      </c>
      <c r="B28" s="122"/>
      <c r="C28" s="121"/>
      <c r="D28" s="121"/>
      <c r="E28" s="121"/>
      <c r="F28" s="121"/>
      <c r="G28" s="121"/>
      <c r="H28" s="117"/>
    </row>
    <row r="29" s="93" customFormat="1" ht="27" customHeight="1" spans="1:8">
      <c r="A29" s="121" t="s">
        <v>86</v>
      </c>
      <c r="B29" s="122"/>
      <c r="C29" s="121"/>
      <c r="D29" s="121"/>
      <c r="E29" s="121"/>
      <c r="F29" s="121"/>
      <c r="G29" s="121"/>
      <c r="H29" s="123"/>
    </row>
    <row r="30" s="93" customFormat="1" ht="24" customHeight="1" spans="1:8">
      <c r="A30" s="121" t="s">
        <v>87</v>
      </c>
      <c r="B30" s="122"/>
      <c r="C30" s="121"/>
      <c r="D30" s="121"/>
      <c r="E30" s="121"/>
      <c r="F30" s="121"/>
      <c r="G30" s="121"/>
      <c r="H30" s="123"/>
    </row>
    <row r="31" s="93" customFormat="1" ht="21" customHeight="1" spans="1:8">
      <c r="A31" s="121" t="s">
        <v>88</v>
      </c>
      <c r="B31" s="122"/>
      <c r="C31" s="121"/>
      <c r="D31" s="121"/>
      <c r="E31" s="121"/>
      <c r="F31" s="121"/>
      <c r="G31" s="121"/>
      <c r="H31" s="123"/>
    </row>
    <row r="32" s="93" customFormat="1" ht="43.2" customHeight="1" spans="1:8">
      <c r="A32" s="124" t="s">
        <v>89</v>
      </c>
      <c r="B32" s="122"/>
      <c r="C32" s="121"/>
      <c r="D32" s="121"/>
      <c r="E32" s="121"/>
      <c r="F32" s="121"/>
      <c r="G32" s="121"/>
      <c r="H32" s="117"/>
    </row>
    <row r="33" s="96" customFormat="1" ht="37" customHeight="1" spans="1:8">
      <c r="A33" s="121" t="s">
        <v>90</v>
      </c>
      <c r="B33" s="122"/>
      <c r="C33" s="121"/>
      <c r="D33" s="121"/>
      <c r="E33" s="121"/>
      <c r="F33" s="121"/>
      <c r="G33" s="121"/>
      <c r="H33" s="125"/>
    </row>
    <row r="34" s="96" customFormat="1" ht="19.2" customHeight="1" spans="1:8">
      <c r="A34" s="126" t="s">
        <v>91</v>
      </c>
      <c r="B34" s="127"/>
      <c r="C34" s="128"/>
      <c r="D34" s="129" t="s">
        <v>92</v>
      </c>
      <c r="E34" s="129"/>
      <c r="F34" s="129"/>
      <c r="G34" s="130"/>
      <c r="H34" s="131"/>
    </row>
    <row r="35" s="96" customFormat="1" ht="19.2" customHeight="1" spans="1:8">
      <c r="A35" s="126"/>
      <c r="B35" s="127"/>
      <c r="C35" s="128"/>
      <c r="D35" s="129"/>
      <c r="E35" s="132"/>
      <c r="F35" s="132"/>
      <c r="G35" s="130"/>
      <c r="H35" s="131"/>
    </row>
    <row r="36" s="93" customFormat="1" ht="19.2" customHeight="1" spans="1:6">
      <c r="A36" s="126" t="s">
        <v>93</v>
      </c>
      <c r="B36" s="127"/>
      <c r="C36" s="128"/>
      <c r="D36" s="129" t="s">
        <v>94</v>
      </c>
      <c r="E36" s="129"/>
      <c r="F36" s="129"/>
    </row>
    <row r="37" s="96" customFormat="1" ht="19.2" customHeight="1" spans="1:8">
      <c r="A37" s="126"/>
      <c r="B37" s="127"/>
      <c r="C37" s="128"/>
      <c r="D37" s="129"/>
      <c r="E37" s="132"/>
      <c r="F37" s="132"/>
      <c r="G37" s="130"/>
      <c r="H37" s="131"/>
    </row>
    <row r="38" s="96" customFormat="1" ht="41" customHeight="1" spans="1:8">
      <c r="A38" s="126" t="s">
        <v>95</v>
      </c>
      <c r="B38" s="129"/>
      <c r="C38" s="133"/>
      <c r="D38" s="129" t="s">
        <v>95</v>
      </c>
      <c r="E38" s="129"/>
      <c r="F38" s="129"/>
      <c r="G38" s="130"/>
      <c r="H38" s="131"/>
    </row>
  </sheetData>
  <mergeCells count="20">
    <mergeCell ref="A1:G1"/>
    <mergeCell ref="A2:G2"/>
    <mergeCell ref="A3:G3"/>
    <mergeCell ref="A4:G4"/>
    <mergeCell ref="A5:G5"/>
    <mergeCell ref="A6:G6"/>
    <mergeCell ref="A27:G27"/>
    <mergeCell ref="A28:G28"/>
    <mergeCell ref="A29:G29"/>
    <mergeCell ref="A30:G30"/>
    <mergeCell ref="A31:G31"/>
    <mergeCell ref="A32:G32"/>
    <mergeCell ref="A33:G33"/>
    <mergeCell ref="D34:E34"/>
    <mergeCell ref="D36:E36"/>
    <mergeCell ref="D38:E38"/>
    <mergeCell ref="A7:A8"/>
    <mergeCell ref="B7:B8"/>
    <mergeCell ref="C7:C8"/>
    <mergeCell ref="G7:G8"/>
  </mergeCells>
  <conditionalFormatting sqref="B36">
    <cfRule type="duplicateValues" dxfId="0" priority="4"/>
  </conditionalFormatting>
  <conditionalFormatting sqref="D37 D34:D35">
    <cfRule type="duplicateValues" dxfId="0" priority="3"/>
  </conditionalFormatting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99"/>
  <sheetViews>
    <sheetView topLeftCell="A51" workbookViewId="0">
      <selection activeCell="A61" sqref="A61:N61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2"/>
      <c r="H7" s="23" t="s">
        <v>141</v>
      </c>
      <c r="I7" s="23"/>
      <c r="J7" s="23"/>
      <c r="K7" s="22" t="s">
        <v>142</v>
      </c>
      <c r="L7" s="22" t="s">
        <v>143</v>
      </c>
      <c r="M7" s="22" t="s">
        <v>144</v>
      </c>
      <c r="N7" s="46" t="s">
        <v>12</v>
      </c>
      <c r="O7" s="47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14</v>
      </c>
      <c r="G8" s="22" t="s">
        <v>145</v>
      </c>
      <c r="H8" s="24" t="s">
        <v>146</v>
      </c>
      <c r="I8" s="24" t="s">
        <v>147</v>
      </c>
      <c r="J8" s="24" t="s">
        <v>148</v>
      </c>
      <c r="K8" s="22" t="s">
        <v>145</v>
      </c>
      <c r="L8" s="22"/>
      <c r="M8" s="22"/>
      <c r="N8" s="46"/>
      <c r="O8" s="47"/>
      <c r="P8" s="9"/>
    </row>
    <row r="9" s="2" customFormat="1" ht="34" customHeight="1" spans="1:205">
      <c r="A9" s="25">
        <v>1</v>
      </c>
      <c r="B9" s="70" t="s">
        <v>15</v>
      </c>
      <c r="C9" s="70" t="s">
        <v>16</v>
      </c>
      <c r="D9" s="27"/>
      <c r="E9" s="27" t="s">
        <v>149</v>
      </c>
      <c r="F9" s="71">
        <v>38.7254901960784</v>
      </c>
      <c r="G9" s="71">
        <v>38.7254901960784</v>
      </c>
      <c r="H9" s="25">
        <v>0</v>
      </c>
      <c r="I9" s="25">
        <v>0</v>
      </c>
      <c r="J9" s="25">
        <v>0</v>
      </c>
      <c r="K9" s="71">
        <v>38.7254901960784</v>
      </c>
      <c r="L9" s="50">
        <f t="shared" ref="L9:L55" si="0">K9*0.13</f>
        <v>5.03431372549019</v>
      </c>
      <c r="M9" s="50">
        <f t="shared" ref="M9:M55" si="1">K9+L9</f>
        <v>43.7598039215686</v>
      </c>
      <c r="N9" s="25"/>
      <c r="O9" s="52"/>
      <c r="P9" s="53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</row>
    <row r="10" s="2" customFormat="1" ht="34" customHeight="1" spans="1:205">
      <c r="A10" s="25">
        <v>2</v>
      </c>
      <c r="B10" s="70" t="s">
        <v>17</v>
      </c>
      <c r="C10" s="70" t="s">
        <v>18</v>
      </c>
      <c r="D10" s="27"/>
      <c r="E10" s="27" t="s">
        <v>149</v>
      </c>
      <c r="F10" s="71">
        <v>23.5294117647059</v>
      </c>
      <c r="G10" s="71">
        <v>23.5294117647059</v>
      </c>
      <c r="H10" s="25">
        <v>0</v>
      </c>
      <c r="I10" s="25">
        <v>0</v>
      </c>
      <c r="J10" s="25">
        <v>0</v>
      </c>
      <c r="K10" s="71">
        <v>23.5294117647059</v>
      </c>
      <c r="L10" s="50">
        <f t="shared" si="0"/>
        <v>3.05882352941177</v>
      </c>
      <c r="M10" s="50">
        <f t="shared" si="1"/>
        <v>26.5882352941177</v>
      </c>
      <c r="N10" s="25"/>
      <c r="O10" s="52"/>
      <c r="P10" s="5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</row>
    <row r="11" s="2" customFormat="1" ht="34" customHeight="1" spans="1:205">
      <c r="A11" s="25">
        <v>3</v>
      </c>
      <c r="B11" s="70" t="s">
        <v>19</v>
      </c>
      <c r="C11" s="70" t="s">
        <v>20</v>
      </c>
      <c r="D11" s="27"/>
      <c r="E11" s="27" t="s">
        <v>149</v>
      </c>
      <c r="F11" s="71">
        <v>21.078431372549</v>
      </c>
      <c r="G11" s="71">
        <v>21.078431372549</v>
      </c>
      <c r="H11" s="25">
        <v>0</v>
      </c>
      <c r="I11" s="25">
        <v>0</v>
      </c>
      <c r="J11" s="25">
        <v>0</v>
      </c>
      <c r="K11" s="71">
        <v>21.078431372549</v>
      </c>
      <c r="L11" s="50">
        <f t="shared" si="0"/>
        <v>2.74019607843137</v>
      </c>
      <c r="M11" s="50">
        <f t="shared" si="1"/>
        <v>23.8186274509804</v>
      </c>
      <c r="N11" s="25"/>
      <c r="O11" s="52"/>
      <c r="P11" s="5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</row>
    <row r="12" s="2" customFormat="1" ht="34" customHeight="1" spans="1:205">
      <c r="A12" s="25">
        <v>4</v>
      </c>
      <c r="B12" s="70" t="s">
        <v>23</v>
      </c>
      <c r="C12" s="70" t="s">
        <v>24</v>
      </c>
      <c r="D12" s="27"/>
      <c r="E12" s="27" t="s">
        <v>149</v>
      </c>
      <c r="F12" s="71">
        <v>37.7450980392157</v>
      </c>
      <c r="G12" s="71">
        <v>37.7450980392157</v>
      </c>
      <c r="H12" s="25">
        <v>0</v>
      </c>
      <c r="I12" s="25">
        <v>0</v>
      </c>
      <c r="J12" s="25">
        <v>0</v>
      </c>
      <c r="K12" s="71">
        <v>37.7450980392157</v>
      </c>
      <c r="L12" s="50">
        <f t="shared" si="0"/>
        <v>4.90686274509804</v>
      </c>
      <c r="M12" s="50">
        <f t="shared" si="1"/>
        <v>42.6519607843137</v>
      </c>
      <c r="N12" s="25"/>
      <c r="O12" s="52"/>
      <c r="P12" s="53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</row>
    <row r="13" s="2" customFormat="1" ht="34" customHeight="1" spans="1:205">
      <c r="A13" s="25">
        <v>5</v>
      </c>
      <c r="B13" s="70" t="s">
        <v>25</v>
      </c>
      <c r="C13" s="70" t="s">
        <v>26</v>
      </c>
      <c r="D13" s="27"/>
      <c r="E13" s="27" t="s">
        <v>149</v>
      </c>
      <c r="F13" s="71">
        <v>75</v>
      </c>
      <c r="G13" s="71">
        <v>75</v>
      </c>
      <c r="H13" s="25">
        <v>0</v>
      </c>
      <c r="I13" s="25">
        <v>0</v>
      </c>
      <c r="J13" s="25">
        <v>0</v>
      </c>
      <c r="K13" s="71">
        <v>75</v>
      </c>
      <c r="L13" s="50">
        <f t="shared" si="0"/>
        <v>9.75</v>
      </c>
      <c r="M13" s="50">
        <f t="shared" si="1"/>
        <v>84.75</v>
      </c>
      <c r="N13" s="25"/>
      <c r="O13" s="52"/>
      <c r="P13" s="53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</row>
    <row r="14" s="2" customFormat="1" ht="34" customHeight="1" spans="1:205">
      <c r="A14" s="25">
        <v>6</v>
      </c>
      <c r="B14" s="70" t="s">
        <v>27</v>
      </c>
      <c r="C14" s="70" t="s">
        <v>28</v>
      </c>
      <c r="D14" s="27"/>
      <c r="E14" s="27" t="s">
        <v>149</v>
      </c>
      <c r="F14" s="72">
        <v>25.4901960784314</v>
      </c>
      <c r="G14" s="72">
        <v>52.4901960784314</v>
      </c>
      <c r="H14" s="25">
        <v>0</v>
      </c>
      <c r="I14" s="25">
        <v>0</v>
      </c>
      <c r="J14" s="25">
        <v>0</v>
      </c>
      <c r="K14" s="72">
        <v>52.4901960784314</v>
      </c>
      <c r="L14" s="50">
        <f t="shared" si="0"/>
        <v>6.82372549019608</v>
      </c>
      <c r="M14" s="50">
        <f t="shared" si="1"/>
        <v>59.3139215686275</v>
      </c>
      <c r="N14" s="25" t="s">
        <v>150</v>
      </c>
      <c r="O14" s="52"/>
      <c r="P14" s="53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</row>
    <row r="15" s="2" customFormat="1" ht="34" customHeight="1" spans="1:205">
      <c r="A15" s="25">
        <v>7</v>
      </c>
      <c r="B15" s="70" t="s">
        <v>29</v>
      </c>
      <c r="C15" s="70" t="s">
        <v>30</v>
      </c>
      <c r="D15" s="27"/>
      <c r="E15" s="27" t="s">
        <v>149</v>
      </c>
      <c r="F15" s="71">
        <v>37.7450980392157</v>
      </c>
      <c r="G15" s="71">
        <v>37.7450980392157</v>
      </c>
      <c r="H15" s="25">
        <v>0</v>
      </c>
      <c r="I15" s="25">
        <v>0</v>
      </c>
      <c r="J15" s="25">
        <v>0</v>
      </c>
      <c r="K15" s="71">
        <v>37.7450980392157</v>
      </c>
      <c r="L15" s="50">
        <f t="shared" si="0"/>
        <v>4.90686274509804</v>
      </c>
      <c r="M15" s="50">
        <f t="shared" si="1"/>
        <v>42.6519607843137</v>
      </c>
      <c r="N15" s="25"/>
      <c r="O15" s="52"/>
      <c r="P15" s="53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</row>
    <row r="16" s="2" customFormat="1" ht="34" customHeight="1" spans="1:205">
      <c r="A16" s="25">
        <v>8</v>
      </c>
      <c r="B16" s="70" t="s">
        <v>31</v>
      </c>
      <c r="C16" s="70" t="s">
        <v>32</v>
      </c>
      <c r="D16" s="27"/>
      <c r="E16" s="27" t="s">
        <v>149</v>
      </c>
      <c r="F16" s="71">
        <v>37.7450980392157</v>
      </c>
      <c r="G16" s="71">
        <v>37.7450980392157</v>
      </c>
      <c r="H16" s="25">
        <v>0</v>
      </c>
      <c r="I16" s="25">
        <v>0</v>
      </c>
      <c r="J16" s="25">
        <v>0</v>
      </c>
      <c r="K16" s="71">
        <v>37.7450980392157</v>
      </c>
      <c r="L16" s="50">
        <f t="shared" si="0"/>
        <v>4.90686274509804</v>
      </c>
      <c r="M16" s="50">
        <f t="shared" si="1"/>
        <v>42.6519607843137</v>
      </c>
      <c r="N16" s="25"/>
      <c r="O16" s="52"/>
      <c r="P16" s="53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</row>
    <row r="17" s="2" customFormat="1" ht="34" customHeight="1" spans="1:205">
      <c r="A17" s="25">
        <v>9</v>
      </c>
      <c r="B17" s="70" t="s">
        <v>33</v>
      </c>
      <c r="C17" s="70" t="s">
        <v>34</v>
      </c>
      <c r="D17" s="27"/>
      <c r="E17" s="27" t="s">
        <v>149</v>
      </c>
      <c r="F17" s="71">
        <v>37.7450980392157</v>
      </c>
      <c r="G17" s="71">
        <v>37.7450980392157</v>
      </c>
      <c r="H17" s="25">
        <v>0</v>
      </c>
      <c r="I17" s="25">
        <v>0</v>
      </c>
      <c r="J17" s="25">
        <v>0</v>
      </c>
      <c r="K17" s="71">
        <v>37.7450980392157</v>
      </c>
      <c r="L17" s="50">
        <f t="shared" si="0"/>
        <v>4.90686274509804</v>
      </c>
      <c r="M17" s="50">
        <f t="shared" si="1"/>
        <v>42.6519607843137</v>
      </c>
      <c r="N17" s="25"/>
      <c r="O17" s="52"/>
      <c r="P17" s="53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</row>
    <row r="18" s="2" customFormat="1" ht="34" customHeight="1" spans="1:205">
      <c r="A18" s="25">
        <v>10</v>
      </c>
      <c r="B18" s="70" t="s">
        <v>35</v>
      </c>
      <c r="C18" s="70" t="s">
        <v>36</v>
      </c>
      <c r="D18" s="27"/>
      <c r="E18" s="27" t="s">
        <v>149</v>
      </c>
      <c r="F18" s="71">
        <v>37.7450980392157</v>
      </c>
      <c r="G18" s="71">
        <v>37.7450980392157</v>
      </c>
      <c r="H18" s="25">
        <v>0</v>
      </c>
      <c r="I18" s="25">
        <v>0</v>
      </c>
      <c r="J18" s="25">
        <v>0</v>
      </c>
      <c r="K18" s="71">
        <v>37.7450980392157</v>
      </c>
      <c r="L18" s="50">
        <f t="shared" si="0"/>
        <v>4.90686274509804</v>
      </c>
      <c r="M18" s="50">
        <f t="shared" si="1"/>
        <v>42.6519607843137</v>
      </c>
      <c r="N18" s="25"/>
      <c r="O18" s="52"/>
      <c r="P18" s="53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</row>
    <row r="19" s="2" customFormat="1" ht="34" customHeight="1" spans="1:205">
      <c r="A19" s="25">
        <v>11</v>
      </c>
      <c r="B19" s="70" t="s">
        <v>37</v>
      </c>
      <c r="C19" s="70" t="s">
        <v>38</v>
      </c>
      <c r="D19" s="27"/>
      <c r="E19" s="27" t="s">
        <v>149</v>
      </c>
      <c r="F19" s="71">
        <v>54.9019607843137</v>
      </c>
      <c r="G19" s="71">
        <v>54.9019607843137</v>
      </c>
      <c r="H19" s="25">
        <v>0</v>
      </c>
      <c r="I19" s="25">
        <v>0</v>
      </c>
      <c r="J19" s="25">
        <v>0</v>
      </c>
      <c r="K19" s="71">
        <v>54.9019607843137</v>
      </c>
      <c r="L19" s="50">
        <f t="shared" si="0"/>
        <v>7.13725490196078</v>
      </c>
      <c r="M19" s="50">
        <f t="shared" si="1"/>
        <v>62.0392156862745</v>
      </c>
      <c r="N19" s="25"/>
      <c r="O19" s="52"/>
      <c r="P19" s="53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</row>
    <row r="20" s="2" customFormat="1" ht="34" customHeight="1" spans="1:205">
      <c r="A20" s="25">
        <v>12</v>
      </c>
      <c r="B20" s="70" t="s">
        <v>39</v>
      </c>
      <c r="C20" s="70" t="s">
        <v>40</v>
      </c>
      <c r="D20" s="27"/>
      <c r="E20" s="27" t="s">
        <v>149</v>
      </c>
      <c r="F20" s="71">
        <v>25.4901960784314</v>
      </c>
      <c r="G20" s="71">
        <v>25.4901960784314</v>
      </c>
      <c r="H20" s="25">
        <v>0</v>
      </c>
      <c r="I20" s="25">
        <v>0</v>
      </c>
      <c r="J20" s="25">
        <v>0</v>
      </c>
      <c r="K20" s="71">
        <v>25.4901960784314</v>
      </c>
      <c r="L20" s="50">
        <f t="shared" si="0"/>
        <v>3.31372549019608</v>
      </c>
      <c r="M20" s="50">
        <f t="shared" si="1"/>
        <v>28.8039215686275</v>
      </c>
      <c r="N20" s="25"/>
      <c r="O20" s="52"/>
      <c r="P20" s="53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</row>
    <row r="21" s="2" customFormat="1" ht="34" customHeight="1" spans="1:205">
      <c r="A21" s="25">
        <v>13</v>
      </c>
      <c r="B21" s="70" t="s">
        <v>41</v>
      </c>
      <c r="C21" s="70" t="s">
        <v>42</v>
      </c>
      <c r="D21" s="27"/>
      <c r="E21" s="27" t="s">
        <v>149</v>
      </c>
      <c r="F21" s="71">
        <v>25.4901960784314</v>
      </c>
      <c r="G21" s="71">
        <v>25.4901960784314</v>
      </c>
      <c r="H21" s="25">
        <v>0</v>
      </c>
      <c r="I21" s="25">
        <v>0</v>
      </c>
      <c r="J21" s="25">
        <v>0</v>
      </c>
      <c r="K21" s="71">
        <v>25.4901960784314</v>
      </c>
      <c r="L21" s="50">
        <f t="shared" si="0"/>
        <v>3.31372549019608</v>
      </c>
      <c r="M21" s="50">
        <f t="shared" si="1"/>
        <v>28.8039215686275</v>
      </c>
      <c r="N21" s="25"/>
      <c r="O21" s="52"/>
      <c r="P21" s="53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</row>
    <row r="22" s="2" customFormat="1" ht="34" customHeight="1" spans="1:205">
      <c r="A22" s="25">
        <v>14</v>
      </c>
      <c r="B22" s="70" t="s">
        <v>43</v>
      </c>
      <c r="C22" s="70" t="s">
        <v>44</v>
      </c>
      <c r="D22" s="27"/>
      <c r="E22" s="27" t="s">
        <v>149</v>
      </c>
      <c r="F22" s="71">
        <v>16.6666666666667</v>
      </c>
      <c r="G22" s="71">
        <v>16.6666666666667</v>
      </c>
      <c r="H22" s="25">
        <v>0</v>
      </c>
      <c r="I22" s="25">
        <v>0</v>
      </c>
      <c r="J22" s="25">
        <v>0</v>
      </c>
      <c r="K22" s="71">
        <v>16.6666666666667</v>
      </c>
      <c r="L22" s="50">
        <f t="shared" si="0"/>
        <v>2.16666666666667</v>
      </c>
      <c r="M22" s="50">
        <f t="shared" si="1"/>
        <v>18.8333333333334</v>
      </c>
      <c r="N22" s="25"/>
      <c r="O22" s="52"/>
      <c r="P22" s="53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</row>
    <row r="23" s="2" customFormat="1" ht="34" customHeight="1" spans="1:205">
      <c r="A23" s="25">
        <v>15</v>
      </c>
      <c r="B23" s="70" t="s">
        <v>45</v>
      </c>
      <c r="C23" s="70" t="s">
        <v>46</v>
      </c>
      <c r="D23" s="27"/>
      <c r="E23" s="27" t="s">
        <v>149</v>
      </c>
      <c r="F23" s="71">
        <v>16.6666666666667</v>
      </c>
      <c r="G23" s="71">
        <v>16.6666666666667</v>
      </c>
      <c r="H23" s="25">
        <v>0</v>
      </c>
      <c r="I23" s="25">
        <v>0</v>
      </c>
      <c r="J23" s="25">
        <v>0</v>
      </c>
      <c r="K23" s="71">
        <v>16.6666666666667</v>
      </c>
      <c r="L23" s="50">
        <f t="shared" si="0"/>
        <v>2.16666666666667</v>
      </c>
      <c r="M23" s="50">
        <f t="shared" si="1"/>
        <v>18.8333333333334</v>
      </c>
      <c r="N23" s="25"/>
      <c r="O23" s="52"/>
      <c r="P23" s="53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</row>
    <row r="24" s="2" customFormat="1" ht="34" customHeight="1" spans="1:205">
      <c r="A24" s="25">
        <v>16</v>
      </c>
      <c r="B24" s="70" t="s">
        <v>47</v>
      </c>
      <c r="C24" s="70" t="s">
        <v>48</v>
      </c>
      <c r="D24" s="27"/>
      <c r="E24" s="27" t="s">
        <v>149</v>
      </c>
      <c r="F24" s="71">
        <v>35.2941176470588</v>
      </c>
      <c r="G24" s="71">
        <v>35.2941176470588</v>
      </c>
      <c r="H24" s="25">
        <v>0</v>
      </c>
      <c r="I24" s="25">
        <v>0</v>
      </c>
      <c r="J24" s="25">
        <v>0</v>
      </c>
      <c r="K24" s="71">
        <v>35.2941176470588</v>
      </c>
      <c r="L24" s="50">
        <f t="shared" si="0"/>
        <v>4.58823529411764</v>
      </c>
      <c r="M24" s="50">
        <f t="shared" si="1"/>
        <v>39.8823529411764</v>
      </c>
      <c r="N24" s="25"/>
      <c r="O24" s="52"/>
      <c r="P24" s="53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</row>
    <row r="25" s="2" customFormat="1" ht="34" customHeight="1" spans="1:205">
      <c r="A25" s="25">
        <v>17</v>
      </c>
      <c r="B25" s="70" t="s">
        <v>49</v>
      </c>
      <c r="C25" s="70" t="s">
        <v>50</v>
      </c>
      <c r="D25" s="27"/>
      <c r="E25" s="27" t="s">
        <v>149</v>
      </c>
      <c r="F25" s="71">
        <v>16.6666666666667</v>
      </c>
      <c r="G25" s="71">
        <v>16.6666666666667</v>
      </c>
      <c r="H25" s="25">
        <v>0</v>
      </c>
      <c r="I25" s="25">
        <v>0</v>
      </c>
      <c r="J25" s="25">
        <v>0</v>
      </c>
      <c r="K25" s="71">
        <v>16.6666666666667</v>
      </c>
      <c r="L25" s="50">
        <f t="shared" si="0"/>
        <v>2.16666666666667</v>
      </c>
      <c r="M25" s="50">
        <f t="shared" si="1"/>
        <v>18.8333333333334</v>
      </c>
      <c r="N25" s="25"/>
      <c r="O25" s="52"/>
      <c r="P25" s="53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</row>
    <row r="26" s="2" customFormat="1" ht="34" customHeight="1" spans="1:205">
      <c r="A26" s="25">
        <v>18</v>
      </c>
      <c r="B26" s="70" t="s">
        <v>51</v>
      </c>
      <c r="C26" s="70" t="s">
        <v>52</v>
      </c>
      <c r="D26" s="27"/>
      <c r="E26" s="27" t="s">
        <v>149</v>
      </c>
      <c r="F26" s="71">
        <v>11</v>
      </c>
      <c r="G26" s="71">
        <v>11</v>
      </c>
      <c r="H26" s="25">
        <v>0</v>
      </c>
      <c r="I26" s="25">
        <v>0</v>
      </c>
      <c r="J26" s="25">
        <v>0</v>
      </c>
      <c r="K26" s="71">
        <v>11</v>
      </c>
      <c r="L26" s="50">
        <f t="shared" si="0"/>
        <v>1.43</v>
      </c>
      <c r="M26" s="50">
        <f t="shared" si="1"/>
        <v>12.43</v>
      </c>
      <c r="N26" s="25"/>
      <c r="O26" s="52"/>
      <c r="P26" s="53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</row>
    <row r="27" s="2" customFormat="1" ht="34" customHeight="1" spans="1:205">
      <c r="A27" s="25">
        <v>19</v>
      </c>
      <c r="B27" s="73" t="s">
        <v>53</v>
      </c>
      <c r="C27" s="73" t="s">
        <v>54</v>
      </c>
      <c r="D27" s="74"/>
      <c r="E27" s="27" t="s">
        <v>149</v>
      </c>
      <c r="F27" s="75">
        <v>35.8407079646018</v>
      </c>
      <c r="G27" s="75">
        <v>35.8407079646018</v>
      </c>
      <c r="H27" s="25">
        <v>0</v>
      </c>
      <c r="I27" s="25">
        <v>0</v>
      </c>
      <c r="J27" s="25">
        <v>0</v>
      </c>
      <c r="K27" s="75">
        <v>35.8407079646018</v>
      </c>
      <c r="L27" s="50">
        <f t="shared" si="0"/>
        <v>4.65929203539823</v>
      </c>
      <c r="M27" s="50">
        <f t="shared" si="1"/>
        <v>40.5</v>
      </c>
      <c r="N27" s="25"/>
      <c r="O27" s="52"/>
      <c r="P27" s="53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</row>
    <row r="28" s="2" customFormat="1" ht="34" customHeight="1" spans="1:205">
      <c r="A28" s="25">
        <v>20</v>
      </c>
      <c r="B28" s="73" t="s">
        <v>55</v>
      </c>
      <c r="C28" s="73" t="s">
        <v>56</v>
      </c>
      <c r="D28" s="74"/>
      <c r="E28" s="27" t="s">
        <v>149</v>
      </c>
      <c r="F28" s="75">
        <v>18.141592920354</v>
      </c>
      <c r="G28" s="75">
        <v>18.141592920354</v>
      </c>
      <c r="H28" s="25">
        <v>0</v>
      </c>
      <c r="I28" s="25">
        <v>0</v>
      </c>
      <c r="J28" s="25">
        <v>0</v>
      </c>
      <c r="K28" s="75">
        <v>18.141592920354</v>
      </c>
      <c r="L28" s="50">
        <f t="shared" si="0"/>
        <v>2.35840707964602</v>
      </c>
      <c r="M28" s="50">
        <f t="shared" si="1"/>
        <v>20.5</v>
      </c>
      <c r="N28" s="25"/>
      <c r="O28" s="52"/>
      <c r="P28" s="53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</row>
    <row r="29" s="2" customFormat="1" ht="34" customHeight="1" spans="1:205">
      <c r="A29" s="25">
        <v>21</v>
      </c>
      <c r="B29" s="73" t="s">
        <v>57</v>
      </c>
      <c r="C29" s="73" t="s">
        <v>58</v>
      </c>
      <c r="D29" s="74"/>
      <c r="E29" s="27" t="s">
        <v>149</v>
      </c>
      <c r="F29" s="75">
        <v>15.929203539823</v>
      </c>
      <c r="G29" s="75">
        <v>15.929203539823</v>
      </c>
      <c r="H29" s="25">
        <v>0</v>
      </c>
      <c r="I29" s="25">
        <v>0</v>
      </c>
      <c r="J29" s="25">
        <v>0</v>
      </c>
      <c r="K29" s="75">
        <v>15.929203539823</v>
      </c>
      <c r="L29" s="50">
        <f t="shared" si="0"/>
        <v>2.07079646017699</v>
      </c>
      <c r="M29" s="50">
        <f t="shared" si="1"/>
        <v>18</v>
      </c>
      <c r="N29" s="25"/>
      <c r="O29" s="52"/>
      <c r="P29" s="53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</row>
    <row r="30" s="2" customFormat="1" ht="34" customHeight="1" spans="1:205">
      <c r="A30" s="25">
        <v>22</v>
      </c>
      <c r="B30" s="73" t="s">
        <v>59</v>
      </c>
      <c r="C30" s="73" t="s">
        <v>60</v>
      </c>
      <c r="D30" s="74"/>
      <c r="E30" s="27" t="s">
        <v>149</v>
      </c>
      <c r="F30" s="75">
        <v>32.7433628318584</v>
      </c>
      <c r="G30" s="75">
        <v>32.7433628318584</v>
      </c>
      <c r="H30" s="25">
        <v>0</v>
      </c>
      <c r="I30" s="25">
        <v>0</v>
      </c>
      <c r="J30" s="25">
        <v>0</v>
      </c>
      <c r="K30" s="75">
        <v>32.7433628318584</v>
      </c>
      <c r="L30" s="50">
        <f t="shared" si="0"/>
        <v>4.25663716814159</v>
      </c>
      <c r="M30" s="50">
        <f t="shared" si="1"/>
        <v>37</v>
      </c>
      <c r="N30" s="25"/>
      <c r="O30" s="52"/>
      <c r="P30" s="53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</row>
    <row r="31" s="2" customFormat="1" ht="34" customHeight="1" spans="1:205">
      <c r="A31" s="25">
        <v>23</v>
      </c>
      <c r="B31" s="73" t="s">
        <v>61</v>
      </c>
      <c r="C31" s="73" t="s">
        <v>62</v>
      </c>
      <c r="D31" s="74"/>
      <c r="E31" s="27" t="s">
        <v>149</v>
      </c>
      <c r="F31" s="75">
        <v>31.4159292035398</v>
      </c>
      <c r="G31" s="75">
        <v>31.4159292035398</v>
      </c>
      <c r="H31" s="25">
        <v>0</v>
      </c>
      <c r="I31" s="25">
        <v>0</v>
      </c>
      <c r="J31" s="25">
        <v>0</v>
      </c>
      <c r="K31" s="75">
        <v>31.4159292035398</v>
      </c>
      <c r="L31" s="50">
        <f t="shared" si="0"/>
        <v>4.08407079646017</v>
      </c>
      <c r="M31" s="50">
        <f t="shared" si="1"/>
        <v>35.5</v>
      </c>
      <c r="N31" s="25"/>
      <c r="O31" s="52"/>
      <c r="P31" s="53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</row>
    <row r="32" s="2" customFormat="1" ht="34" customHeight="1" spans="1:205">
      <c r="A32" s="25">
        <v>24</v>
      </c>
      <c r="B32" s="73" t="s">
        <v>63</v>
      </c>
      <c r="C32" s="73" t="s">
        <v>64</v>
      </c>
      <c r="D32" s="74"/>
      <c r="E32" s="27" t="s">
        <v>149</v>
      </c>
      <c r="F32" s="75">
        <v>33.1858407079646</v>
      </c>
      <c r="G32" s="75">
        <v>33.1858407079646</v>
      </c>
      <c r="H32" s="25">
        <v>0</v>
      </c>
      <c r="I32" s="25">
        <v>0</v>
      </c>
      <c r="J32" s="25">
        <v>0</v>
      </c>
      <c r="K32" s="75">
        <v>33.1858407079646</v>
      </c>
      <c r="L32" s="50">
        <f t="shared" si="0"/>
        <v>4.3141592920354</v>
      </c>
      <c r="M32" s="50">
        <f t="shared" si="1"/>
        <v>37.5</v>
      </c>
      <c r="N32" s="25"/>
      <c r="O32" s="52"/>
      <c r="P32" s="53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</row>
    <row r="33" s="2" customFormat="1" ht="34" customHeight="1" spans="1:205">
      <c r="A33" s="25">
        <v>25</v>
      </c>
      <c r="B33" s="73" t="s">
        <v>65</v>
      </c>
      <c r="C33" s="73" t="s">
        <v>66</v>
      </c>
      <c r="D33" s="74"/>
      <c r="E33" s="27" t="s">
        <v>149</v>
      </c>
      <c r="F33" s="75">
        <v>31.858407079646</v>
      </c>
      <c r="G33" s="75">
        <v>31.858407079646</v>
      </c>
      <c r="H33" s="25">
        <v>0</v>
      </c>
      <c r="I33" s="25">
        <v>0</v>
      </c>
      <c r="J33" s="25">
        <v>0</v>
      </c>
      <c r="K33" s="75">
        <v>31.858407079646</v>
      </c>
      <c r="L33" s="50">
        <f t="shared" si="0"/>
        <v>4.14159292035398</v>
      </c>
      <c r="M33" s="50">
        <f t="shared" si="1"/>
        <v>36</v>
      </c>
      <c r="N33" s="25"/>
      <c r="O33" s="52"/>
      <c r="P33" s="53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</row>
    <row r="34" s="2" customFormat="1" ht="34" customHeight="1" spans="1:205">
      <c r="A34" s="25">
        <v>26</v>
      </c>
      <c r="B34" s="73" t="s">
        <v>67</v>
      </c>
      <c r="C34" s="73" t="s">
        <v>68</v>
      </c>
      <c r="D34" s="74"/>
      <c r="E34" s="27" t="s">
        <v>149</v>
      </c>
      <c r="F34" s="75">
        <v>55.3097345132743</v>
      </c>
      <c r="G34" s="75">
        <v>55.3097345132743</v>
      </c>
      <c r="H34" s="25">
        <v>0</v>
      </c>
      <c r="I34" s="25">
        <v>0</v>
      </c>
      <c r="J34" s="25">
        <v>0</v>
      </c>
      <c r="K34" s="75">
        <v>55.3097345132743</v>
      </c>
      <c r="L34" s="50">
        <f t="shared" si="0"/>
        <v>7.19026548672566</v>
      </c>
      <c r="M34" s="50">
        <f t="shared" si="1"/>
        <v>62.5</v>
      </c>
      <c r="N34" s="25"/>
      <c r="O34" s="52"/>
      <c r="P34" s="53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</row>
    <row r="35" s="2" customFormat="1" ht="34" customHeight="1" spans="1:205">
      <c r="A35" s="25">
        <v>27</v>
      </c>
      <c r="B35" s="73" t="s">
        <v>69</v>
      </c>
      <c r="C35" s="73" t="s">
        <v>70</v>
      </c>
      <c r="D35" s="74"/>
      <c r="E35" s="27" t="s">
        <v>149</v>
      </c>
      <c r="F35" s="75">
        <v>36.7256637168142</v>
      </c>
      <c r="G35" s="75">
        <v>36.7256637168142</v>
      </c>
      <c r="H35" s="25">
        <v>0</v>
      </c>
      <c r="I35" s="25">
        <v>0</v>
      </c>
      <c r="J35" s="25">
        <v>0</v>
      </c>
      <c r="K35" s="75">
        <v>36.7256637168142</v>
      </c>
      <c r="L35" s="50">
        <f t="shared" si="0"/>
        <v>4.77433628318585</v>
      </c>
      <c r="M35" s="50">
        <f t="shared" si="1"/>
        <v>41.5</v>
      </c>
      <c r="N35" s="25"/>
      <c r="O35" s="52"/>
      <c r="P35" s="53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</row>
    <row r="36" s="2" customFormat="1" ht="34" customHeight="1" spans="1:205">
      <c r="A36" s="25">
        <v>28</v>
      </c>
      <c r="B36" s="76" t="s">
        <v>71</v>
      </c>
      <c r="C36" s="77" t="s">
        <v>72</v>
      </c>
      <c r="D36" s="74"/>
      <c r="E36" s="27" t="s">
        <v>149</v>
      </c>
      <c r="F36" s="75">
        <v>20.28</v>
      </c>
      <c r="G36" s="75">
        <v>20.28</v>
      </c>
      <c r="H36" s="25">
        <v>0</v>
      </c>
      <c r="I36" s="25">
        <v>0</v>
      </c>
      <c r="J36" s="25">
        <v>0</v>
      </c>
      <c r="K36" s="75">
        <v>20.28</v>
      </c>
      <c r="L36" s="50">
        <f t="shared" si="0"/>
        <v>2.6364</v>
      </c>
      <c r="M36" s="50">
        <f t="shared" si="1"/>
        <v>22.9164</v>
      </c>
      <c r="N36" s="25"/>
      <c r="O36" s="52"/>
      <c r="P36" s="53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</row>
    <row r="37" s="2" customFormat="1" ht="34" customHeight="1" spans="1:205">
      <c r="A37" s="25">
        <v>29</v>
      </c>
      <c r="B37" s="76" t="s">
        <v>73</v>
      </c>
      <c r="C37" s="77" t="s">
        <v>74</v>
      </c>
      <c r="D37" s="78"/>
      <c r="E37" s="27" t="s">
        <v>149</v>
      </c>
      <c r="F37" s="79">
        <v>19.83</v>
      </c>
      <c r="G37" s="79">
        <v>19.83</v>
      </c>
      <c r="H37" s="25">
        <v>0</v>
      </c>
      <c r="I37" s="25">
        <v>0</v>
      </c>
      <c r="J37" s="25">
        <v>0</v>
      </c>
      <c r="K37" s="79">
        <v>19.83</v>
      </c>
      <c r="L37" s="50">
        <f t="shared" si="0"/>
        <v>2.5779</v>
      </c>
      <c r="M37" s="50">
        <f t="shared" si="1"/>
        <v>22.4079</v>
      </c>
      <c r="N37" s="25"/>
      <c r="O37" s="52"/>
      <c r="P37" s="53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</row>
    <row r="38" s="2" customFormat="1" ht="34" customHeight="1" spans="1:205">
      <c r="A38" s="25">
        <v>30</v>
      </c>
      <c r="B38" s="80" t="s">
        <v>75</v>
      </c>
      <c r="C38" s="80" t="s">
        <v>76</v>
      </c>
      <c r="D38" s="81"/>
      <c r="E38" s="27" t="s">
        <v>149</v>
      </c>
      <c r="F38" s="82">
        <v>10.71</v>
      </c>
      <c r="G38" s="82">
        <v>10.71</v>
      </c>
      <c r="H38" s="25">
        <v>0</v>
      </c>
      <c r="I38" s="25">
        <v>0</v>
      </c>
      <c r="J38" s="25">
        <v>0</v>
      </c>
      <c r="K38" s="82">
        <v>10.71</v>
      </c>
      <c r="L38" s="50">
        <f t="shared" si="0"/>
        <v>1.3923</v>
      </c>
      <c r="M38" s="50">
        <f t="shared" si="1"/>
        <v>12.1023</v>
      </c>
      <c r="N38" s="25"/>
      <c r="O38" s="52"/>
      <c r="P38" s="53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</row>
    <row r="39" s="2" customFormat="1" ht="34" customHeight="1" spans="1:205">
      <c r="A39" s="25">
        <v>31</v>
      </c>
      <c r="B39" s="80" t="s">
        <v>78</v>
      </c>
      <c r="C39" s="80" t="s">
        <v>79</v>
      </c>
      <c r="D39" s="81"/>
      <c r="E39" s="27" t="s">
        <v>149</v>
      </c>
      <c r="F39" s="82">
        <v>10.29</v>
      </c>
      <c r="G39" s="82">
        <v>10.29</v>
      </c>
      <c r="H39" s="25">
        <v>0</v>
      </c>
      <c r="I39" s="25">
        <v>0</v>
      </c>
      <c r="J39" s="25">
        <v>0</v>
      </c>
      <c r="K39" s="82">
        <v>10.29</v>
      </c>
      <c r="L39" s="50">
        <f t="shared" si="0"/>
        <v>1.3377</v>
      </c>
      <c r="M39" s="50">
        <f t="shared" si="1"/>
        <v>11.6277</v>
      </c>
      <c r="N39" s="25"/>
      <c r="O39" s="52"/>
      <c r="P39" s="53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</row>
    <row r="40" s="2" customFormat="1" ht="34" customHeight="1" spans="1:205">
      <c r="A40" s="25">
        <v>32</v>
      </c>
      <c r="B40" s="80" t="s">
        <v>80</v>
      </c>
      <c r="C40" s="80" t="s">
        <v>81</v>
      </c>
      <c r="D40" s="81"/>
      <c r="E40" s="27" t="s">
        <v>149</v>
      </c>
      <c r="F40" s="82">
        <v>15.7522123893805</v>
      </c>
      <c r="G40" s="82">
        <v>15.7522123893805</v>
      </c>
      <c r="H40" s="25">
        <v>0</v>
      </c>
      <c r="I40" s="25">
        <v>0</v>
      </c>
      <c r="J40" s="25">
        <v>0</v>
      </c>
      <c r="K40" s="82">
        <v>15.7522123893805</v>
      </c>
      <c r="L40" s="50">
        <f t="shared" si="0"/>
        <v>2.04778761061946</v>
      </c>
      <c r="M40" s="50">
        <f t="shared" si="1"/>
        <v>17.8</v>
      </c>
      <c r="N40" s="25"/>
      <c r="O40" s="52"/>
      <c r="P40" s="53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</row>
    <row r="41" s="2" customFormat="1" ht="34" customHeight="1" spans="1:205">
      <c r="A41" s="25">
        <v>33</v>
      </c>
      <c r="B41" s="80" t="s">
        <v>82</v>
      </c>
      <c r="C41" s="80" t="s">
        <v>83</v>
      </c>
      <c r="D41" s="80"/>
      <c r="E41" s="80" t="s">
        <v>149</v>
      </c>
      <c r="F41" s="82">
        <v>23.4513274336283</v>
      </c>
      <c r="G41" s="82">
        <v>23.4513274336283</v>
      </c>
      <c r="H41" s="25">
        <v>0</v>
      </c>
      <c r="I41" s="25">
        <v>0</v>
      </c>
      <c r="J41" s="25">
        <v>0</v>
      </c>
      <c r="K41" s="82">
        <v>23.4513274336283</v>
      </c>
      <c r="L41" s="50">
        <f t="shared" si="0"/>
        <v>3.04867256637168</v>
      </c>
      <c r="M41" s="50">
        <f t="shared" si="1"/>
        <v>26.5</v>
      </c>
      <c r="N41" s="25"/>
      <c r="O41" s="52"/>
      <c r="P41" s="53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</row>
    <row r="42" s="2" customFormat="1" ht="34" customHeight="1" spans="1:205">
      <c r="A42" s="25">
        <v>34</v>
      </c>
      <c r="B42" s="83" t="s">
        <v>97</v>
      </c>
      <c r="C42" s="84" t="s">
        <v>98</v>
      </c>
      <c r="D42" s="80"/>
      <c r="E42" s="80" t="s">
        <v>149</v>
      </c>
      <c r="F42" s="71">
        <v>16.74</v>
      </c>
      <c r="G42" s="71">
        <v>16.74</v>
      </c>
      <c r="H42" s="25">
        <v>0</v>
      </c>
      <c r="I42" s="25">
        <v>0</v>
      </c>
      <c r="J42" s="25">
        <v>0</v>
      </c>
      <c r="K42" s="71">
        <v>16.74</v>
      </c>
      <c r="L42" s="50">
        <f t="shared" si="0"/>
        <v>2.1762</v>
      </c>
      <c r="M42" s="50">
        <f t="shared" si="1"/>
        <v>18.9162</v>
      </c>
      <c r="N42" s="25"/>
      <c r="O42" s="52"/>
      <c r="P42" s="53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</row>
    <row r="43" s="2" customFormat="1" ht="34" customHeight="1" spans="1:205">
      <c r="A43" s="25">
        <v>35</v>
      </c>
      <c r="B43" s="83" t="s">
        <v>99</v>
      </c>
      <c r="C43" s="84" t="s">
        <v>100</v>
      </c>
      <c r="D43" s="80"/>
      <c r="E43" s="80" t="s">
        <v>149</v>
      </c>
      <c r="F43" s="71">
        <v>39.99</v>
      </c>
      <c r="G43" s="71">
        <v>39.99</v>
      </c>
      <c r="H43" s="25">
        <v>0</v>
      </c>
      <c r="I43" s="25">
        <v>0</v>
      </c>
      <c r="J43" s="25">
        <v>0</v>
      </c>
      <c r="K43" s="71">
        <v>39.99</v>
      </c>
      <c r="L43" s="50">
        <f t="shared" si="0"/>
        <v>5.1987</v>
      </c>
      <c r="M43" s="50">
        <f t="shared" si="1"/>
        <v>45.1887</v>
      </c>
      <c r="N43" s="25"/>
      <c r="O43" s="52"/>
      <c r="P43" s="53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</row>
    <row r="44" s="2" customFormat="1" ht="34" customHeight="1" spans="1:205">
      <c r="A44" s="25">
        <v>36</v>
      </c>
      <c r="B44" s="83" t="s">
        <v>101</v>
      </c>
      <c r="C44" s="84" t="s">
        <v>102</v>
      </c>
      <c r="D44" s="80"/>
      <c r="E44" s="80" t="s">
        <v>149</v>
      </c>
      <c r="F44" s="71">
        <v>26.04</v>
      </c>
      <c r="G44" s="71">
        <v>26.04</v>
      </c>
      <c r="H44" s="25">
        <v>0</v>
      </c>
      <c r="I44" s="25">
        <v>0</v>
      </c>
      <c r="J44" s="25">
        <v>0</v>
      </c>
      <c r="K44" s="71">
        <v>26.04</v>
      </c>
      <c r="L44" s="50">
        <f t="shared" si="0"/>
        <v>3.3852</v>
      </c>
      <c r="M44" s="50">
        <f t="shared" si="1"/>
        <v>29.4252</v>
      </c>
      <c r="N44" s="25"/>
      <c r="O44" s="52"/>
      <c r="P44" s="53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</row>
    <row r="45" s="2" customFormat="1" ht="34" customHeight="1" spans="1:205">
      <c r="A45" s="25">
        <v>37</v>
      </c>
      <c r="B45" s="85" t="s">
        <v>103</v>
      </c>
      <c r="C45" s="85" t="s">
        <v>104</v>
      </c>
      <c r="D45" s="80"/>
      <c r="E45" s="80" t="s">
        <v>149</v>
      </c>
      <c r="F45" s="71">
        <v>6.37</v>
      </c>
      <c r="G45" s="71">
        <v>6.37</v>
      </c>
      <c r="H45" s="25">
        <v>0</v>
      </c>
      <c r="I45" s="25">
        <v>0</v>
      </c>
      <c r="J45" s="25">
        <v>0</v>
      </c>
      <c r="K45" s="71">
        <v>6.37</v>
      </c>
      <c r="L45" s="50">
        <f t="shared" si="0"/>
        <v>0.8281</v>
      </c>
      <c r="M45" s="50">
        <f t="shared" si="1"/>
        <v>7.1981</v>
      </c>
      <c r="N45" s="25"/>
      <c r="O45" s="52"/>
      <c r="P45" s="53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</row>
    <row r="46" s="2" customFormat="1" ht="34" customHeight="1" spans="1:205">
      <c r="A46" s="25">
        <v>38</v>
      </c>
      <c r="B46" s="85" t="s">
        <v>105</v>
      </c>
      <c r="C46" s="85" t="s">
        <v>106</v>
      </c>
      <c r="D46" s="80"/>
      <c r="E46" s="80" t="s">
        <v>149</v>
      </c>
      <c r="F46" s="71">
        <v>4.06</v>
      </c>
      <c r="G46" s="71">
        <v>4.06</v>
      </c>
      <c r="H46" s="25">
        <v>0</v>
      </c>
      <c r="I46" s="25">
        <v>0</v>
      </c>
      <c r="J46" s="25">
        <v>0</v>
      </c>
      <c r="K46" s="71">
        <v>4.06</v>
      </c>
      <c r="L46" s="50">
        <f t="shared" si="0"/>
        <v>0.5278</v>
      </c>
      <c r="M46" s="50">
        <f t="shared" si="1"/>
        <v>4.5878</v>
      </c>
      <c r="N46" s="25"/>
      <c r="O46" s="52"/>
      <c r="P46" s="53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</row>
    <row r="47" s="2" customFormat="1" ht="34" customHeight="1" spans="1:205">
      <c r="A47" s="25">
        <v>39</v>
      </c>
      <c r="B47" s="85" t="s">
        <v>107</v>
      </c>
      <c r="C47" s="85" t="s">
        <v>108</v>
      </c>
      <c r="D47" s="80"/>
      <c r="E47" s="80" t="s">
        <v>149</v>
      </c>
      <c r="F47" s="71">
        <v>3.08</v>
      </c>
      <c r="G47" s="71">
        <v>3.08</v>
      </c>
      <c r="H47" s="25">
        <v>0</v>
      </c>
      <c r="I47" s="25">
        <v>0</v>
      </c>
      <c r="J47" s="25">
        <v>0</v>
      </c>
      <c r="K47" s="71">
        <v>3.08</v>
      </c>
      <c r="L47" s="50">
        <f t="shared" si="0"/>
        <v>0.4004</v>
      </c>
      <c r="M47" s="50">
        <f t="shared" si="1"/>
        <v>3.4804</v>
      </c>
      <c r="N47" s="25"/>
      <c r="O47" s="52"/>
      <c r="P47" s="53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</row>
    <row r="48" s="2" customFormat="1" ht="34" customHeight="1" spans="1:205">
      <c r="A48" s="25">
        <v>40</v>
      </c>
      <c r="B48" s="85" t="s">
        <v>109</v>
      </c>
      <c r="C48" s="85" t="s">
        <v>110</v>
      </c>
      <c r="D48" s="27"/>
      <c r="E48" s="80" t="s">
        <v>149</v>
      </c>
      <c r="F48" s="71">
        <v>8.75</v>
      </c>
      <c r="G48" s="71">
        <v>8.75</v>
      </c>
      <c r="H48" s="25">
        <v>0</v>
      </c>
      <c r="I48" s="25">
        <v>0</v>
      </c>
      <c r="J48" s="25">
        <v>0</v>
      </c>
      <c r="K48" s="71">
        <v>8.75</v>
      </c>
      <c r="L48" s="50">
        <f t="shared" si="0"/>
        <v>1.1375</v>
      </c>
      <c r="M48" s="50">
        <f t="shared" si="1"/>
        <v>9.8875</v>
      </c>
      <c r="N48" s="25"/>
      <c r="O48" s="52"/>
      <c r="P48" s="53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</row>
    <row r="49" s="2" customFormat="1" ht="34" customHeight="1" spans="1:205">
      <c r="A49" s="25">
        <v>41</v>
      </c>
      <c r="B49" s="85" t="s">
        <v>111</v>
      </c>
      <c r="C49" s="85" t="s">
        <v>112</v>
      </c>
      <c r="D49" s="27"/>
      <c r="E49" s="80" t="s">
        <v>149</v>
      </c>
      <c r="F49" s="71">
        <v>26.04</v>
      </c>
      <c r="G49" s="71">
        <v>26.04</v>
      </c>
      <c r="H49" s="25">
        <v>0</v>
      </c>
      <c r="I49" s="25">
        <v>0</v>
      </c>
      <c r="J49" s="25">
        <v>0</v>
      </c>
      <c r="K49" s="71">
        <v>26.04</v>
      </c>
      <c r="L49" s="50">
        <f t="shared" si="0"/>
        <v>3.3852</v>
      </c>
      <c r="M49" s="50">
        <f t="shared" si="1"/>
        <v>29.4252</v>
      </c>
      <c r="N49" s="25"/>
      <c r="O49" s="52"/>
      <c r="P49" s="53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</row>
    <row r="50" s="2" customFormat="1" ht="34" customHeight="1" spans="1:205">
      <c r="A50" s="25">
        <v>42</v>
      </c>
      <c r="B50" s="85" t="s">
        <v>111</v>
      </c>
      <c r="C50" s="85" t="s">
        <v>113</v>
      </c>
      <c r="D50" s="27"/>
      <c r="E50" s="80" t="s">
        <v>149</v>
      </c>
      <c r="F50" s="71">
        <v>26.04</v>
      </c>
      <c r="G50" s="71">
        <v>26.04</v>
      </c>
      <c r="H50" s="25">
        <v>0</v>
      </c>
      <c r="I50" s="25">
        <v>0</v>
      </c>
      <c r="J50" s="25">
        <v>0</v>
      </c>
      <c r="K50" s="71">
        <v>26.04</v>
      </c>
      <c r="L50" s="50">
        <f t="shared" si="0"/>
        <v>3.3852</v>
      </c>
      <c r="M50" s="50">
        <f t="shared" si="1"/>
        <v>29.4252</v>
      </c>
      <c r="N50" s="25"/>
      <c r="O50" s="52"/>
      <c r="P50" s="53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</row>
    <row r="51" s="2" customFormat="1" ht="34" customHeight="1" spans="1:205">
      <c r="A51" s="25">
        <v>43</v>
      </c>
      <c r="B51" s="85" t="s">
        <v>114</v>
      </c>
      <c r="C51" s="85" t="s">
        <v>115</v>
      </c>
      <c r="D51" s="27"/>
      <c r="E51" s="80" t="s">
        <v>149</v>
      </c>
      <c r="F51" s="71">
        <v>47.802</v>
      </c>
      <c r="G51" s="71">
        <v>47.802</v>
      </c>
      <c r="H51" s="25">
        <v>0</v>
      </c>
      <c r="I51" s="25">
        <v>0</v>
      </c>
      <c r="J51" s="25">
        <v>0</v>
      </c>
      <c r="K51" s="71">
        <v>47.802</v>
      </c>
      <c r="L51" s="50">
        <f t="shared" si="0"/>
        <v>6.21426</v>
      </c>
      <c r="M51" s="50">
        <f t="shared" si="1"/>
        <v>54.01626</v>
      </c>
      <c r="N51" s="25"/>
      <c r="O51" s="52"/>
      <c r="P51" s="53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</row>
    <row r="52" s="2" customFormat="1" ht="39" customHeight="1" spans="1:205">
      <c r="A52" s="25">
        <v>44</v>
      </c>
      <c r="B52" s="85" t="s">
        <v>151</v>
      </c>
      <c r="C52" s="85" t="s">
        <v>117</v>
      </c>
      <c r="D52" s="27"/>
      <c r="E52" s="80" t="s">
        <v>149</v>
      </c>
      <c r="F52" s="71">
        <v>55.8</v>
      </c>
      <c r="G52" s="71">
        <v>55.8</v>
      </c>
      <c r="H52" s="25">
        <v>0</v>
      </c>
      <c r="I52" s="25">
        <v>0</v>
      </c>
      <c r="J52" s="25">
        <v>0</v>
      </c>
      <c r="K52" s="71">
        <v>55.8</v>
      </c>
      <c r="L52" s="50">
        <f t="shared" si="0"/>
        <v>7.254</v>
      </c>
      <c r="M52" s="50">
        <f t="shared" si="1"/>
        <v>63.054</v>
      </c>
      <c r="N52" s="88" t="s">
        <v>152</v>
      </c>
      <c r="O52" s="52"/>
      <c r="P52" s="53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</row>
    <row r="53" s="2" customFormat="1" ht="30" customHeight="1" spans="1:205">
      <c r="A53" s="25">
        <v>45</v>
      </c>
      <c r="B53" s="85" t="s">
        <v>118</v>
      </c>
      <c r="C53" s="85" t="s">
        <v>119</v>
      </c>
      <c r="D53" s="27"/>
      <c r="E53" s="80" t="s">
        <v>149</v>
      </c>
      <c r="F53" s="71">
        <v>5.16</v>
      </c>
      <c r="G53" s="71">
        <v>5.16</v>
      </c>
      <c r="H53" s="25">
        <v>0</v>
      </c>
      <c r="I53" s="25">
        <v>0</v>
      </c>
      <c r="J53" s="25">
        <v>0</v>
      </c>
      <c r="K53" s="71">
        <v>5.16</v>
      </c>
      <c r="L53" s="50">
        <f t="shared" si="0"/>
        <v>0.6708</v>
      </c>
      <c r="M53" s="50">
        <f t="shared" si="1"/>
        <v>5.8308</v>
      </c>
      <c r="N53" s="25"/>
      <c r="O53" s="52"/>
      <c r="P53" s="53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</row>
    <row r="54" s="2" customFormat="1" ht="30" customHeight="1" spans="1:205">
      <c r="A54" s="25">
        <v>46</v>
      </c>
      <c r="B54" s="85" t="s">
        <v>120</v>
      </c>
      <c r="C54" s="85" t="s">
        <v>121</v>
      </c>
      <c r="D54" s="27"/>
      <c r="E54" s="80" t="s">
        <v>149</v>
      </c>
      <c r="F54" s="71">
        <v>1.3</v>
      </c>
      <c r="G54" s="71">
        <v>1.3</v>
      </c>
      <c r="H54" s="25">
        <v>0</v>
      </c>
      <c r="I54" s="25">
        <v>0</v>
      </c>
      <c r="J54" s="25">
        <v>0</v>
      </c>
      <c r="K54" s="71">
        <v>1.3</v>
      </c>
      <c r="L54" s="50">
        <f t="shared" si="0"/>
        <v>0.169</v>
      </c>
      <c r="M54" s="50">
        <f t="shared" si="1"/>
        <v>1.469</v>
      </c>
      <c r="N54" s="25"/>
      <c r="O54" s="52"/>
      <c r="P54" s="53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</row>
    <row r="55" s="2" customFormat="1" ht="34" customHeight="1" spans="1:205">
      <c r="A55" s="25">
        <v>47</v>
      </c>
      <c r="B55" s="85" t="s">
        <v>153</v>
      </c>
      <c r="C55" s="85" t="s">
        <v>154</v>
      </c>
      <c r="D55" s="27"/>
      <c r="E55" s="80" t="s">
        <v>149</v>
      </c>
      <c r="F55" s="71">
        <v>47.7</v>
      </c>
      <c r="G55" s="71">
        <v>47.7</v>
      </c>
      <c r="H55" s="25">
        <v>0</v>
      </c>
      <c r="I55" s="25">
        <v>0</v>
      </c>
      <c r="J55" s="25">
        <v>0</v>
      </c>
      <c r="K55" s="71">
        <v>47.7</v>
      </c>
      <c r="L55" s="50">
        <f t="shared" si="0"/>
        <v>6.201</v>
      </c>
      <c r="M55" s="50">
        <f t="shared" si="1"/>
        <v>53.901</v>
      </c>
      <c r="N55" s="25"/>
      <c r="O55" s="52"/>
      <c r="P55" s="53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</row>
    <row r="56" s="2" customFormat="1" ht="34" customHeight="1" spans="1:205">
      <c r="A56" s="25">
        <v>48</v>
      </c>
      <c r="B56" s="86" t="s">
        <v>122</v>
      </c>
      <c r="C56" s="86" t="s">
        <v>123</v>
      </c>
      <c r="D56" s="27"/>
      <c r="E56" s="80" t="s">
        <v>149</v>
      </c>
      <c r="F56" s="87">
        <v>23.8</v>
      </c>
      <c r="G56" s="87">
        <v>23.8</v>
      </c>
      <c r="H56" s="25">
        <v>12000</v>
      </c>
      <c r="I56" s="89" t="s">
        <v>155</v>
      </c>
      <c r="J56" s="90" t="s">
        <v>124</v>
      </c>
      <c r="K56" s="29">
        <v>24.8</v>
      </c>
      <c r="L56" s="50">
        <f t="shared" ref="L56:L62" si="2">K56*0.13</f>
        <v>3.224</v>
      </c>
      <c r="M56" s="50">
        <f t="shared" ref="M56:M62" si="3">K56+L56</f>
        <v>28.024</v>
      </c>
      <c r="N56" s="90"/>
      <c r="O56" s="52"/>
      <c r="P56" s="53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</row>
    <row r="57" s="2" customFormat="1" ht="34" customHeight="1" spans="1:205">
      <c r="A57" s="25">
        <v>48</v>
      </c>
      <c r="B57" s="86" t="s">
        <v>125</v>
      </c>
      <c r="C57" s="86" t="s">
        <v>126</v>
      </c>
      <c r="D57" s="27"/>
      <c r="E57" s="80" t="s">
        <v>149</v>
      </c>
      <c r="F57" s="87">
        <v>23.8</v>
      </c>
      <c r="G57" s="87">
        <v>23.8</v>
      </c>
      <c r="H57" s="25">
        <v>12000</v>
      </c>
      <c r="I57" s="89" t="s">
        <v>155</v>
      </c>
      <c r="J57" s="90" t="s">
        <v>124</v>
      </c>
      <c r="K57" s="29">
        <f t="shared" ref="K57:K60" si="4">G57+1</f>
        <v>24.8</v>
      </c>
      <c r="L57" s="50">
        <f t="shared" si="2"/>
        <v>3.224</v>
      </c>
      <c r="M57" s="50">
        <f t="shared" si="3"/>
        <v>28.024</v>
      </c>
      <c r="N57" s="90"/>
      <c r="O57" s="52"/>
      <c r="P57" s="53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</row>
    <row r="58" s="2" customFormat="1" ht="34" customHeight="1" spans="1:205">
      <c r="A58" s="25">
        <v>49</v>
      </c>
      <c r="B58" s="86" t="s">
        <v>127</v>
      </c>
      <c r="C58" s="86" t="s">
        <v>128</v>
      </c>
      <c r="D58" s="27"/>
      <c r="E58" s="80" t="s">
        <v>149</v>
      </c>
      <c r="F58" s="87">
        <v>29.95</v>
      </c>
      <c r="G58" s="87">
        <v>29.95</v>
      </c>
      <c r="H58" s="25">
        <v>12000</v>
      </c>
      <c r="I58" s="89" t="s">
        <v>155</v>
      </c>
      <c r="J58" s="90" t="s">
        <v>124</v>
      </c>
      <c r="K58" s="29">
        <f t="shared" si="4"/>
        <v>30.95</v>
      </c>
      <c r="L58" s="50">
        <f t="shared" si="2"/>
        <v>4.0235</v>
      </c>
      <c r="M58" s="50">
        <f t="shared" si="3"/>
        <v>34.9735</v>
      </c>
      <c r="N58" s="90"/>
      <c r="O58" s="52"/>
      <c r="P58" s="53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</row>
    <row r="59" s="2" customFormat="1" ht="34" customHeight="1" spans="1:205">
      <c r="A59" s="25">
        <v>50</v>
      </c>
      <c r="B59" s="86" t="s">
        <v>129</v>
      </c>
      <c r="C59" s="86" t="s">
        <v>130</v>
      </c>
      <c r="D59" s="27"/>
      <c r="E59" s="80" t="s">
        <v>149</v>
      </c>
      <c r="F59" s="87">
        <v>19.88</v>
      </c>
      <c r="G59" s="87">
        <v>19.88</v>
      </c>
      <c r="H59" s="25">
        <v>19000</v>
      </c>
      <c r="I59" s="89" t="s">
        <v>156</v>
      </c>
      <c r="J59" s="90" t="s">
        <v>157</v>
      </c>
      <c r="K59" s="29">
        <f t="shared" si="4"/>
        <v>20.88</v>
      </c>
      <c r="L59" s="50">
        <f t="shared" si="2"/>
        <v>2.7144</v>
      </c>
      <c r="M59" s="50">
        <f t="shared" si="3"/>
        <v>23.5944</v>
      </c>
      <c r="N59" s="90"/>
      <c r="O59" s="52"/>
      <c r="P59" s="53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</row>
    <row r="60" s="2" customFormat="1" ht="34" customHeight="1" spans="1:205">
      <c r="A60" s="25">
        <v>51</v>
      </c>
      <c r="B60" s="86" t="s">
        <v>158</v>
      </c>
      <c r="C60" s="86" t="s">
        <v>133</v>
      </c>
      <c r="D60" s="27"/>
      <c r="E60" s="80" t="s">
        <v>149</v>
      </c>
      <c r="F60" s="87">
        <v>19.88</v>
      </c>
      <c r="G60" s="87">
        <v>19.88</v>
      </c>
      <c r="H60" s="25">
        <v>14000</v>
      </c>
      <c r="I60" s="89" t="s">
        <v>159</v>
      </c>
      <c r="J60" s="90" t="s">
        <v>134</v>
      </c>
      <c r="K60" s="29">
        <f t="shared" si="4"/>
        <v>20.88</v>
      </c>
      <c r="L60" s="50">
        <f t="shared" si="2"/>
        <v>2.7144</v>
      </c>
      <c r="M60" s="50">
        <f t="shared" si="3"/>
        <v>23.5944</v>
      </c>
      <c r="N60" s="91" t="s">
        <v>160</v>
      </c>
      <c r="O60" s="52"/>
      <c r="P60" s="53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</row>
    <row r="61" s="2" customFormat="1" ht="39" customHeight="1" spans="1:205">
      <c r="A61" s="25">
        <v>52</v>
      </c>
      <c r="B61" s="31" t="s">
        <v>161</v>
      </c>
      <c r="C61" s="32" t="s">
        <v>162</v>
      </c>
      <c r="D61" s="27"/>
      <c r="E61" s="80" t="s">
        <v>149</v>
      </c>
      <c r="F61" s="29">
        <v>50.67</v>
      </c>
      <c r="G61" s="29">
        <v>50.67</v>
      </c>
      <c r="H61" s="25">
        <v>18000</v>
      </c>
      <c r="I61" s="89" t="s">
        <v>155</v>
      </c>
      <c r="J61" s="90" t="s">
        <v>163</v>
      </c>
      <c r="K61" s="29">
        <v>51.67</v>
      </c>
      <c r="L61" s="50">
        <f t="shared" si="2"/>
        <v>6.7171</v>
      </c>
      <c r="M61" s="50">
        <f t="shared" si="3"/>
        <v>58.3871</v>
      </c>
      <c r="N61" s="92" t="s">
        <v>164</v>
      </c>
      <c r="O61" s="52"/>
      <c r="P61" s="53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</row>
    <row r="62" s="2" customFormat="1" ht="39" customHeight="1" spans="1:205">
      <c r="A62" s="25">
        <v>53</v>
      </c>
      <c r="B62" s="26" t="s">
        <v>21</v>
      </c>
      <c r="C62" s="70" t="s">
        <v>22</v>
      </c>
      <c r="D62" s="27"/>
      <c r="E62" s="80" t="s">
        <v>149</v>
      </c>
      <c r="F62" s="71">
        <v>36.2745098039216</v>
      </c>
      <c r="G62" s="71">
        <v>36.2745098039216</v>
      </c>
      <c r="H62" s="25">
        <v>18000</v>
      </c>
      <c r="I62" s="89" t="s">
        <v>155</v>
      </c>
      <c r="J62" s="90" t="s">
        <v>163</v>
      </c>
      <c r="K62" s="29">
        <v>37.2745</v>
      </c>
      <c r="L62" s="50">
        <f t="shared" si="2"/>
        <v>4.845685</v>
      </c>
      <c r="M62" s="50">
        <f t="shared" si="3"/>
        <v>42.120185</v>
      </c>
      <c r="N62" s="92" t="s">
        <v>164</v>
      </c>
      <c r="O62" s="52"/>
      <c r="P62" s="53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</row>
    <row r="63" s="3" customFormat="1" ht="21" customHeight="1" spans="1:16">
      <c r="A63" s="35" t="s">
        <v>165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58"/>
    </row>
    <row r="64" s="3" customFormat="1" ht="21" customHeight="1" spans="1:16">
      <c r="A64" s="36" t="s">
        <v>166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58"/>
    </row>
    <row r="65" s="3" customFormat="1" ht="21" customHeight="1" spans="1:16">
      <c r="A65" s="35" t="s">
        <v>86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6"/>
      <c r="P65" s="58"/>
    </row>
    <row r="66" s="3" customFormat="1" ht="21" customHeight="1" spans="1:16">
      <c r="A66" s="36" t="s">
        <v>87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58"/>
    </row>
    <row r="67" s="3" customFormat="1" ht="21" customHeight="1" spans="1:16">
      <c r="A67" s="36" t="s">
        <v>167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58"/>
    </row>
    <row r="68" s="3" customFormat="1" ht="21" customHeight="1" spans="1:16">
      <c r="A68" s="36" t="s">
        <v>168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58"/>
    </row>
    <row r="69" s="3" customFormat="1" ht="21" customHeight="1" spans="1:16">
      <c r="A69" s="37" t="s">
        <v>169</v>
      </c>
      <c r="B69" s="37"/>
      <c r="C69" s="35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58"/>
    </row>
    <row r="70" s="3" customFormat="1" ht="23.25" customHeight="1" spans="1:16">
      <c r="A70" s="37"/>
      <c r="B70" s="37"/>
      <c r="C70" s="35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58"/>
    </row>
    <row r="71" s="3" customFormat="1" spans="1:16">
      <c r="A71" s="38" t="s">
        <v>170</v>
      </c>
      <c r="B71" s="39"/>
      <c r="C71" s="40"/>
      <c r="H71" s="3" t="s">
        <v>3</v>
      </c>
      <c r="I71" s="59"/>
      <c r="J71" s="41"/>
      <c r="K71" s="44"/>
      <c r="L71" s="44"/>
      <c r="M71" s="44"/>
      <c r="N71" s="60"/>
      <c r="O71" s="61"/>
      <c r="P71" s="58"/>
    </row>
    <row r="72" s="3" customFormat="1" spans="1:16">
      <c r="A72" s="38"/>
      <c r="B72" s="39"/>
      <c r="C72" s="40"/>
      <c r="I72" s="59"/>
      <c r="J72" s="41"/>
      <c r="K72" s="44"/>
      <c r="L72" s="44"/>
      <c r="M72" s="44"/>
      <c r="N72" s="62"/>
      <c r="O72" s="63"/>
      <c r="P72" s="58"/>
    </row>
    <row r="73" s="3" customFormat="1" spans="1:16">
      <c r="A73" s="41" t="s">
        <v>171</v>
      </c>
      <c r="B73" s="39"/>
      <c r="C73" s="40"/>
      <c r="H73" s="3" t="s">
        <v>172</v>
      </c>
      <c r="I73" s="41"/>
      <c r="J73" s="41"/>
      <c r="K73" s="44"/>
      <c r="L73" s="41"/>
      <c r="M73" s="41"/>
      <c r="N73" s="64"/>
      <c r="O73" s="65"/>
      <c r="P73" s="58"/>
    </row>
    <row r="74" s="3" customFormat="1" spans="1:16">
      <c r="A74" s="41"/>
      <c r="B74" s="39"/>
      <c r="C74" s="40"/>
      <c r="I74" s="41"/>
      <c r="J74" s="41"/>
      <c r="K74" s="44"/>
      <c r="L74" s="41"/>
      <c r="M74" s="41"/>
      <c r="N74" s="64"/>
      <c r="O74" s="65"/>
      <c r="P74" s="58"/>
    </row>
    <row r="75" s="3" customFormat="1" spans="1:16">
      <c r="A75" s="38" t="s">
        <v>173</v>
      </c>
      <c r="B75" s="38"/>
      <c r="C75" s="42"/>
      <c r="H75" s="3" t="s">
        <v>174</v>
      </c>
      <c r="I75" s="38"/>
      <c r="J75" s="66"/>
      <c r="K75" s="44"/>
      <c r="L75" s="44"/>
      <c r="M75" s="44"/>
      <c r="N75" s="64"/>
      <c r="O75" s="65"/>
      <c r="P75" s="58"/>
    </row>
    <row r="76" s="3" customFormat="1" spans="1:16">
      <c r="A76" s="38"/>
      <c r="B76" s="38"/>
      <c r="C76" s="43"/>
      <c r="I76" s="38"/>
      <c r="J76" s="67"/>
      <c r="K76" s="44"/>
      <c r="L76" s="44"/>
      <c r="M76" s="44"/>
      <c r="N76" s="64"/>
      <c r="O76" s="65"/>
      <c r="P76" s="58"/>
    </row>
    <row r="77" s="3" customFormat="1" customHeight="1" spans="1:16">
      <c r="A77" s="44"/>
      <c r="B77" s="45" t="s">
        <v>175</v>
      </c>
      <c r="C77" s="45"/>
      <c r="I77" s="68" t="s">
        <v>175</v>
      </c>
      <c r="J77" s="68"/>
      <c r="K77" s="44"/>
      <c r="L77" s="44"/>
      <c r="M77" s="44"/>
      <c r="N77" s="64"/>
      <c r="O77" s="65"/>
      <c r="P77" s="58"/>
    </row>
    <row r="78" s="1" customFormat="1" spans="3:16">
      <c r="C78" s="5"/>
      <c r="D78" s="5"/>
      <c r="E78" s="6"/>
      <c r="F78" s="7"/>
      <c r="G78" s="7"/>
      <c r="H78" s="7"/>
      <c r="I78" s="7"/>
      <c r="J78" s="7"/>
      <c r="K78" s="7"/>
      <c r="L78" s="7"/>
      <c r="M78" s="7"/>
      <c r="N78" s="8"/>
      <c r="O78" s="8"/>
      <c r="P78" s="9"/>
    </row>
    <row r="79" s="1" customFormat="1" spans="3:16">
      <c r="C79" s="5"/>
      <c r="D79" s="5"/>
      <c r="E79" s="6"/>
      <c r="F79" s="7"/>
      <c r="G79" s="7"/>
      <c r="H79" s="7"/>
      <c r="I79" s="7"/>
      <c r="J79" s="7"/>
      <c r="K79" s="7"/>
      <c r="L79" s="7"/>
      <c r="M79" s="7"/>
      <c r="N79" s="8"/>
      <c r="O79" s="8"/>
      <c r="P79" s="9"/>
    </row>
    <row r="80" s="1" customFormat="1" spans="3:16">
      <c r="C80" s="5"/>
      <c r="D80" s="5"/>
      <c r="E80" s="6"/>
      <c r="F80" s="7"/>
      <c r="G80" s="7"/>
      <c r="H80" s="7"/>
      <c r="I80" s="7"/>
      <c r="J80" s="7"/>
      <c r="K80" s="7"/>
      <c r="L80" s="7"/>
      <c r="M80" s="7"/>
      <c r="N80" s="8"/>
      <c r="O80" s="8"/>
      <c r="P80" s="9"/>
    </row>
    <row r="81" s="1" customFormat="1" spans="3:16">
      <c r="C81" s="5"/>
      <c r="D81" s="5"/>
      <c r="E81" s="6"/>
      <c r="F81" s="7"/>
      <c r="G81" s="7"/>
      <c r="H81" s="7"/>
      <c r="I81" s="7"/>
      <c r="J81" s="7"/>
      <c r="K81" s="7"/>
      <c r="L81" s="7"/>
      <c r="M81" s="7"/>
      <c r="N81" s="8"/>
      <c r="O81" s="8"/>
      <c r="P81" s="9"/>
    </row>
    <row r="82" s="1" customFormat="1" spans="3:16">
      <c r="C82" s="5"/>
      <c r="D82" s="5"/>
      <c r="E82" s="6"/>
      <c r="F82" s="7"/>
      <c r="G82" s="7"/>
      <c r="H82" s="7"/>
      <c r="I82" s="7"/>
      <c r="J82" s="7"/>
      <c r="K82" s="7"/>
      <c r="L82" s="7"/>
      <c r="M82" s="7"/>
      <c r="N82" s="8"/>
      <c r="O82" s="8"/>
      <c r="P82" s="9"/>
    </row>
    <row r="83" s="1" customFormat="1" spans="3:16">
      <c r="C83" s="5"/>
      <c r="D83" s="5"/>
      <c r="E83" s="6"/>
      <c r="F83" s="7"/>
      <c r="G83" s="7"/>
      <c r="H83" s="7"/>
      <c r="I83" s="7"/>
      <c r="J83" s="7"/>
      <c r="K83" s="7"/>
      <c r="L83" s="7"/>
      <c r="M83" s="7"/>
      <c r="N83" s="8"/>
      <c r="O83" s="8"/>
      <c r="P83" s="9"/>
    </row>
    <row r="84" s="1" customFormat="1" spans="3:16">
      <c r="C84" s="5"/>
      <c r="D84" s="5"/>
      <c r="E84" s="6"/>
      <c r="F84" s="7"/>
      <c r="G84" s="7"/>
      <c r="H84" s="7"/>
      <c r="I84" s="7"/>
      <c r="J84" s="7"/>
      <c r="K84" s="7"/>
      <c r="L84" s="7"/>
      <c r="M84" s="7"/>
      <c r="N84" s="8"/>
      <c r="O84" s="8"/>
      <c r="P84" s="9"/>
    </row>
    <row r="85" s="1" customFormat="1" spans="3:16">
      <c r="C85" s="5"/>
      <c r="D85" s="5"/>
      <c r="E85" s="6"/>
      <c r="F85" s="7"/>
      <c r="G85" s="7"/>
      <c r="H85" s="7"/>
      <c r="I85" s="7"/>
      <c r="J85" s="7"/>
      <c r="K85" s="7"/>
      <c r="L85" s="7"/>
      <c r="M85" s="7"/>
      <c r="N85" s="8"/>
      <c r="O85" s="8"/>
      <c r="P85" s="9"/>
    </row>
    <row r="86" s="1" customFormat="1" spans="3:16">
      <c r="C86" s="5"/>
      <c r="D86" s="5"/>
      <c r="E86" s="6"/>
      <c r="F86" s="7"/>
      <c r="G86" s="7"/>
      <c r="H86" s="7"/>
      <c r="I86" s="7"/>
      <c r="J86" s="7"/>
      <c r="K86" s="7"/>
      <c r="L86" s="7"/>
      <c r="M86" s="7"/>
      <c r="N86" s="8"/>
      <c r="O86" s="8"/>
      <c r="P86" s="9"/>
    </row>
    <row r="87" s="1" customFormat="1" spans="3:16">
      <c r="C87" s="5"/>
      <c r="D87" s="5"/>
      <c r="E87" s="6"/>
      <c r="F87" s="7"/>
      <c r="G87" s="7"/>
      <c r="H87" s="7"/>
      <c r="I87" s="7"/>
      <c r="J87" s="7"/>
      <c r="K87" s="7"/>
      <c r="L87" s="7"/>
      <c r="M87" s="7"/>
      <c r="N87" s="8"/>
      <c r="O87" s="8"/>
      <c r="P87" s="9"/>
    </row>
    <row r="88" s="1" customFormat="1" spans="3:16">
      <c r="C88" s="5"/>
      <c r="D88" s="5"/>
      <c r="E88" s="6"/>
      <c r="F88" s="7"/>
      <c r="G88" s="7"/>
      <c r="H88" s="7"/>
      <c r="I88" s="7"/>
      <c r="J88" s="7"/>
      <c r="K88" s="7"/>
      <c r="L88" s="7"/>
      <c r="M88" s="7"/>
      <c r="N88" s="8"/>
      <c r="O88" s="8"/>
      <c r="P88" s="9"/>
    </row>
    <row r="89" s="1" customFormat="1" spans="3:16">
      <c r="C89" s="5"/>
      <c r="D89" s="5"/>
      <c r="E89" s="6"/>
      <c r="F89" s="7"/>
      <c r="G89" s="7"/>
      <c r="H89" s="7"/>
      <c r="I89" s="7"/>
      <c r="J89" s="7"/>
      <c r="K89" s="7"/>
      <c r="L89" s="7"/>
      <c r="M89" s="7"/>
      <c r="N89" s="8"/>
      <c r="O89" s="8"/>
      <c r="P89" s="9"/>
    </row>
    <row r="90" s="1" customFormat="1" spans="3:16">
      <c r="C90" s="5"/>
      <c r="D90" s="5"/>
      <c r="E90" s="6"/>
      <c r="F90" s="7"/>
      <c r="G90" s="7"/>
      <c r="H90" s="7"/>
      <c r="I90" s="7"/>
      <c r="J90" s="7"/>
      <c r="K90" s="7"/>
      <c r="L90" s="7"/>
      <c r="M90" s="7"/>
      <c r="N90" s="8"/>
      <c r="O90" s="8"/>
      <c r="P90" s="9"/>
    </row>
    <row r="91" s="1" customFormat="1" spans="3:16">
      <c r="C91" s="5"/>
      <c r="D91" s="5"/>
      <c r="E91" s="6"/>
      <c r="F91" s="7"/>
      <c r="G91" s="7"/>
      <c r="H91" s="7"/>
      <c r="I91" s="7"/>
      <c r="J91" s="7"/>
      <c r="K91" s="7"/>
      <c r="L91" s="7"/>
      <c r="M91" s="7"/>
      <c r="N91" s="8"/>
      <c r="O91" s="8"/>
      <c r="P91" s="9"/>
    </row>
    <row r="92" s="1" customFormat="1" spans="3:16">
      <c r="C92" s="5"/>
      <c r="D92" s="5"/>
      <c r="E92" s="6"/>
      <c r="F92" s="7"/>
      <c r="G92" s="7"/>
      <c r="H92" s="7"/>
      <c r="I92" s="7"/>
      <c r="J92" s="7"/>
      <c r="K92" s="7"/>
      <c r="L92" s="7"/>
      <c r="M92" s="7"/>
      <c r="N92" s="8"/>
      <c r="O92" s="8"/>
      <c r="P92" s="9"/>
    </row>
    <row r="93" s="1" customFormat="1" spans="3:16">
      <c r="C93" s="5"/>
      <c r="D93" s="5"/>
      <c r="E93" s="6"/>
      <c r="F93" s="7"/>
      <c r="G93" s="7"/>
      <c r="H93" s="7"/>
      <c r="I93" s="7"/>
      <c r="J93" s="7"/>
      <c r="K93" s="7"/>
      <c r="L93" s="7"/>
      <c r="M93" s="7"/>
      <c r="N93" s="8"/>
      <c r="O93" s="8"/>
      <c r="P93" s="9"/>
    </row>
    <row r="94" s="1" customFormat="1" spans="3:16"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8"/>
      <c r="O94" s="8"/>
      <c r="P94" s="9"/>
    </row>
    <row r="95" s="1" customFormat="1" spans="3:16">
      <c r="C95" s="5"/>
      <c r="D95" s="5"/>
      <c r="E95" s="6"/>
      <c r="F95" s="7"/>
      <c r="G95" s="7"/>
      <c r="H95" s="7"/>
      <c r="I95" s="7"/>
      <c r="J95" s="7"/>
      <c r="K95" s="7"/>
      <c r="L95" s="7"/>
      <c r="M95" s="7"/>
      <c r="N95" s="8"/>
      <c r="O95" s="8"/>
      <c r="P95" s="9"/>
    </row>
    <row r="96" s="1" customFormat="1" spans="3:16">
      <c r="C96" s="5"/>
      <c r="D96" s="5"/>
      <c r="E96" s="6"/>
      <c r="F96" s="7"/>
      <c r="G96" s="7"/>
      <c r="H96" s="7"/>
      <c r="I96" s="7"/>
      <c r="J96" s="7"/>
      <c r="K96" s="7"/>
      <c r="L96" s="7"/>
      <c r="M96" s="7"/>
      <c r="N96" s="8"/>
      <c r="O96" s="8"/>
      <c r="P96" s="9"/>
    </row>
    <row r="97" s="1" customFormat="1" spans="3:16">
      <c r="C97" s="5"/>
      <c r="D97" s="5"/>
      <c r="E97" s="6"/>
      <c r="F97" s="7"/>
      <c r="G97" s="7"/>
      <c r="H97" s="7"/>
      <c r="I97" s="7"/>
      <c r="J97" s="7"/>
      <c r="K97" s="7"/>
      <c r="L97" s="7"/>
      <c r="M97" s="7"/>
      <c r="N97" s="8"/>
      <c r="O97" s="8"/>
      <c r="P97" s="9"/>
    </row>
    <row r="98" s="1" customFormat="1" spans="3:16">
      <c r="C98" s="5"/>
      <c r="D98" s="5"/>
      <c r="E98" s="6"/>
      <c r="F98" s="7"/>
      <c r="G98" s="7"/>
      <c r="H98" s="7"/>
      <c r="I98" s="7"/>
      <c r="J98" s="7"/>
      <c r="K98" s="7"/>
      <c r="L98" s="7"/>
      <c r="M98" s="7"/>
      <c r="N98" s="8"/>
      <c r="O98" s="8"/>
      <c r="P98" s="9"/>
    </row>
    <row r="99" s="1" customFormat="1" spans="3:16">
      <c r="C99" s="5"/>
      <c r="D99" s="5"/>
      <c r="E99" s="6"/>
      <c r="F99" s="7"/>
      <c r="G99" s="7"/>
      <c r="H99" s="7"/>
      <c r="I99" s="7"/>
      <c r="J99" s="7"/>
      <c r="K99" s="7"/>
      <c r="L99" s="7"/>
      <c r="M99" s="7"/>
      <c r="N99" s="8"/>
      <c r="O99" s="8"/>
      <c r="P99" s="9"/>
    </row>
  </sheetData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63:N63"/>
    <mergeCell ref="A64:N64"/>
    <mergeCell ref="A65:N65"/>
    <mergeCell ref="A66:N66"/>
    <mergeCell ref="A67:N67"/>
    <mergeCell ref="A68:N68"/>
    <mergeCell ref="A69:N69"/>
    <mergeCell ref="B77:C77"/>
    <mergeCell ref="I77:J77"/>
    <mergeCell ref="A7:A8"/>
    <mergeCell ref="B7:B8"/>
    <mergeCell ref="C7:C8"/>
    <mergeCell ref="D7:D8"/>
    <mergeCell ref="E7:E8"/>
    <mergeCell ref="N7:N8"/>
  </mergeCells>
  <conditionalFormatting sqref="B61">
    <cfRule type="duplicateValues" dxfId="0" priority="1"/>
  </conditionalFormatting>
  <conditionalFormatting sqref="B38:B39">
    <cfRule type="duplicateValues" dxfId="1" priority="3"/>
  </conditionalFormatting>
  <conditionalFormatting sqref="B40:B41">
    <cfRule type="duplicateValues" dxfId="1" priority="2"/>
  </conditionalFormatting>
  <conditionalFormatting sqref="D1:D8 I71:I77 D63:D70 D78:D1048576">
    <cfRule type="duplicateValues" dxfId="0" priority="4"/>
  </conditionalFormatting>
  <pageMargins left="0.432638888888889" right="0.236111111111111" top="0.354166666666667" bottom="0.550694444444444" header="0.3" footer="0.3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8"/>
  <sheetViews>
    <sheetView tabSelected="1" workbookViewId="0">
      <selection activeCell="O17" sqref="O17"/>
    </sheetView>
  </sheetViews>
  <sheetFormatPr defaultColWidth="9" defaultRowHeight="14.25"/>
  <cols>
    <col min="1" max="1" width="6.5" style="1" customWidth="1"/>
    <col min="2" max="2" width="12.25" style="4" customWidth="1"/>
    <col min="3" max="3" width="27.875" style="5" customWidth="1"/>
    <col min="4" max="4" width="14.125" style="5" customWidth="1"/>
    <col min="5" max="5" width="7.875" style="6" customWidth="1"/>
    <col min="6" max="7" width="8.375" style="7" customWidth="1"/>
    <col min="8" max="8" width="13.375" style="7" customWidth="1"/>
    <col min="9" max="9" width="10.12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20.25" style="8" customWidth="1"/>
    <col min="15" max="15" width="5.875" style="8" customWidth="1"/>
    <col min="16" max="16" width="9" style="9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s="1" customFormat="1" ht="22.5" spans="1:16">
      <c r="A1" s="10" t="s">
        <v>135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9"/>
    </row>
    <row r="2" s="1" customFormat="1" ht="16.5" customHeight="1" spans="1:16">
      <c r="A2" s="12" t="s">
        <v>136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"/>
    </row>
    <row r="3" s="1" customFormat="1" spans="1:16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9"/>
    </row>
    <row r="4" s="1" customFormat="1" ht="21" customHeight="1" spans="1:16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9"/>
    </row>
    <row r="5" s="1" customFormat="1" spans="1:16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9"/>
    </row>
    <row r="6" s="1" customFormat="1" spans="1:16">
      <c r="A6" s="16" t="s">
        <v>137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9"/>
    </row>
    <row r="7" s="1" customFormat="1" ht="60" customHeight="1" spans="1:16">
      <c r="A7" s="18" t="s">
        <v>6</v>
      </c>
      <c r="B7" s="19" t="s">
        <v>7</v>
      </c>
      <c r="C7" s="20" t="s">
        <v>8</v>
      </c>
      <c r="D7" s="20" t="s">
        <v>138</v>
      </c>
      <c r="E7" s="21" t="s">
        <v>139</v>
      </c>
      <c r="F7" s="22" t="s">
        <v>140</v>
      </c>
      <c r="G7" s="22"/>
      <c r="H7" s="23" t="s">
        <v>141</v>
      </c>
      <c r="I7" s="23"/>
      <c r="J7" s="23"/>
      <c r="K7" s="22" t="s">
        <v>142</v>
      </c>
      <c r="L7" s="22" t="s">
        <v>143</v>
      </c>
      <c r="M7" s="22" t="s">
        <v>144</v>
      </c>
      <c r="N7" s="46" t="s">
        <v>12</v>
      </c>
      <c r="O7" s="47"/>
      <c r="P7" s="9"/>
    </row>
    <row r="8" s="1" customFormat="1" ht="31" customHeight="1" spans="1:16">
      <c r="A8" s="18"/>
      <c r="B8" s="19"/>
      <c r="C8" s="20"/>
      <c r="D8" s="20"/>
      <c r="E8" s="21"/>
      <c r="F8" s="22" t="s">
        <v>14</v>
      </c>
      <c r="G8" s="22" t="s">
        <v>145</v>
      </c>
      <c r="H8" s="24" t="s">
        <v>146</v>
      </c>
      <c r="I8" s="24" t="s">
        <v>147</v>
      </c>
      <c r="J8" s="24" t="s">
        <v>148</v>
      </c>
      <c r="K8" s="22" t="s">
        <v>145</v>
      </c>
      <c r="L8" s="22"/>
      <c r="M8" s="22"/>
      <c r="N8" s="46"/>
      <c r="O8" s="47"/>
      <c r="P8" s="9"/>
    </row>
    <row r="9" s="2" customFormat="1" ht="34" customHeight="1" spans="1:205">
      <c r="A9" s="25">
        <v>1</v>
      </c>
      <c r="B9" s="26" t="s">
        <v>176</v>
      </c>
      <c r="C9" s="26" t="s">
        <v>177</v>
      </c>
      <c r="D9" s="27"/>
      <c r="E9" s="28" t="s">
        <v>149</v>
      </c>
      <c r="F9" s="29"/>
      <c r="G9" s="29">
        <v>50.67</v>
      </c>
      <c r="H9" s="30">
        <v>18000</v>
      </c>
      <c r="I9" s="48" t="s">
        <v>155</v>
      </c>
      <c r="J9" s="49" t="s">
        <v>163</v>
      </c>
      <c r="K9" s="29">
        <v>51.67</v>
      </c>
      <c r="L9" s="50">
        <f>K9*0.13</f>
        <v>6.7171</v>
      </c>
      <c r="M9" s="50">
        <f>K9+L9</f>
        <v>58.3871</v>
      </c>
      <c r="N9" s="51" t="s">
        <v>164</v>
      </c>
      <c r="O9" s="52"/>
      <c r="P9" s="53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</row>
    <row r="10" s="2" customFormat="1" ht="34" customHeight="1" spans="1:205">
      <c r="A10" s="25">
        <v>2</v>
      </c>
      <c r="B10" s="31" t="s">
        <v>161</v>
      </c>
      <c r="C10" s="32" t="s">
        <v>162</v>
      </c>
      <c r="D10" s="27"/>
      <c r="E10" s="28" t="s">
        <v>149</v>
      </c>
      <c r="F10" s="29">
        <v>50.67</v>
      </c>
      <c r="G10" s="29">
        <v>50.67</v>
      </c>
      <c r="H10" s="33"/>
      <c r="I10" s="54"/>
      <c r="J10" s="55"/>
      <c r="K10" s="29">
        <v>51.67</v>
      </c>
      <c r="L10" s="50">
        <f>K10*0.13</f>
        <v>6.7171</v>
      </c>
      <c r="M10" s="50">
        <f>K10+L10</f>
        <v>58.3871</v>
      </c>
      <c r="N10" s="56"/>
      <c r="O10" s="52"/>
      <c r="P10" s="53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</row>
    <row r="11" s="2" customFormat="1" ht="34" customHeight="1" spans="1:205">
      <c r="A11" s="34" t="s">
        <v>178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57"/>
      <c r="P11" s="53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</row>
    <row r="12" s="3" customFormat="1" ht="21" customHeight="1" spans="1:16">
      <c r="A12" s="35" t="s">
        <v>165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58"/>
    </row>
    <row r="13" s="3" customFormat="1" ht="21" customHeight="1" spans="1:16">
      <c r="A13" s="36" t="s">
        <v>166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58"/>
    </row>
    <row r="14" s="3" customFormat="1" ht="21" customHeight="1" spans="1:16">
      <c r="A14" s="35" t="s">
        <v>86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58"/>
    </row>
    <row r="15" s="3" customFormat="1" ht="21" customHeight="1" spans="1:16">
      <c r="A15" s="36" t="s">
        <v>87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58"/>
    </row>
    <row r="16" s="3" customFormat="1" ht="21" customHeight="1" spans="1:16">
      <c r="A16" s="36" t="s">
        <v>167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58"/>
    </row>
    <row r="17" s="3" customFormat="1" ht="21" customHeight="1" spans="1:16">
      <c r="A17" s="36" t="s">
        <v>168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58"/>
    </row>
    <row r="18" s="3" customFormat="1" ht="21" customHeight="1" spans="1:16">
      <c r="A18" s="37" t="s">
        <v>169</v>
      </c>
      <c r="B18" s="37"/>
      <c r="C18" s="35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58"/>
    </row>
    <row r="19" s="3" customFormat="1" ht="23.25" customHeight="1" spans="1:16">
      <c r="A19" s="37"/>
      <c r="B19" s="37"/>
      <c r="C19" s="35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58"/>
    </row>
    <row r="20" s="3" customFormat="1" spans="1:16">
      <c r="A20" s="38" t="s">
        <v>170</v>
      </c>
      <c r="B20" s="39"/>
      <c r="C20" s="40"/>
      <c r="H20" s="3" t="s">
        <v>3</v>
      </c>
      <c r="I20" s="59"/>
      <c r="J20" s="41"/>
      <c r="K20" s="44"/>
      <c r="L20" s="44"/>
      <c r="M20" s="44"/>
      <c r="N20" s="60"/>
      <c r="O20" s="61"/>
      <c r="P20" s="58"/>
    </row>
    <row r="21" s="3" customFormat="1" spans="1:16">
      <c r="A21" s="38"/>
      <c r="B21" s="39"/>
      <c r="C21" s="40"/>
      <c r="I21" s="59"/>
      <c r="J21" s="41"/>
      <c r="K21" s="44"/>
      <c r="L21" s="44"/>
      <c r="M21" s="44"/>
      <c r="N21" s="62"/>
      <c r="O21" s="63"/>
      <c r="P21" s="58"/>
    </row>
    <row r="22" s="3" customFormat="1" spans="1:16">
      <c r="A22" s="41" t="s">
        <v>171</v>
      </c>
      <c r="B22" s="39"/>
      <c r="C22" s="40"/>
      <c r="H22" s="3" t="s">
        <v>172</v>
      </c>
      <c r="I22" s="41"/>
      <c r="J22" s="41"/>
      <c r="K22" s="44"/>
      <c r="L22" s="41"/>
      <c r="M22" s="41"/>
      <c r="N22" s="64"/>
      <c r="O22" s="65"/>
      <c r="P22" s="58"/>
    </row>
    <row r="23" s="3" customFormat="1" spans="1:16">
      <c r="A23" s="41"/>
      <c r="B23" s="39"/>
      <c r="C23" s="40"/>
      <c r="I23" s="41"/>
      <c r="J23" s="41"/>
      <c r="K23" s="44"/>
      <c r="L23" s="41"/>
      <c r="M23" s="41"/>
      <c r="N23" s="64"/>
      <c r="O23" s="65"/>
      <c r="P23" s="58"/>
    </row>
    <row r="24" s="3" customFormat="1" spans="1:16">
      <c r="A24" s="38" t="s">
        <v>173</v>
      </c>
      <c r="B24" s="38"/>
      <c r="C24" s="42"/>
      <c r="H24" s="3" t="s">
        <v>174</v>
      </c>
      <c r="I24" s="38"/>
      <c r="J24" s="66"/>
      <c r="K24" s="44"/>
      <c r="L24" s="44"/>
      <c r="M24" s="44"/>
      <c r="N24" s="64"/>
      <c r="O24" s="65"/>
      <c r="P24" s="58"/>
    </row>
    <row r="25" s="3" customFormat="1" spans="1:16">
      <c r="A25" s="38"/>
      <c r="B25" s="38"/>
      <c r="C25" s="43"/>
      <c r="I25" s="38"/>
      <c r="J25" s="67"/>
      <c r="K25" s="44"/>
      <c r="L25" s="44"/>
      <c r="M25" s="44"/>
      <c r="N25" s="64"/>
      <c r="O25" s="65"/>
      <c r="P25" s="58"/>
    </row>
    <row r="26" s="3" customFormat="1" customHeight="1" spans="1:16">
      <c r="A26" s="44"/>
      <c r="B26" s="45" t="s">
        <v>175</v>
      </c>
      <c r="C26" s="45"/>
      <c r="I26" s="68" t="s">
        <v>175</v>
      </c>
      <c r="J26" s="68"/>
      <c r="K26" s="44"/>
      <c r="L26" s="44"/>
      <c r="M26" s="44"/>
      <c r="N26" s="64"/>
      <c r="O26" s="65"/>
      <c r="P26" s="58"/>
    </row>
    <row r="27" s="1" customFormat="1" spans="3:16">
      <c r="C27" s="5"/>
      <c r="D27" s="5"/>
      <c r="E27" s="6"/>
      <c r="F27" s="7"/>
      <c r="G27" s="7"/>
      <c r="H27" s="7"/>
      <c r="I27" s="7"/>
      <c r="J27" s="7"/>
      <c r="K27" s="7"/>
      <c r="L27" s="7"/>
      <c r="M27" s="7"/>
      <c r="N27" s="8"/>
      <c r="O27" s="8"/>
      <c r="P27" s="9"/>
    </row>
    <row r="28" s="1" customFormat="1" spans="3:16">
      <c r="C28" s="5"/>
      <c r="D28" s="5"/>
      <c r="E28" s="6"/>
      <c r="F28" s="7"/>
      <c r="G28" s="7"/>
      <c r="H28" s="7"/>
      <c r="I28" s="7"/>
      <c r="J28" s="7"/>
      <c r="K28" s="7"/>
      <c r="L28" s="7"/>
      <c r="M28" s="7"/>
      <c r="N28" s="8"/>
      <c r="O28" s="8"/>
      <c r="P28" s="9"/>
    </row>
    <row r="29" s="1" customFormat="1" spans="3:16">
      <c r="C29" s="5"/>
      <c r="D29" s="5"/>
      <c r="E29" s="6"/>
      <c r="F29" s="7"/>
      <c r="G29" s="7"/>
      <c r="H29" s="7"/>
      <c r="I29" s="7"/>
      <c r="J29" s="7"/>
      <c r="K29" s="7"/>
      <c r="L29" s="7"/>
      <c r="M29" s="7"/>
      <c r="N29" s="8"/>
      <c r="O29" s="8"/>
      <c r="P29" s="9"/>
    </row>
    <row r="30" s="1" customFormat="1" spans="3:16">
      <c r="C30" s="5"/>
      <c r="D30" s="5"/>
      <c r="E30" s="6"/>
      <c r="F30" s="7"/>
      <c r="G30" s="7"/>
      <c r="H30" s="7"/>
      <c r="I30" s="7"/>
      <c r="J30" s="7"/>
      <c r="K30" s="7"/>
      <c r="L30" s="7"/>
      <c r="M30" s="7"/>
      <c r="N30" s="8"/>
      <c r="O30" s="8"/>
      <c r="P30" s="9"/>
    </row>
    <row r="31" s="1" customFormat="1" spans="3:16">
      <c r="C31" s="5"/>
      <c r="D31" s="5"/>
      <c r="E31" s="6"/>
      <c r="F31" s="7"/>
      <c r="G31" s="7"/>
      <c r="H31" s="7"/>
      <c r="I31" s="7"/>
      <c r="J31" s="7"/>
      <c r="K31" s="7"/>
      <c r="L31" s="7"/>
      <c r="M31" s="7"/>
      <c r="N31" s="8"/>
      <c r="O31" s="8"/>
      <c r="P31" s="9"/>
    </row>
    <row r="32" s="1" customFormat="1" spans="3:16">
      <c r="C32" s="5"/>
      <c r="D32" s="5"/>
      <c r="E32" s="6"/>
      <c r="F32" s="7"/>
      <c r="G32" s="7"/>
      <c r="H32" s="7"/>
      <c r="I32" s="7"/>
      <c r="J32" s="7"/>
      <c r="K32" s="7"/>
      <c r="L32" s="7"/>
      <c r="M32" s="7"/>
      <c r="N32" s="8"/>
      <c r="O32" s="8"/>
      <c r="P32" s="9"/>
    </row>
    <row r="33" s="1" customFormat="1" spans="3:16">
      <c r="C33" s="5"/>
      <c r="D33" s="5"/>
      <c r="E33" s="6"/>
      <c r="F33" s="7"/>
      <c r="G33" s="7"/>
      <c r="H33" s="7"/>
      <c r="I33" s="7"/>
      <c r="J33" s="7"/>
      <c r="K33" s="7"/>
      <c r="L33" s="7"/>
      <c r="M33" s="7"/>
      <c r="N33" s="8"/>
      <c r="O33" s="8"/>
      <c r="P33" s="9"/>
    </row>
    <row r="34" s="1" customFormat="1" spans="3:16">
      <c r="C34" s="5"/>
      <c r="D34" s="5"/>
      <c r="E34" s="6"/>
      <c r="F34" s="7"/>
      <c r="G34" s="7"/>
      <c r="H34" s="7"/>
      <c r="I34" s="7"/>
      <c r="J34" s="7"/>
      <c r="K34" s="7"/>
      <c r="L34" s="7"/>
      <c r="M34" s="7"/>
      <c r="N34" s="8"/>
      <c r="O34" s="8"/>
      <c r="P34" s="9"/>
    </row>
    <row r="35" s="1" customFormat="1" spans="3:16">
      <c r="C35" s="5"/>
      <c r="D35" s="5"/>
      <c r="E35" s="6"/>
      <c r="F35" s="7"/>
      <c r="G35" s="7"/>
      <c r="H35" s="7"/>
      <c r="I35" s="7"/>
      <c r="J35" s="7"/>
      <c r="K35" s="7"/>
      <c r="L35" s="7"/>
      <c r="M35" s="7"/>
      <c r="N35" s="8"/>
      <c r="O35" s="8"/>
      <c r="P35" s="9"/>
    </row>
    <row r="36" s="1" customFormat="1" spans="3:16">
      <c r="C36" s="5"/>
      <c r="D36" s="5"/>
      <c r="E36" s="6"/>
      <c r="F36" s="7"/>
      <c r="G36" s="7"/>
      <c r="H36" s="7"/>
      <c r="I36" s="7"/>
      <c r="J36" s="7"/>
      <c r="K36" s="7"/>
      <c r="L36" s="7"/>
      <c r="M36" s="7"/>
      <c r="N36" s="8"/>
      <c r="O36" s="8"/>
      <c r="P36" s="9"/>
    </row>
    <row r="37" s="1" customFormat="1" spans="3:16">
      <c r="C37" s="5"/>
      <c r="D37" s="5"/>
      <c r="E37" s="6"/>
      <c r="F37" s="7"/>
      <c r="G37" s="7"/>
      <c r="H37" s="7"/>
      <c r="I37" s="7"/>
      <c r="J37" s="7"/>
      <c r="K37" s="7"/>
      <c r="L37" s="7"/>
      <c r="M37" s="7"/>
      <c r="N37" s="8"/>
      <c r="O37" s="8"/>
      <c r="P37" s="9"/>
    </row>
    <row r="38" s="1" customFormat="1" spans="3:16">
      <c r="C38" s="5"/>
      <c r="D38" s="5"/>
      <c r="E38" s="6"/>
      <c r="F38" s="7"/>
      <c r="G38" s="7"/>
      <c r="H38" s="7"/>
      <c r="I38" s="7"/>
      <c r="J38" s="7"/>
      <c r="K38" s="7"/>
      <c r="L38" s="7"/>
      <c r="M38" s="7"/>
      <c r="N38" s="8"/>
      <c r="O38" s="8"/>
      <c r="P38" s="9"/>
    </row>
    <row r="39" s="1" customFormat="1" spans="3:16">
      <c r="C39" s="5"/>
      <c r="D39" s="5"/>
      <c r="E39" s="6"/>
      <c r="F39" s="7"/>
      <c r="G39" s="7"/>
      <c r="H39" s="7"/>
      <c r="I39" s="7"/>
      <c r="J39" s="7"/>
      <c r="K39" s="7"/>
      <c r="L39" s="7"/>
      <c r="M39" s="7"/>
      <c r="N39" s="8"/>
      <c r="O39" s="8"/>
      <c r="P39" s="9"/>
    </row>
    <row r="40" s="1" customFormat="1" spans="3:16">
      <c r="C40" s="5"/>
      <c r="D40" s="5"/>
      <c r="E40" s="6"/>
      <c r="F40" s="7"/>
      <c r="G40" s="7"/>
      <c r="H40" s="7"/>
      <c r="I40" s="7"/>
      <c r="J40" s="7"/>
      <c r="K40" s="7"/>
      <c r="L40" s="7"/>
      <c r="M40" s="7"/>
      <c r="N40" s="8"/>
      <c r="O40" s="8"/>
      <c r="P40" s="9"/>
    </row>
    <row r="41" s="1" customFormat="1" spans="3:16">
      <c r="C41" s="5"/>
      <c r="D41" s="5"/>
      <c r="E41" s="6"/>
      <c r="F41" s="7"/>
      <c r="G41" s="7"/>
      <c r="H41" s="7"/>
      <c r="I41" s="7"/>
      <c r="J41" s="7"/>
      <c r="K41" s="7"/>
      <c r="L41" s="7"/>
      <c r="M41" s="7"/>
      <c r="N41" s="8"/>
      <c r="O41" s="8"/>
      <c r="P41" s="9"/>
    </row>
    <row r="42" s="1" customFormat="1" spans="3:16">
      <c r="C42" s="5"/>
      <c r="D42" s="5"/>
      <c r="E42" s="6"/>
      <c r="F42" s="7"/>
      <c r="G42" s="7"/>
      <c r="H42" s="7"/>
      <c r="I42" s="7"/>
      <c r="J42" s="7"/>
      <c r="K42" s="7"/>
      <c r="L42" s="7"/>
      <c r="M42" s="7"/>
      <c r="N42" s="8"/>
      <c r="O42" s="8"/>
      <c r="P42" s="9"/>
    </row>
    <row r="43" s="1" customFormat="1" spans="3:16">
      <c r="C43" s="5"/>
      <c r="D43" s="5"/>
      <c r="E43" s="6"/>
      <c r="F43" s="7"/>
      <c r="G43" s="7"/>
      <c r="H43" s="7"/>
      <c r="I43" s="7"/>
      <c r="J43" s="7"/>
      <c r="K43" s="7"/>
      <c r="L43" s="7"/>
      <c r="M43" s="7"/>
      <c r="N43" s="8"/>
      <c r="O43" s="8"/>
      <c r="P43" s="9"/>
    </row>
    <row r="44" s="1" customFormat="1" spans="3:16">
      <c r="C44" s="5"/>
      <c r="D44" s="5"/>
      <c r="E44" s="6"/>
      <c r="F44" s="7"/>
      <c r="G44" s="7"/>
      <c r="H44" s="7"/>
      <c r="I44" s="7"/>
      <c r="J44" s="7"/>
      <c r="K44" s="7"/>
      <c r="L44" s="7"/>
      <c r="M44" s="7"/>
      <c r="N44" s="8"/>
      <c r="O44" s="8"/>
      <c r="P44" s="9"/>
    </row>
    <row r="45" s="1" customFormat="1" spans="3:16">
      <c r="C45" s="5"/>
      <c r="D45" s="5"/>
      <c r="E45" s="6"/>
      <c r="F45" s="7"/>
      <c r="G45" s="7"/>
      <c r="H45" s="7"/>
      <c r="I45" s="7"/>
      <c r="J45" s="7"/>
      <c r="K45" s="7"/>
      <c r="L45" s="7"/>
      <c r="M45" s="7"/>
      <c r="N45" s="8"/>
      <c r="O45" s="8"/>
      <c r="P45" s="9"/>
    </row>
    <row r="46" s="1" customFormat="1" spans="3:16">
      <c r="C46" s="5"/>
      <c r="D46" s="5"/>
      <c r="E46" s="6"/>
      <c r="F46" s="7"/>
      <c r="G46" s="7"/>
      <c r="H46" s="7"/>
      <c r="I46" s="7"/>
      <c r="J46" s="7"/>
      <c r="K46" s="7"/>
      <c r="L46" s="7"/>
      <c r="M46" s="7"/>
      <c r="N46" s="8"/>
      <c r="O46" s="8"/>
      <c r="P46" s="9"/>
    </row>
    <row r="47" s="1" customFormat="1" spans="3:16">
      <c r="C47" s="5"/>
      <c r="D47" s="5"/>
      <c r="E47" s="6"/>
      <c r="F47" s="7"/>
      <c r="G47" s="7"/>
      <c r="H47" s="7"/>
      <c r="I47" s="7"/>
      <c r="J47" s="7"/>
      <c r="K47" s="7"/>
      <c r="L47" s="7"/>
      <c r="M47" s="7"/>
      <c r="N47" s="8"/>
      <c r="O47" s="8"/>
      <c r="P47" s="9"/>
    </row>
    <row r="48" s="1" customFormat="1" spans="3:16">
      <c r="C48" s="5"/>
      <c r="D48" s="5"/>
      <c r="E48" s="6"/>
      <c r="F48" s="7"/>
      <c r="G48" s="7"/>
      <c r="H48" s="7"/>
      <c r="I48" s="7"/>
      <c r="J48" s="7"/>
      <c r="K48" s="7"/>
      <c r="L48" s="7"/>
      <c r="M48" s="7"/>
      <c r="N48" s="8"/>
      <c r="O48" s="8"/>
      <c r="P48" s="9"/>
    </row>
  </sheetData>
  <mergeCells count="29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18:N18"/>
    <mergeCell ref="B26:C26"/>
    <mergeCell ref="I26:J26"/>
    <mergeCell ref="A7:A8"/>
    <mergeCell ref="B7:B8"/>
    <mergeCell ref="C7:C8"/>
    <mergeCell ref="D7:D8"/>
    <mergeCell ref="E7:E8"/>
    <mergeCell ref="H9:H10"/>
    <mergeCell ref="I9:I10"/>
    <mergeCell ref="J9:J10"/>
    <mergeCell ref="N7:N8"/>
    <mergeCell ref="N9:N10"/>
  </mergeCells>
  <conditionalFormatting sqref="B10">
    <cfRule type="duplicateValues" dxfId="0" priority="1"/>
  </conditionalFormatting>
  <conditionalFormatting sqref="D1:D8 I20:I26 D12:D19 D27:D104857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2025-04-07T08:10:02Z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9582D9ED32C041A1AE72E6A361DC18FE_12</vt:lpwstr>
  </property>
</Properties>
</file>