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头枕统计表 3 (2)" sheetId="26" r:id="rId1"/>
    <sheet name="头枕统计表 3 (1)" sheetId="25" r:id="rId2"/>
  </sheets>
  <calcPr calcId="144525"/>
</workbook>
</file>

<file path=xl/sharedStrings.xml><?xml version="1.0" encoding="utf-8"?>
<sst xmlns="http://schemas.openxmlformats.org/spreadsheetml/2006/main" count="93" uniqueCount="31">
  <si>
    <t xml:space="preserve">                      扶手头枕包覆产量统计表                    </t>
  </si>
  <si>
    <t>姓名</t>
  </si>
  <si>
    <r>
      <rPr>
        <sz val="11"/>
        <color theme="1"/>
        <rFont val="宋体"/>
        <charset val="134"/>
        <scheme val="minor"/>
      </rPr>
      <t xml:space="preserve">     </t>
    </r>
    <r>
      <rPr>
        <sz val="9"/>
        <color theme="1"/>
        <rFont val="宋体"/>
        <charset val="134"/>
        <scheme val="minor"/>
      </rPr>
      <t>日期</t>
    </r>
    <r>
      <rPr>
        <sz val="11"/>
        <color theme="1"/>
        <rFont val="宋体"/>
        <charset val="134"/>
        <scheme val="minor"/>
      </rPr>
      <t xml:space="preserve">
</t>
    </r>
    <r>
      <rPr>
        <sz val="9"/>
        <color theme="1"/>
        <rFont val="宋体"/>
        <charset val="134"/>
        <scheme val="minor"/>
      </rPr>
      <t>产品名称</t>
    </r>
  </si>
  <si>
    <t>3月份C40DB/C32B/C33DB数量</t>
  </si>
  <si>
    <t>数量</t>
  </si>
  <si>
    <t>单价</t>
  </si>
  <si>
    <t>金额</t>
  </si>
  <si>
    <t>工资</t>
  </si>
  <si>
    <t>罗亚南</t>
  </si>
  <si>
    <t>C40D侧头</t>
  </si>
  <si>
    <t>C40D中头</t>
  </si>
  <si>
    <t>C40D扶手</t>
  </si>
  <si>
    <t>M4头枕</t>
  </si>
  <si>
    <t>M4主驾前工序</t>
  </si>
  <si>
    <t>M4大背前工序</t>
  </si>
  <si>
    <t>M4小背前工序1880</t>
  </si>
  <si>
    <t>M4小背前工序2060</t>
  </si>
  <si>
    <t>副驾扣手总成</t>
  </si>
  <si>
    <t>中联前头</t>
  </si>
  <si>
    <t>金虎</t>
  </si>
  <si>
    <t>P203扶手</t>
  </si>
  <si>
    <t>P203前头</t>
  </si>
  <si>
    <t>P203中头</t>
  </si>
  <si>
    <t>P203侧头</t>
  </si>
  <si>
    <t>C32B前头</t>
  </si>
  <si>
    <t>C32B中头</t>
  </si>
  <si>
    <t>C32B侧头</t>
  </si>
  <si>
    <t>编制：                                                审核：                                                      批准：</t>
  </si>
  <si>
    <t>刘孝奇</t>
  </si>
  <si>
    <t>皮卡侧头</t>
  </si>
  <si>
    <t>冉景斌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</si>
</sst>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rgb="FFFF0000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25" fillId="13" borderId="13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left" vertical="center"/>
    </xf>
    <xf numFmtId="5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4" fillId="2" borderId="2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0" fillId="0" borderId="0" xfId="0" applyBorder="1">
      <alignment vertical="center"/>
    </xf>
    <xf numFmtId="0" fontId="9" fillId="0" borderId="0" xfId="0" applyFont="1" applyBorder="1">
      <alignment vertical="center"/>
    </xf>
    <xf numFmtId="0" fontId="5" fillId="2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0" fillId="0" borderId="0" xfId="0" applyFill="1" applyBorder="1">
      <alignment vertical="center"/>
    </xf>
    <xf numFmtId="0" fontId="9" fillId="0" borderId="0" xfId="0" applyFont="1" applyFill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/>
    </xf>
    <xf numFmtId="0" fontId="10" fillId="0" borderId="2" xfId="0" applyFont="1" applyBorder="1" applyAlignment="1">
      <alignment vertical="center"/>
    </xf>
    <xf numFmtId="0" fontId="0" fillId="0" borderId="0" xfId="0" applyFont="1" applyBorder="1">
      <alignment vertical="center"/>
    </xf>
    <xf numFmtId="0" fontId="0" fillId="0" borderId="2" xfId="0" applyFont="1" applyBorder="1" applyAlignment="1">
      <alignment horizontal="left" vertical="center" wrapText="1" inden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AL45"/>
  <sheetViews>
    <sheetView tabSelected="1" zoomScale="90" zoomScaleNormal="90" topLeftCell="F1" workbookViewId="0">
      <selection activeCell="U47" sqref="U46:U47"/>
    </sheetView>
  </sheetViews>
  <sheetFormatPr defaultColWidth="9" defaultRowHeight="13.5"/>
  <cols>
    <col min="1" max="1" width="5.375" customWidth="1"/>
    <col min="2" max="2" width="15.625" customWidth="1"/>
    <col min="3" max="5" width="4.875" customWidth="1"/>
    <col min="6" max="6" width="5.125" customWidth="1"/>
    <col min="7" max="7" width="5.375" customWidth="1"/>
    <col min="8" max="8" width="5" customWidth="1"/>
    <col min="9" max="9" width="5.125" customWidth="1"/>
    <col min="10" max="10" width="5.25" customWidth="1"/>
    <col min="11" max="11" width="4.875" customWidth="1"/>
    <col min="12" max="12" width="5.125" customWidth="1"/>
    <col min="13" max="13" width="5" customWidth="1"/>
    <col min="14" max="15" width="5.125" customWidth="1"/>
    <col min="16" max="16" width="4.75" customWidth="1"/>
    <col min="17" max="17" width="5.5" customWidth="1"/>
    <col min="18" max="18" width="5.25" customWidth="1"/>
    <col min="19" max="19" width="5" style="3" customWidth="1"/>
    <col min="20" max="20" width="5.625" customWidth="1"/>
    <col min="21" max="21" width="4.75" customWidth="1"/>
    <col min="22" max="22" width="5" customWidth="1"/>
    <col min="23" max="23" width="5.375" customWidth="1"/>
    <col min="24" max="24" width="4.625" customWidth="1"/>
    <col min="25" max="25" width="4.875" customWidth="1"/>
    <col min="26" max="26" width="5.125" customWidth="1"/>
    <col min="27" max="27" width="4.75" customWidth="1"/>
    <col min="28" max="28" width="5.125" customWidth="1"/>
    <col min="29" max="30" width="4.625" customWidth="1"/>
    <col min="31" max="31" width="5.125" customWidth="1"/>
    <col min="32" max="32" width="4.875" customWidth="1"/>
    <col min="33" max="33" width="5.25" customWidth="1"/>
    <col min="34" max="34" width="6.625" customWidth="1"/>
    <col min="35" max="35" width="4.75" customWidth="1"/>
    <col min="36" max="36" width="5.625" customWidth="1"/>
    <col min="37" max="37" width="8.875" customWidth="1"/>
  </cols>
  <sheetData>
    <row r="1" ht="19.5" customHeight="1" spans="1:34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ht="32" customHeight="1" spans="1:34">
      <c r="A2" s="5">
        <v>45717</v>
      </c>
      <c r="B2" s="6"/>
      <c r="C2" s="7" t="s">
        <v>0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33"/>
      <c r="AC2" s="33"/>
      <c r="AD2" s="33"/>
      <c r="AE2" s="33"/>
      <c r="AF2" s="33"/>
      <c r="AG2" s="33"/>
      <c r="AH2" s="33"/>
    </row>
    <row r="3" ht="31" customHeight="1" spans="1:37">
      <c r="A3" s="8" t="s">
        <v>1</v>
      </c>
      <c r="B3" s="9" t="s">
        <v>2</v>
      </c>
      <c r="C3" s="10" t="s">
        <v>3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34"/>
      <c r="AH3" s="8" t="s">
        <v>4</v>
      </c>
      <c r="AI3" s="8" t="s">
        <v>5</v>
      </c>
      <c r="AJ3" s="8" t="s">
        <v>6</v>
      </c>
      <c r="AK3" s="8" t="s">
        <v>7</v>
      </c>
    </row>
    <row r="4" ht="18" customHeight="1" spans="1:37">
      <c r="A4" s="8"/>
      <c r="B4" s="12"/>
      <c r="C4" s="8">
        <v>1</v>
      </c>
      <c r="D4" s="8">
        <v>2</v>
      </c>
      <c r="E4" s="8">
        <v>3</v>
      </c>
      <c r="F4" s="8">
        <v>4</v>
      </c>
      <c r="G4" s="8">
        <v>5</v>
      </c>
      <c r="H4" s="8">
        <v>6</v>
      </c>
      <c r="I4" s="8">
        <v>7</v>
      </c>
      <c r="J4" s="8">
        <v>8</v>
      </c>
      <c r="K4" s="8">
        <v>9</v>
      </c>
      <c r="L4" s="8">
        <v>10</v>
      </c>
      <c r="M4" s="8">
        <v>11</v>
      </c>
      <c r="N4" s="8">
        <v>12</v>
      </c>
      <c r="O4" s="8">
        <v>13</v>
      </c>
      <c r="P4" s="8">
        <v>14</v>
      </c>
      <c r="Q4" s="8">
        <v>15</v>
      </c>
      <c r="R4" s="8">
        <v>16</v>
      </c>
      <c r="S4" s="29">
        <v>17</v>
      </c>
      <c r="T4" s="8">
        <v>18</v>
      </c>
      <c r="U4" s="8">
        <v>19</v>
      </c>
      <c r="V4" s="8">
        <v>20</v>
      </c>
      <c r="W4" s="8">
        <v>21</v>
      </c>
      <c r="X4" s="8">
        <v>22</v>
      </c>
      <c r="Y4" s="8">
        <v>23</v>
      </c>
      <c r="Z4" s="8">
        <v>24</v>
      </c>
      <c r="AA4" s="8">
        <v>25</v>
      </c>
      <c r="AB4" s="8">
        <v>26</v>
      </c>
      <c r="AC4" s="8">
        <v>27</v>
      </c>
      <c r="AD4" s="8">
        <v>28</v>
      </c>
      <c r="AE4" s="8">
        <v>29</v>
      </c>
      <c r="AF4" s="8">
        <v>30</v>
      </c>
      <c r="AG4" s="8">
        <v>31</v>
      </c>
      <c r="AH4" s="8"/>
      <c r="AI4" s="8"/>
      <c r="AJ4" s="8"/>
      <c r="AK4" s="8"/>
    </row>
    <row r="5" ht="18" customHeight="1" spans="1:37">
      <c r="A5" s="39" t="s">
        <v>8</v>
      </c>
      <c r="B5" s="14" t="s">
        <v>9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>
        <v>124</v>
      </c>
      <c r="AE5" s="16"/>
      <c r="AF5" s="16"/>
      <c r="AG5" s="17"/>
      <c r="AH5" s="8">
        <f t="shared" ref="AH5:AH40" si="0">SUM(C5:AG5)</f>
        <v>124</v>
      </c>
      <c r="AI5" s="8">
        <v>0.36</v>
      </c>
      <c r="AJ5" s="8">
        <f t="shared" ref="AJ5:AJ40" si="1">AH5*AI5</f>
        <v>44.64</v>
      </c>
      <c r="AK5" s="8">
        <f>SUM(AJ5:AJ22)</f>
        <v>319.84</v>
      </c>
    </row>
    <row r="6" ht="18" customHeight="1" spans="1:37">
      <c r="A6" s="39"/>
      <c r="B6" s="14" t="s">
        <v>10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7"/>
      <c r="AC6" s="17"/>
      <c r="AD6" s="17"/>
      <c r="AE6" s="17"/>
      <c r="AF6" s="17"/>
      <c r="AG6" s="17"/>
      <c r="AH6" s="8">
        <f t="shared" si="0"/>
        <v>0</v>
      </c>
      <c r="AI6" s="8">
        <v>0.36</v>
      </c>
      <c r="AJ6" s="8">
        <f t="shared" si="1"/>
        <v>0</v>
      </c>
      <c r="AK6" s="8"/>
    </row>
    <row r="7" ht="18" customHeight="1" spans="1:37">
      <c r="A7" s="39"/>
      <c r="B7" s="14" t="s">
        <v>11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7"/>
      <c r="AC7" s="17"/>
      <c r="AD7" s="17"/>
      <c r="AE7" s="17"/>
      <c r="AF7" s="17"/>
      <c r="AG7" s="17"/>
      <c r="AH7" s="8">
        <f t="shared" si="0"/>
        <v>0</v>
      </c>
      <c r="AI7" s="8">
        <v>0.64</v>
      </c>
      <c r="AJ7" s="8">
        <f t="shared" si="1"/>
        <v>0</v>
      </c>
      <c r="AK7" s="8"/>
    </row>
    <row r="8" ht="17" customHeight="1" spans="1:37">
      <c r="A8" s="39"/>
      <c r="B8" s="17" t="s">
        <v>12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7"/>
      <c r="AC8" s="17">
        <v>166</v>
      </c>
      <c r="AD8" s="17">
        <v>190</v>
      </c>
      <c r="AE8" s="17">
        <v>140</v>
      </c>
      <c r="AF8" s="17">
        <v>100</v>
      </c>
      <c r="AG8" s="17"/>
      <c r="AH8" s="8">
        <f t="shared" si="0"/>
        <v>596</v>
      </c>
      <c r="AI8" s="8">
        <v>0.4</v>
      </c>
      <c r="AJ8" s="8">
        <f t="shared" si="1"/>
        <v>238.4</v>
      </c>
      <c r="AK8" s="8"/>
    </row>
    <row r="9" s="1" customFormat="1" ht="3" hidden="1" customHeight="1" spans="1:38">
      <c r="A9" s="39"/>
      <c r="B9" s="18" t="s">
        <v>13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8"/>
      <c r="AC9" s="18"/>
      <c r="AD9" s="18"/>
      <c r="AE9" s="18"/>
      <c r="AF9" s="18"/>
      <c r="AG9" s="18"/>
      <c r="AH9" s="13">
        <f t="shared" si="0"/>
        <v>0</v>
      </c>
      <c r="AI9" s="8">
        <v>0.424</v>
      </c>
      <c r="AJ9" s="13">
        <f t="shared" si="1"/>
        <v>0</v>
      </c>
      <c r="AK9" s="13"/>
      <c r="AL9"/>
    </row>
    <row r="10" s="1" customFormat="1" ht="18" hidden="1" customHeight="1" spans="1:38">
      <c r="A10" s="39"/>
      <c r="B10" s="18" t="s">
        <v>14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8"/>
      <c r="AC10" s="18"/>
      <c r="AD10" s="18"/>
      <c r="AE10" s="18"/>
      <c r="AF10" s="18"/>
      <c r="AG10" s="18"/>
      <c r="AH10" s="13">
        <f t="shared" si="0"/>
        <v>0</v>
      </c>
      <c r="AI10" s="8">
        <v>0.424</v>
      </c>
      <c r="AJ10" s="13">
        <f t="shared" si="1"/>
        <v>0</v>
      </c>
      <c r="AK10" s="13"/>
      <c r="AL10"/>
    </row>
    <row r="11" s="1" customFormat="1" ht="18" hidden="1" customHeight="1" spans="1:38">
      <c r="A11" s="39"/>
      <c r="B11" s="18" t="s">
        <v>15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8"/>
      <c r="AC11" s="18"/>
      <c r="AD11" s="18"/>
      <c r="AE11" s="18"/>
      <c r="AF11" s="18"/>
      <c r="AG11" s="18"/>
      <c r="AH11" s="13">
        <f t="shared" si="0"/>
        <v>0</v>
      </c>
      <c r="AI11" s="8">
        <v>0.472</v>
      </c>
      <c r="AJ11" s="13">
        <f t="shared" si="1"/>
        <v>0</v>
      </c>
      <c r="AK11" s="13"/>
      <c r="AL11"/>
    </row>
    <row r="12" s="1" customFormat="1" ht="18" hidden="1" customHeight="1" spans="1:38">
      <c r="A12" s="39"/>
      <c r="B12" s="18" t="s">
        <v>16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8"/>
      <c r="AC12" s="18"/>
      <c r="AD12" s="18"/>
      <c r="AE12" s="18"/>
      <c r="AF12" s="18"/>
      <c r="AG12" s="18"/>
      <c r="AH12" s="13">
        <f t="shared" si="0"/>
        <v>0</v>
      </c>
      <c r="AI12" s="8">
        <v>0.472</v>
      </c>
      <c r="AJ12" s="13">
        <f t="shared" si="1"/>
        <v>0</v>
      </c>
      <c r="AK12" s="13"/>
      <c r="AL12"/>
    </row>
    <row r="13" s="1" customFormat="1" ht="18" hidden="1" customHeight="1" spans="1:38">
      <c r="A13" s="39"/>
      <c r="B13" s="18" t="s">
        <v>17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8"/>
      <c r="AC13" s="18"/>
      <c r="AD13" s="18"/>
      <c r="AE13" s="18"/>
      <c r="AF13" s="18"/>
      <c r="AG13" s="18"/>
      <c r="AH13" s="13">
        <f t="shared" si="0"/>
        <v>0</v>
      </c>
      <c r="AI13" s="8">
        <v>0.376</v>
      </c>
      <c r="AJ13" s="13">
        <f t="shared" si="1"/>
        <v>0</v>
      </c>
      <c r="AK13" s="13"/>
      <c r="AL13"/>
    </row>
    <row r="14" s="1" customFormat="1" ht="18" customHeight="1" spans="1:38">
      <c r="A14" s="39"/>
      <c r="B14" s="18" t="s">
        <v>18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8"/>
      <c r="AC14" s="18"/>
      <c r="AD14" s="18"/>
      <c r="AE14" s="18">
        <v>2</v>
      </c>
      <c r="AF14" s="18"/>
      <c r="AG14" s="18"/>
      <c r="AH14" s="13">
        <f t="shared" si="0"/>
        <v>2</v>
      </c>
      <c r="AI14" s="8">
        <v>0.4</v>
      </c>
      <c r="AJ14" s="13">
        <f t="shared" si="1"/>
        <v>0.8</v>
      </c>
      <c r="AK14" s="13"/>
      <c r="AL14"/>
    </row>
    <row r="15" s="1" customFormat="1" ht="18" customHeight="1" spans="1:38">
      <c r="A15" s="39"/>
      <c r="B15" s="18" t="s">
        <v>19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8"/>
      <c r="AC15" s="18">
        <v>100</v>
      </c>
      <c r="AD15" s="18"/>
      <c r="AE15" s="18"/>
      <c r="AF15" s="18"/>
      <c r="AG15" s="18"/>
      <c r="AH15" s="13">
        <f t="shared" si="0"/>
        <v>100</v>
      </c>
      <c r="AI15" s="8">
        <v>0.36</v>
      </c>
      <c r="AJ15" s="13">
        <f t="shared" si="1"/>
        <v>36</v>
      </c>
      <c r="AK15" s="13"/>
      <c r="AL15"/>
    </row>
    <row r="16" s="1" customFormat="1" ht="18" customHeight="1" spans="1:38">
      <c r="A16" s="39"/>
      <c r="B16" s="20" t="s">
        <v>20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8"/>
      <c r="AC16" s="18"/>
      <c r="AD16" s="18"/>
      <c r="AE16" s="18"/>
      <c r="AF16" s="18"/>
      <c r="AG16" s="18"/>
      <c r="AH16" s="13">
        <f t="shared" si="0"/>
        <v>0</v>
      </c>
      <c r="AI16" s="8">
        <v>0.64</v>
      </c>
      <c r="AJ16" s="13">
        <f t="shared" si="1"/>
        <v>0</v>
      </c>
      <c r="AK16" s="13"/>
      <c r="AL16"/>
    </row>
    <row r="17" s="1" customFormat="1" ht="18" customHeight="1" spans="1:38">
      <c r="A17" s="39"/>
      <c r="B17" s="20" t="s">
        <v>21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8"/>
      <c r="AC17" s="18"/>
      <c r="AD17" s="18"/>
      <c r="AE17" s="18"/>
      <c r="AF17" s="18"/>
      <c r="AG17" s="18"/>
      <c r="AH17" s="13">
        <f t="shared" si="0"/>
        <v>0</v>
      </c>
      <c r="AI17" s="8">
        <v>0.4</v>
      </c>
      <c r="AJ17" s="13">
        <f t="shared" si="1"/>
        <v>0</v>
      </c>
      <c r="AK17" s="13"/>
      <c r="AL17"/>
    </row>
    <row r="18" s="1" customFormat="1" ht="18" customHeight="1" spans="1:38">
      <c r="A18" s="39"/>
      <c r="B18" s="20" t="s">
        <v>22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8"/>
      <c r="AC18" s="18"/>
      <c r="AD18" s="18"/>
      <c r="AE18" s="18"/>
      <c r="AF18" s="18"/>
      <c r="AG18" s="18"/>
      <c r="AH18" s="13">
        <f t="shared" si="0"/>
        <v>0</v>
      </c>
      <c r="AI18" s="8">
        <v>0.36</v>
      </c>
      <c r="AJ18" s="13">
        <f t="shared" si="1"/>
        <v>0</v>
      </c>
      <c r="AK18" s="13"/>
      <c r="AL18"/>
    </row>
    <row r="19" s="1" customFormat="1" ht="18" customHeight="1" spans="1:38">
      <c r="A19" s="39"/>
      <c r="B19" s="20" t="s">
        <v>23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8"/>
      <c r="AC19" s="18"/>
      <c r="AD19" s="18"/>
      <c r="AE19" s="18"/>
      <c r="AF19" s="18"/>
      <c r="AG19" s="18"/>
      <c r="AH19" s="13">
        <f t="shared" si="0"/>
        <v>0</v>
      </c>
      <c r="AI19" s="8">
        <v>0.36</v>
      </c>
      <c r="AJ19" s="13">
        <f t="shared" si="1"/>
        <v>0</v>
      </c>
      <c r="AK19" s="13"/>
      <c r="AL19"/>
    </row>
    <row r="20" s="1" customFormat="1" ht="18" customHeight="1" spans="1:38">
      <c r="A20" s="39"/>
      <c r="B20" s="20" t="s">
        <v>24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30"/>
      <c r="U20" s="15"/>
      <c r="V20" s="15"/>
      <c r="W20" s="15"/>
      <c r="X20" s="15"/>
      <c r="Y20" s="15"/>
      <c r="Z20" s="15"/>
      <c r="AA20" s="15"/>
      <c r="AB20" s="18"/>
      <c r="AC20" s="18"/>
      <c r="AD20" s="18"/>
      <c r="AE20" s="18"/>
      <c r="AF20" s="18"/>
      <c r="AG20" s="18"/>
      <c r="AH20" s="13">
        <f t="shared" si="0"/>
        <v>0</v>
      </c>
      <c r="AI20" s="8">
        <v>0.4</v>
      </c>
      <c r="AJ20" s="13">
        <f t="shared" si="1"/>
        <v>0</v>
      </c>
      <c r="AK20" s="13"/>
      <c r="AL20"/>
    </row>
    <row r="21" s="1" customFormat="1" ht="18" customHeight="1" spans="1:38">
      <c r="A21" s="39"/>
      <c r="B21" s="20" t="s">
        <v>25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8"/>
      <c r="AC21" s="18"/>
      <c r="AD21" s="18"/>
      <c r="AE21" s="18"/>
      <c r="AF21" s="18"/>
      <c r="AG21" s="18"/>
      <c r="AH21" s="13">
        <f t="shared" si="0"/>
        <v>0</v>
      </c>
      <c r="AI21" s="8">
        <v>0.36</v>
      </c>
      <c r="AJ21" s="13">
        <f t="shared" si="1"/>
        <v>0</v>
      </c>
      <c r="AK21" s="13"/>
      <c r="AL21"/>
    </row>
    <row r="22" s="1" customFormat="1" ht="18" customHeight="1" spans="1:38">
      <c r="A22" s="39"/>
      <c r="B22" s="20" t="s">
        <v>26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8"/>
      <c r="AC22" s="18"/>
      <c r="AD22" s="18"/>
      <c r="AE22" s="18"/>
      <c r="AF22" s="18"/>
      <c r="AG22" s="18"/>
      <c r="AH22" s="13">
        <f t="shared" si="0"/>
        <v>0</v>
      </c>
      <c r="AI22" s="8">
        <v>0.36</v>
      </c>
      <c r="AJ22" s="13">
        <f t="shared" si="1"/>
        <v>0</v>
      </c>
      <c r="AK22" s="13"/>
      <c r="AL22"/>
    </row>
    <row r="23" s="1" customFormat="1" ht="18" customHeight="1" spans="1:38">
      <c r="A23" s="13"/>
      <c r="B23" s="20" t="s">
        <v>9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8"/>
      <c r="AC23" s="18"/>
      <c r="AD23" s="18"/>
      <c r="AE23" s="18"/>
      <c r="AF23" s="18"/>
      <c r="AG23" s="18"/>
      <c r="AH23" s="13">
        <f t="shared" si="0"/>
        <v>0</v>
      </c>
      <c r="AI23" s="8">
        <v>0.36</v>
      </c>
      <c r="AJ23" s="13">
        <f t="shared" si="1"/>
        <v>0</v>
      </c>
      <c r="AK23" s="13">
        <f>SUM(AJ23:AJ40)</f>
        <v>0</v>
      </c>
      <c r="AL23"/>
    </row>
    <row r="24" s="1" customFormat="1" ht="18" customHeight="1" spans="1:38">
      <c r="A24" s="13"/>
      <c r="B24" s="20" t="s">
        <v>10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8"/>
      <c r="AC24" s="18"/>
      <c r="AD24" s="18"/>
      <c r="AE24" s="18"/>
      <c r="AF24" s="18"/>
      <c r="AG24" s="18"/>
      <c r="AH24" s="13">
        <f t="shared" si="0"/>
        <v>0</v>
      </c>
      <c r="AI24" s="8">
        <v>0.36</v>
      </c>
      <c r="AJ24" s="13">
        <f t="shared" si="1"/>
        <v>0</v>
      </c>
      <c r="AK24" s="13"/>
      <c r="AL24"/>
    </row>
    <row r="25" s="1" customFormat="1" ht="18" customHeight="1" spans="1:38">
      <c r="A25" s="13"/>
      <c r="B25" s="20" t="s">
        <v>11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8"/>
      <c r="AC25" s="18"/>
      <c r="AD25" s="18"/>
      <c r="AE25" s="18"/>
      <c r="AF25" s="18"/>
      <c r="AG25" s="18"/>
      <c r="AH25" s="13">
        <f t="shared" si="0"/>
        <v>0</v>
      </c>
      <c r="AI25" s="8">
        <v>0.64</v>
      </c>
      <c r="AJ25" s="13">
        <f t="shared" si="1"/>
        <v>0</v>
      </c>
      <c r="AK25" s="13"/>
      <c r="AL25"/>
    </row>
    <row r="26" s="1" customFormat="1" ht="18" customHeight="1" spans="1:38">
      <c r="A26" s="13"/>
      <c r="B26" s="18" t="s">
        <v>12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7"/>
      <c r="AD26" s="18"/>
      <c r="AE26" s="18"/>
      <c r="AF26" s="18"/>
      <c r="AG26" s="18"/>
      <c r="AH26" s="13">
        <f t="shared" si="0"/>
        <v>0</v>
      </c>
      <c r="AI26" s="8">
        <v>0.4</v>
      </c>
      <c r="AJ26" s="13">
        <f t="shared" si="1"/>
        <v>0</v>
      </c>
      <c r="AK26" s="13"/>
      <c r="AL26"/>
    </row>
    <row r="27" s="1" customFormat="1" ht="18" hidden="1" customHeight="1" spans="1:38">
      <c r="A27" s="13"/>
      <c r="B27" s="18" t="s">
        <v>13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8"/>
      <c r="AC27" s="18"/>
      <c r="AD27" s="18"/>
      <c r="AE27" s="18"/>
      <c r="AF27" s="18"/>
      <c r="AG27" s="18"/>
      <c r="AH27" s="13">
        <f t="shared" si="0"/>
        <v>0</v>
      </c>
      <c r="AI27" s="8">
        <v>0.424</v>
      </c>
      <c r="AJ27" s="13">
        <f t="shared" si="1"/>
        <v>0</v>
      </c>
      <c r="AK27" s="13"/>
      <c r="AL27"/>
    </row>
    <row r="28" s="1" customFormat="1" ht="18" hidden="1" customHeight="1" spans="1:38">
      <c r="A28" s="13"/>
      <c r="B28" s="18" t="s">
        <v>14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8"/>
      <c r="AC28" s="18"/>
      <c r="AD28" s="18"/>
      <c r="AE28" s="18"/>
      <c r="AF28" s="18"/>
      <c r="AG28" s="18"/>
      <c r="AH28" s="13">
        <f t="shared" si="0"/>
        <v>0</v>
      </c>
      <c r="AI28" s="8">
        <v>0.424</v>
      </c>
      <c r="AJ28" s="13">
        <f t="shared" si="1"/>
        <v>0</v>
      </c>
      <c r="AK28" s="13"/>
      <c r="AL28"/>
    </row>
    <row r="29" s="1" customFormat="1" ht="18" hidden="1" customHeight="1" spans="1:38">
      <c r="A29" s="13"/>
      <c r="B29" s="18" t="s">
        <v>15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8"/>
      <c r="AC29" s="18"/>
      <c r="AD29" s="18"/>
      <c r="AE29" s="18"/>
      <c r="AF29" s="18"/>
      <c r="AG29" s="18"/>
      <c r="AH29" s="13">
        <f t="shared" si="0"/>
        <v>0</v>
      </c>
      <c r="AI29" s="8">
        <v>0.472</v>
      </c>
      <c r="AJ29" s="13">
        <f t="shared" si="1"/>
        <v>0</v>
      </c>
      <c r="AK29" s="13"/>
      <c r="AL29"/>
    </row>
    <row r="30" s="1" customFormat="1" ht="18" hidden="1" customHeight="1" spans="1:38">
      <c r="A30" s="13"/>
      <c r="B30" s="18" t="s">
        <v>16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8"/>
      <c r="AC30" s="18"/>
      <c r="AD30" s="18"/>
      <c r="AE30" s="18"/>
      <c r="AF30" s="18"/>
      <c r="AG30" s="18"/>
      <c r="AH30" s="13">
        <f t="shared" si="0"/>
        <v>0</v>
      </c>
      <c r="AI30" s="8">
        <v>0.472</v>
      </c>
      <c r="AJ30" s="13">
        <f t="shared" si="1"/>
        <v>0</v>
      </c>
      <c r="AK30" s="13"/>
      <c r="AL30"/>
    </row>
    <row r="31" s="1" customFormat="1" ht="18" hidden="1" customHeight="1" spans="1:38">
      <c r="A31" s="13"/>
      <c r="B31" s="18" t="s">
        <v>17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8"/>
      <c r="AC31" s="18"/>
      <c r="AD31" s="18"/>
      <c r="AE31" s="18"/>
      <c r="AF31" s="18"/>
      <c r="AG31" s="18"/>
      <c r="AH31" s="13">
        <f t="shared" si="0"/>
        <v>0</v>
      </c>
      <c r="AI31" s="8">
        <v>0.376</v>
      </c>
      <c r="AJ31" s="13">
        <f t="shared" si="1"/>
        <v>0</v>
      </c>
      <c r="AK31" s="13"/>
      <c r="AL31"/>
    </row>
    <row r="32" ht="18" customHeight="1" spans="1:37">
      <c r="A32" s="19"/>
      <c r="B32" s="17" t="s">
        <v>18</v>
      </c>
      <c r="C32" s="16"/>
      <c r="D32" s="16"/>
      <c r="E32" s="16"/>
      <c r="F32" s="16"/>
      <c r="G32" s="16"/>
      <c r="H32" s="16"/>
      <c r="I32" s="16"/>
      <c r="J32" s="16"/>
      <c r="K32" s="28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7"/>
      <c r="AC32" s="17"/>
      <c r="AD32" s="17"/>
      <c r="AE32" s="17"/>
      <c r="AF32" s="17"/>
      <c r="AG32" s="17"/>
      <c r="AH32" s="8">
        <f t="shared" si="0"/>
        <v>0</v>
      </c>
      <c r="AI32" s="8">
        <v>0.4</v>
      </c>
      <c r="AJ32" s="8">
        <f t="shared" si="1"/>
        <v>0</v>
      </c>
      <c r="AK32" s="8"/>
    </row>
    <row r="33" ht="18" customHeight="1" spans="1:37">
      <c r="A33" s="19"/>
      <c r="B33" s="17" t="s">
        <v>19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7"/>
      <c r="AC33" s="17"/>
      <c r="AD33" s="17"/>
      <c r="AE33" s="17"/>
      <c r="AF33" s="17"/>
      <c r="AG33" s="17"/>
      <c r="AH33" s="8">
        <f t="shared" si="0"/>
        <v>0</v>
      </c>
      <c r="AI33" s="8">
        <v>0.36</v>
      </c>
      <c r="AJ33" s="8">
        <f t="shared" si="1"/>
        <v>0</v>
      </c>
      <c r="AK33" s="8"/>
    </row>
    <row r="34" ht="18" customHeight="1" spans="1:37">
      <c r="A34" s="19"/>
      <c r="B34" s="14" t="s">
        <v>20</v>
      </c>
      <c r="C34" s="16"/>
      <c r="D34" s="16"/>
      <c r="E34" s="16"/>
      <c r="F34" s="16"/>
      <c r="G34" s="16"/>
      <c r="H34" s="16"/>
      <c r="I34" s="16"/>
      <c r="J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7"/>
      <c r="AC34" s="17"/>
      <c r="AD34" s="17"/>
      <c r="AE34" s="17"/>
      <c r="AF34" s="17"/>
      <c r="AG34" s="17"/>
      <c r="AH34" s="8">
        <f t="shared" si="0"/>
        <v>0</v>
      </c>
      <c r="AI34" s="8">
        <v>0.64</v>
      </c>
      <c r="AJ34" s="8">
        <f t="shared" si="1"/>
        <v>0</v>
      </c>
      <c r="AK34" s="8"/>
    </row>
    <row r="35" ht="18" customHeight="1" spans="1:37">
      <c r="A35" s="19"/>
      <c r="B35" s="14" t="s">
        <v>21</v>
      </c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7"/>
      <c r="AC35" s="17"/>
      <c r="AD35" s="17"/>
      <c r="AE35" s="17"/>
      <c r="AF35" s="17"/>
      <c r="AG35" s="17"/>
      <c r="AH35" s="8">
        <f t="shared" si="0"/>
        <v>0</v>
      </c>
      <c r="AI35" s="8">
        <v>0.4</v>
      </c>
      <c r="AJ35" s="8">
        <f t="shared" si="1"/>
        <v>0</v>
      </c>
      <c r="AK35" s="8"/>
    </row>
    <row r="36" ht="18" customHeight="1" spans="1:37">
      <c r="A36" s="19"/>
      <c r="B36" s="14" t="s">
        <v>22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7"/>
      <c r="AC36" s="17"/>
      <c r="AD36" s="17"/>
      <c r="AE36" s="17"/>
      <c r="AF36" s="17"/>
      <c r="AG36" s="17"/>
      <c r="AH36" s="8">
        <f t="shared" si="0"/>
        <v>0</v>
      </c>
      <c r="AI36" s="8">
        <v>0.36</v>
      </c>
      <c r="AJ36" s="8">
        <f t="shared" si="1"/>
        <v>0</v>
      </c>
      <c r="AK36" s="8"/>
    </row>
    <row r="37" ht="18" customHeight="1" spans="1:37">
      <c r="A37" s="19"/>
      <c r="B37" s="14" t="s">
        <v>23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7"/>
      <c r="AC37" s="17"/>
      <c r="AD37" s="17"/>
      <c r="AE37" s="17"/>
      <c r="AF37" s="17"/>
      <c r="AG37" s="17"/>
      <c r="AH37" s="8">
        <f t="shared" si="0"/>
        <v>0</v>
      </c>
      <c r="AI37" s="8">
        <v>0.36</v>
      </c>
      <c r="AJ37" s="8">
        <f t="shared" si="1"/>
        <v>0</v>
      </c>
      <c r="AK37" s="8"/>
    </row>
    <row r="38" ht="18" customHeight="1" spans="1:37">
      <c r="A38" s="19"/>
      <c r="B38" s="14" t="s">
        <v>24</v>
      </c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7"/>
      <c r="AC38" s="17"/>
      <c r="AD38" s="17"/>
      <c r="AE38" s="17"/>
      <c r="AF38" s="17"/>
      <c r="AG38" s="17"/>
      <c r="AH38" s="8">
        <f t="shared" si="0"/>
        <v>0</v>
      </c>
      <c r="AI38" s="8">
        <v>0.4</v>
      </c>
      <c r="AJ38" s="8">
        <f t="shared" si="1"/>
        <v>0</v>
      </c>
      <c r="AK38" s="8"/>
    </row>
    <row r="39" ht="18" customHeight="1" spans="1:37">
      <c r="A39" s="19"/>
      <c r="B39" s="14" t="s">
        <v>25</v>
      </c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7"/>
      <c r="AC39" s="17"/>
      <c r="AD39" s="17"/>
      <c r="AE39" s="17"/>
      <c r="AF39" s="17"/>
      <c r="AG39" s="17"/>
      <c r="AH39" s="8">
        <f t="shared" si="0"/>
        <v>0</v>
      </c>
      <c r="AI39" s="8">
        <v>0.36</v>
      </c>
      <c r="AJ39" s="8">
        <f t="shared" si="1"/>
        <v>0</v>
      </c>
      <c r="AK39" s="8"/>
    </row>
    <row r="40" ht="18" customHeight="1" spans="1:37">
      <c r="A40" s="19"/>
      <c r="B40" s="14" t="s">
        <v>26</v>
      </c>
      <c r="C40" s="16"/>
      <c r="D40" s="16"/>
      <c r="E40" s="16"/>
      <c r="F40" s="16"/>
      <c r="G40" s="16"/>
      <c r="H40" s="16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6"/>
      <c r="AB40" s="17"/>
      <c r="AC40" s="17"/>
      <c r="AD40" s="18"/>
      <c r="AE40" s="18"/>
      <c r="AF40" s="17"/>
      <c r="AG40" s="17"/>
      <c r="AH40" s="8">
        <f t="shared" si="0"/>
        <v>0</v>
      </c>
      <c r="AI40" s="8">
        <v>0.36</v>
      </c>
      <c r="AJ40" s="8">
        <f t="shared" si="1"/>
        <v>0</v>
      </c>
      <c r="AK40" s="8"/>
    </row>
    <row r="41" ht="18" customHeight="1" spans="1:37">
      <c r="A41" s="22"/>
      <c r="B41" s="22"/>
      <c r="C41" s="23">
        <f t="shared" ref="C41:AH41" si="2">SUM(C5:C40)</f>
        <v>0</v>
      </c>
      <c r="D41" s="23">
        <f t="shared" si="2"/>
        <v>0</v>
      </c>
      <c r="E41" s="23">
        <f t="shared" si="2"/>
        <v>0</v>
      </c>
      <c r="F41" s="23">
        <f t="shared" si="2"/>
        <v>0</v>
      </c>
      <c r="G41" s="23">
        <f t="shared" si="2"/>
        <v>0</v>
      </c>
      <c r="H41" s="23">
        <f t="shared" si="2"/>
        <v>0</v>
      </c>
      <c r="I41" s="23">
        <f t="shared" si="2"/>
        <v>0</v>
      </c>
      <c r="J41" s="23">
        <f t="shared" si="2"/>
        <v>0</v>
      </c>
      <c r="K41" s="23">
        <f t="shared" si="2"/>
        <v>0</v>
      </c>
      <c r="L41" s="23">
        <f t="shared" si="2"/>
        <v>0</v>
      </c>
      <c r="M41" s="23">
        <f t="shared" si="2"/>
        <v>0</v>
      </c>
      <c r="N41" s="23">
        <f t="shared" si="2"/>
        <v>0</v>
      </c>
      <c r="O41" s="23">
        <f t="shared" si="2"/>
        <v>0</v>
      </c>
      <c r="P41" s="23">
        <f t="shared" si="2"/>
        <v>0</v>
      </c>
      <c r="Q41" s="23">
        <f t="shared" si="2"/>
        <v>0</v>
      </c>
      <c r="R41" s="23">
        <f t="shared" si="2"/>
        <v>0</v>
      </c>
      <c r="S41" s="23">
        <f t="shared" si="2"/>
        <v>0</v>
      </c>
      <c r="T41" s="23">
        <f t="shared" si="2"/>
        <v>0</v>
      </c>
      <c r="U41" s="23">
        <f t="shared" si="2"/>
        <v>0</v>
      </c>
      <c r="V41" s="23">
        <f t="shared" si="2"/>
        <v>0</v>
      </c>
      <c r="W41" s="23">
        <f t="shared" si="2"/>
        <v>0</v>
      </c>
      <c r="X41" s="23">
        <f t="shared" si="2"/>
        <v>0</v>
      </c>
      <c r="Y41" s="23">
        <f t="shared" si="2"/>
        <v>0</v>
      </c>
      <c r="Z41" s="23">
        <f t="shared" si="2"/>
        <v>0</v>
      </c>
      <c r="AA41" s="23">
        <f t="shared" si="2"/>
        <v>0</v>
      </c>
      <c r="AB41" s="23">
        <f t="shared" si="2"/>
        <v>0</v>
      </c>
      <c r="AC41" s="23">
        <f t="shared" si="2"/>
        <v>266</v>
      </c>
      <c r="AD41" s="23">
        <f t="shared" si="2"/>
        <v>314</v>
      </c>
      <c r="AE41" s="23">
        <f t="shared" si="2"/>
        <v>142</v>
      </c>
      <c r="AF41" s="23">
        <f t="shared" si="2"/>
        <v>100</v>
      </c>
      <c r="AG41" s="23">
        <f t="shared" si="2"/>
        <v>0</v>
      </c>
      <c r="AH41" s="23">
        <f t="shared" si="2"/>
        <v>822</v>
      </c>
      <c r="AI41" s="36"/>
      <c r="AJ41" s="36"/>
      <c r="AK41" s="37">
        <f>AK23+AK5</f>
        <v>319.84</v>
      </c>
    </row>
    <row r="42" s="2" customFormat="1" ht="33" customHeight="1" spans="1:34">
      <c r="A42" s="24" t="s">
        <v>27</v>
      </c>
      <c r="C42" s="24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/>
      <c r="AB42" s="25"/>
      <c r="AC42" s="25"/>
      <c r="AD42" s="25"/>
      <c r="AE42" s="25"/>
      <c r="AF42" s="25"/>
      <c r="AG42" s="25"/>
      <c r="AH42" s="25"/>
    </row>
    <row r="44" spans="3:34"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31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</row>
    <row r="45" spans="3:34"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32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38"/>
    </row>
  </sheetData>
  <mergeCells count="15">
    <mergeCell ref="A1:AH1"/>
    <mergeCell ref="A2:B2"/>
    <mergeCell ref="C2:AH2"/>
    <mergeCell ref="C3:AG3"/>
    <mergeCell ref="A41:B41"/>
    <mergeCell ref="A3:A4"/>
    <mergeCell ref="A5:A22"/>
    <mergeCell ref="A23:A40"/>
    <mergeCell ref="B3:B4"/>
    <mergeCell ref="AH3:AH4"/>
    <mergeCell ref="AI3:AI4"/>
    <mergeCell ref="AJ3:AJ4"/>
    <mergeCell ref="AK3:AK4"/>
    <mergeCell ref="AK5:AK22"/>
    <mergeCell ref="AK23:AK40"/>
  </mergeCells>
  <pageMargins left="0.699305555555556" right="0.699305555555556" top="0.75" bottom="0.75" header="0.3" footer="0.3"/>
  <pageSetup paperSize="9" scale="63" orientation="landscape"/>
  <headerFooter/>
  <colBreaks count="1" manualBreakCount="1">
    <brk id="3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AL45"/>
  <sheetViews>
    <sheetView zoomScale="90" zoomScaleNormal="90" topLeftCell="F19" workbookViewId="0">
      <selection activeCell="T42" sqref="T42"/>
    </sheetView>
  </sheetViews>
  <sheetFormatPr defaultColWidth="9" defaultRowHeight="13.5"/>
  <cols>
    <col min="1" max="1" width="5.375" customWidth="1"/>
    <col min="2" max="2" width="15.625" customWidth="1"/>
    <col min="3" max="5" width="4.875" customWidth="1"/>
    <col min="6" max="6" width="5.125" customWidth="1"/>
    <col min="7" max="7" width="5.375" customWidth="1"/>
    <col min="8" max="8" width="5" customWidth="1"/>
    <col min="9" max="9" width="5.125" customWidth="1"/>
    <col min="10" max="10" width="5.25" customWidth="1"/>
    <col min="11" max="11" width="4.875" customWidth="1"/>
    <col min="12" max="12" width="5.125" customWidth="1"/>
    <col min="13" max="13" width="5" customWidth="1"/>
    <col min="14" max="15" width="5.125" customWidth="1"/>
    <col min="16" max="16" width="4.75" customWidth="1"/>
    <col min="17" max="17" width="5.5" customWidth="1"/>
    <col min="18" max="18" width="5.25" customWidth="1"/>
    <col min="19" max="19" width="5" style="3" customWidth="1"/>
    <col min="20" max="20" width="5.625" customWidth="1"/>
    <col min="21" max="21" width="4.75" customWidth="1"/>
    <col min="22" max="22" width="5" customWidth="1"/>
    <col min="23" max="23" width="5.375" customWidth="1"/>
    <col min="24" max="24" width="4.625" customWidth="1"/>
    <col min="25" max="25" width="4.875" customWidth="1"/>
    <col min="26" max="26" width="5.125" customWidth="1"/>
    <col min="27" max="27" width="4.75" customWidth="1"/>
    <col min="28" max="28" width="5.125" customWidth="1"/>
    <col min="29" max="30" width="4.625" customWidth="1"/>
    <col min="31" max="31" width="5.125" customWidth="1"/>
    <col min="32" max="32" width="4.875" customWidth="1"/>
    <col min="33" max="33" width="5.25" customWidth="1"/>
    <col min="34" max="34" width="6.625" customWidth="1"/>
    <col min="35" max="35" width="4.75" customWidth="1"/>
    <col min="36" max="36" width="5.625" customWidth="1"/>
    <col min="37" max="37" width="8.875" customWidth="1"/>
  </cols>
  <sheetData>
    <row r="1" ht="19.5" customHeight="1" spans="1:34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ht="25" customHeight="1" spans="1:34">
      <c r="A2" s="5">
        <v>45717</v>
      </c>
      <c r="B2" s="6"/>
      <c r="C2" s="7" t="s">
        <v>0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33"/>
      <c r="AC2" s="33"/>
      <c r="AD2" s="33"/>
      <c r="AE2" s="33"/>
      <c r="AF2" s="33"/>
      <c r="AG2" s="33"/>
      <c r="AH2" s="33"/>
    </row>
    <row r="3" ht="18" customHeight="1" spans="1:37">
      <c r="A3" s="8" t="s">
        <v>1</v>
      </c>
      <c r="B3" s="9" t="s">
        <v>2</v>
      </c>
      <c r="C3" s="10" t="s">
        <v>3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34"/>
      <c r="AH3" s="8" t="s">
        <v>4</v>
      </c>
      <c r="AI3" s="8" t="s">
        <v>5</v>
      </c>
      <c r="AJ3" s="8" t="s">
        <v>6</v>
      </c>
      <c r="AK3" s="8" t="s">
        <v>7</v>
      </c>
    </row>
    <row r="4" ht="18" customHeight="1" spans="1:37">
      <c r="A4" s="8"/>
      <c r="B4" s="12"/>
      <c r="C4" s="8">
        <v>1</v>
      </c>
      <c r="D4" s="8">
        <v>2</v>
      </c>
      <c r="E4" s="8">
        <v>3</v>
      </c>
      <c r="F4" s="8">
        <v>4</v>
      </c>
      <c r="G4" s="8">
        <v>5</v>
      </c>
      <c r="H4" s="8">
        <v>6</v>
      </c>
      <c r="I4" s="8">
        <v>7</v>
      </c>
      <c r="J4" s="8">
        <v>8</v>
      </c>
      <c r="K4" s="8">
        <v>9</v>
      </c>
      <c r="L4" s="8">
        <v>10</v>
      </c>
      <c r="M4" s="8">
        <v>11</v>
      </c>
      <c r="N4" s="8">
        <v>12</v>
      </c>
      <c r="O4" s="8">
        <v>13</v>
      </c>
      <c r="P4" s="8">
        <v>14</v>
      </c>
      <c r="Q4" s="8">
        <v>15</v>
      </c>
      <c r="R4" s="8">
        <v>16</v>
      </c>
      <c r="S4" s="29">
        <v>17</v>
      </c>
      <c r="T4" s="8">
        <v>18</v>
      </c>
      <c r="U4" s="8">
        <v>19</v>
      </c>
      <c r="V4" s="8">
        <v>20</v>
      </c>
      <c r="W4" s="8">
        <v>21</v>
      </c>
      <c r="X4" s="8">
        <v>22</v>
      </c>
      <c r="Y4" s="8">
        <v>23</v>
      </c>
      <c r="Z4" s="8">
        <v>24</v>
      </c>
      <c r="AA4" s="8">
        <v>25</v>
      </c>
      <c r="AB4" s="8">
        <v>26</v>
      </c>
      <c r="AC4" s="8">
        <v>27</v>
      </c>
      <c r="AD4" s="8">
        <v>28</v>
      </c>
      <c r="AE4" s="8">
        <v>29</v>
      </c>
      <c r="AF4" s="8">
        <v>30</v>
      </c>
      <c r="AG4" s="8">
        <v>31</v>
      </c>
      <c r="AH4" s="8"/>
      <c r="AI4" s="8"/>
      <c r="AJ4" s="8"/>
      <c r="AK4" s="8"/>
    </row>
    <row r="5" ht="18" customHeight="1" spans="1:37">
      <c r="A5" s="13" t="s">
        <v>28</v>
      </c>
      <c r="B5" s="14" t="s">
        <v>9</v>
      </c>
      <c r="C5" s="15">
        <v>110</v>
      </c>
      <c r="D5" s="16">
        <v>75</v>
      </c>
      <c r="E5" s="16"/>
      <c r="F5" s="16">
        <v>240</v>
      </c>
      <c r="G5" s="16">
        <v>390</v>
      </c>
      <c r="H5" s="16">
        <v>196</v>
      </c>
      <c r="I5" s="16">
        <v>270</v>
      </c>
      <c r="J5" s="16"/>
      <c r="K5" s="16">
        <v>190</v>
      </c>
      <c r="L5" s="16"/>
      <c r="M5" s="16"/>
      <c r="N5" s="16"/>
      <c r="O5" s="16"/>
      <c r="P5" s="16"/>
      <c r="Q5" s="16">
        <v>50</v>
      </c>
      <c r="R5" s="16"/>
      <c r="S5" s="16"/>
      <c r="T5" s="16"/>
      <c r="U5" s="16">
        <v>350</v>
      </c>
      <c r="V5" s="16">
        <v>50</v>
      </c>
      <c r="W5" s="16"/>
      <c r="X5" s="16">
        <v>10</v>
      </c>
      <c r="Y5" s="16"/>
      <c r="Z5" s="16">
        <v>100</v>
      </c>
      <c r="AA5" s="16">
        <v>115</v>
      </c>
      <c r="AB5" s="16"/>
      <c r="AC5" s="16"/>
      <c r="AD5" s="16"/>
      <c r="AE5" s="16"/>
      <c r="AF5" s="16"/>
      <c r="AG5" s="17"/>
      <c r="AH5" s="8">
        <f t="shared" ref="AH5:AH40" si="0">SUM(C5:AG5)</f>
        <v>2146</v>
      </c>
      <c r="AI5" s="35">
        <v>0.36</v>
      </c>
      <c r="AJ5" s="8">
        <f t="shared" ref="AJ5:AJ40" si="1">AH5*AI5</f>
        <v>772.56</v>
      </c>
      <c r="AK5" s="8">
        <f>SUM(AJ5:AJ22)</f>
        <v>3162.96</v>
      </c>
    </row>
    <row r="6" ht="18" customHeight="1" spans="1:37">
      <c r="A6" s="13"/>
      <c r="B6" s="14" t="s">
        <v>10</v>
      </c>
      <c r="C6" s="16"/>
      <c r="D6" s="16">
        <v>109</v>
      </c>
      <c r="E6" s="16"/>
      <c r="F6" s="16"/>
      <c r="G6" s="16"/>
      <c r="H6" s="16"/>
      <c r="I6" s="16"/>
      <c r="J6" s="16"/>
      <c r="K6" s="16">
        <v>100</v>
      </c>
      <c r="L6" s="16"/>
      <c r="M6" s="16"/>
      <c r="N6" s="16"/>
      <c r="O6" s="16"/>
      <c r="P6" s="16"/>
      <c r="Q6" s="16"/>
      <c r="R6" s="16"/>
      <c r="S6" s="16"/>
      <c r="T6" s="16"/>
      <c r="U6" s="16">
        <v>120</v>
      </c>
      <c r="V6" s="16"/>
      <c r="W6" s="16">
        <v>100</v>
      </c>
      <c r="X6" s="16"/>
      <c r="Y6" s="16"/>
      <c r="Z6" s="16">
        <v>40</v>
      </c>
      <c r="AA6" s="16">
        <v>137</v>
      </c>
      <c r="AB6" s="17"/>
      <c r="AC6" s="17"/>
      <c r="AD6" s="17"/>
      <c r="AE6" s="17"/>
      <c r="AF6" s="17"/>
      <c r="AG6" s="17"/>
      <c r="AH6" s="8">
        <f t="shared" si="0"/>
        <v>606</v>
      </c>
      <c r="AI6" s="35">
        <v>0.36</v>
      </c>
      <c r="AJ6" s="8">
        <f t="shared" si="1"/>
        <v>218.16</v>
      </c>
      <c r="AK6" s="8"/>
    </row>
    <row r="7" ht="18" customHeight="1" spans="1:37">
      <c r="A7" s="13"/>
      <c r="B7" s="14" t="s">
        <v>11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7"/>
      <c r="AC7" s="17"/>
      <c r="AD7" s="17"/>
      <c r="AE7" s="17"/>
      <c r="AF7" s="17"/>
      <c r="AG7" s="17"/>
      <c r="AH7" s="8">
        <f t="shared" si="0"/>
        <v>0</v>
      </c>
      <c r="AI7" s="35">
        <v>0.64</v>
      </c>
      <c r="AJ7" s="8">
        <f t="shared" si="1"/>
        <v>0</v>
      </c>
      <c r="AK7" s="8"/>
    </row>
    <row r="8" ht="17" customHeight="1" spans="1:37">
      <c r="A8" s="13"/>
      <c r="B8" s="17" t="s">
        <v>12</v>
      </c>
      <c r="C8" s="16">
        <v>160</v>
      </c>
      <c r="D8" s="16">
        <v>90</v>
      </c>
      <c r="E8" s="16"/>
      <c r="F8" s="16">
        <v>146</v>
      </c>
      <c r="G8" s="16">
        <v>138</v>
      </c>
      <c r="H8" s="16">
        <v>138</v>
      </c>
      <c r="I8" s="16">
        <v>116</v>
      </c>
      <c r="J8" s="16">
        <v>272</v>
      </c>
      <c r="K8" s="16">
        <v>122</v>
      </c>
      <c r="L8" s="16"/>
      <c r="M8" s="16">
        <v>68</v>
      </c>
      <c r="N8" s="16">
        <v>150</v>
      </c>
      <c r="O8" s="16">
        <v>63</v>
      </c>
      <c r="P8" s="16">
        <v>80</v>
      </c>
      <c r="Q8" s="16"/>
      <c r="R8" s="16"/>
      <c r="S8" s="16">
        <v>70</v>
      </c>
      <c r="T8" s="16">
        <v>186</v>
      </c>
      <c r="U8" s="16">
        <v>94</v>
      </c>
      <c r="V8" s="16">
        <v>112</v>
      </c>
      <c r="W8" s="16">
        <v>134</v>
      </c>
      <c r="X8" s="16">
        <v>231</v>
      </c>
      <c r="Y8" s="16"/>
      <c r="Z8" s="16">
        <v>186</v>
      </c>
      <c r="AA8" s="16">
        <v>168</v>
      </c>
      <c r="AB8" s="17">
        <v>179</v>
      </c>
      <c r="AC8" s="17"/>
      <c r="AD8" s="17"/>
      <c r="AE8" s="17">
        <v>30</v>
      </c>
      <c r="AF8" s="17">
        <v>124</v>
      </c>
      <c r="AG8" s="17"/>
      <c r="AH8" s="8">
        <f t="shared" si="0"/>
        <v>3057</v>
      </c>
      <c r="AI8" s="35">
        <v>0.4</v>
      </c>
      <c r="AJ8" s="8">
        <f t="shared" si="1"/>
        <v>1222.8</v>
      </c>
      <c r="AK8" s="8"/>
    </row>
    <row r="9" s="1" customFormat="1" ht="3" hidden="1" customHeight="1" spans="1:38">
      <c r="A9" s="13"/>
      <c r="B9" s="18" t="s">
        <v>13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8"/>
      <c r="AC9" s="18"/>
      <c r="AD9" s="18"/>
      <c r="AE9" s="18"/>
      <c r="AF9" s="18"/>
      <c r="AG9" s="18"/>
      <c r="AH9" s="13">
        <f t="shared" si="0"/>
        <v>0</v>
      </c>
      <c r="AI9" s="35">
        <v>0.424</v>
      </c>
      <c r="AJ9" s="13">
        <f t="shared" si="1"/>
        <v>0</v>
      </c>
      <c r="AK9" s="13"/>
      <c r="AL9"/>
    </row>
    <row r="10" s="1" customFormat="1" ht="18" hidden="1" customHeight="1" spans="1:38">
      <c r="A10" s="13"/>
      <c r="B10" s="18" t="s">
        <v>14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8"/>
      <c r="AC10" s="18"/>
      <c r="AD10" s="18"/>
      <c r="AE10" s="18"/>
      <c r="AF10" s="18"/>
      <c r="AG10" s="18"/>
      <c r="AH10" s="13">
        <f t="shared" si="0"/>
        <v>0</v>
      </c>
      <c r="AI10" s="35">
        <v>0.424</v>
      </c>
      <c r="AJ10" s="13">
        <f t="shared" si="1"/>
        <v>0</v>
      </c>
      <c r="AK10" s="13"/>
      <c r="AL10"/>
    </row>
    <row r="11" s="1" customFormat="1" ht="18" hidden="1" customHeight="1" spans="1:38">
      <c r="A11" s="13"/>
      <c r="B11" s="18" t="s">
        <v>15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8"/>
      <c r="AC11" s="18"/>
      <c r="AD11" s="18"/>
      <c r="AE11" s="18"/>
      <c r="AF11" s="18"/>
      <c r="AG11" s="18"/>
      <c r="AH11" s="13">
        <f t="shared" si="0"/>
        <v>0</v>
      </c>
      <c r="AI11" s="35">
        <v>0.472</v>
      </c>
      <c r="AJ11" s="13">
        <f t="shared" si="1"/>
        <v>0</v>
      </c>
      <c r="AK11" s="13"/>
      <c r="AL11"/>
    </row>
    <row r="12" s="1" customFormat="1" ht="18" hidden="1" customHeight="1" spans="1:38">
      <c r="A12" s="13"/>
      <c r="B12" s="18" t="s">
        <v>16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8"/>
      <c r="AC12" s="18"/>
      <c r="AD12" s="18"/>
      <c r="AE12" s="18"/>
      <c r="AF12" s="18"/>
      <c r="AG12" s="18"/>
      <c r="AH12" s="13">
        <f t="shared" si="0"/>
        <v>0</v>
      </c>
      <c r="AI12" s="35">
        <v>0.472</v>
      </c>
      <c r="AJ12" s="13">
        <f t="shared" si="1"/>
        <v>0</v>
      </c>
      <c r="AK12" s="13"/>
      <c r="AL12"/>
    </row>
    <row r="13" s="1" customFormat="1" ht="18" hidden="1" customHeight="1" spans="1:38">
      <c r="A13" s="13"/>
      <c r="B13" s="18" t="s">
        <v>17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8"/>
      <c r="AC13" s="18"/>
      <c r="AD13" s="18"/>
      <c r="AE13" s="18"/>
      <c r="AF13" s="18"/>
      <c r="AG13" s="18"/>
      <c r="AH13" s="13">
        <f t="shared" si="0"/>
        <v>0</v>
      </c>
      <c r="AI13" s="35">
        <v>0.376</v>
      </c>
      <c r="AJ13" s="13">
        <f t="shared" si="1"/>
        <v>0</v>
      </c>
      <c r="AK13" s="13"/>
      <c r="AL13"/>
    </row>
    <row r="14" s="1" customFormat="1" ht="18" customHeight="1" spans="1:38">
      <c r="A14" s="19"/>
      <c r="B14" s="18" t="s">
        <v>18</v>
      </c>
      <c r="C14" s="15"/>
      <c r="D14" s="15"/>
      <c r="E14" s="15"/>
      <c r="F14" s="15"/>
      <c r="G14" s="15"/>
      <c r="H14" s="15"/>
      <c r="I14" s="15">
        <v>20</v>
      </c>
      <c r="J14" s="15"/>
      <c r="K14" s="15"/>
      <c r="L14" s="15"/>
      <c r="M14" s="15"/>
      <c r="N14" s="15"/>
      <c r="O14" s="15"/>
      <c r="P14" s="15"/>
      <c r="Q14" s="15">
        <v>4</v>
      </c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8"/>
      <c r="AC14" s="18"/>
      <c r="AD14" s="18"/>
      <c r="AE14" s="18"/>
      <c r="AF14" s="18"/>
      <c r="AG14" s="18"/>
      <c r="AH14" s="13">
        <f t="shared" si="0"/>
        <v>24</v>
      </c>
      <c r="AI14" s="35">
        <v>0.4</v>
      </c>
      <c r="AJ14" s="13">
        <f t="shared" si="1"/>
        <v>9.6</v>
      </c>
      <c r="AK14" s="13"/>
      <c r="AL14"/>
    </row>
    <row r="15" s="1" customFormat="1" ht="18" customHeight="1" spans="1:38">
      <c r="A15" s="19"/>
      <c r="B15" s="18" t="s">
        <v>19</v>
      </c>
      <c r="C15" s="15">
        <v>87</v>
      </c>
      <c r="D15" s="15"/>
      <c r="E15" s="15"/>
      <c r="F15" s="15"/>
      <c r="G15" s="15"/>
      <c r="H15" s="15"/>
      <c r="I15" s="15">
        <v>250</v>
      </c>
      <c r="J15" s="15"/>
      <c r="K15" s="15"/>
      <c r="L15" s="15"/>
      <c r="M15" s="15"/>
      <c r="N15" s="15"/>
      <c r="O15" s="15">
        <v>110</v>
      </c>
      <c r="P15" s="15"/>
      <c r="Q15" s="15"/>
      <c r="R15" s="15"/>
      <c r="S15" s="15"/>
      <c r="T15" s="15">
        <v>130</v>
      </c>
      <c r="U15" s="15"/>
      <c r="V15" s="15">
        <v>110</v>
      </c>
      <c r="W15" s="15"/>
      <c r="X15" s="15"/>
      <c r="Y15" s="15"/>
      <c r="Z15" s="15">
        <v>120</v>
      </c>
      <c r="AA15" s="15">
        <v>110</v>
      </c>
      <c r="AB15" s="18"/>
      <c r="AC15" s="18"/>
      <c r="AD15" s="18"/>
      <c r="AE15" s="18"/>
      <c r="AF15" s="18">
        <v>200</v>
      </c>
      <c r="AG15" s="18"/>
      <c r="AH15" s="13">
        <f t="shared" si="0"/>
        <v>1117</v>
      </c>
      <c r="AI15" s="35">
        <v>0.36</v>
      </c>
      <c r="AJ15" s="13">
        <f t="shared" si="1"/>
        <v>402.12</v>
      </c>
      <c r="AK15" s="13"/>
      <c r="AL15"/>
    </row>
    <row r="16" s="1" customFormat="1" ht="18" customHeight="1" spans="1:38">
      <c r="A16" s="19"/>
      <c r="B16" s="20" t="s">
        <v>20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8"/>
      <c r="AC16" s="18"/>
      <c r="AD16" s="18"/>
      <c r="AE16" s="18"/>
      <c r="AF16" s="18"/>
      <c r="AG16" s="18"/>
      <c r="AH16" s="13">
        <f t="shared" si="0"/>
        <v>0</v>
      </c>
      <c r="AI16" s="35">
        <v>0.64</v>
      </c>
      <c r="AJ16" s="13">
        <f t="shared" si="1"/>
        <v>0</v>
      </c>
      <c r="AK16" s="13"/>
      <c r="AL16"/>
    </row>
    <row r="17" s="1" customFormat="1" ht="18" customHeight="1" spans="1:38">
      <c r="A17" s="19"/>
      <c r="B17" s="20" t="s">
        <v>21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8"/>
      <c r="AC17" s="18"/>
      <c r="AD17" s="18"/>
      <c r="AE17" s="18"/>
      <c r="AF17" s="18"/>
      <c r="AG17" s="18"/>
      <c r="AH17" s="13">
        <f t="shared" si="0"/>
        <v>0</v>
      </c>
      <c r="AI17" s="35">
        <v>0.4</v>
      </c>
      <c r="AJ17" s="13">
        <f t="shared" si="1"/>
        <v>0</v>
      </c>
      <c r="AK17" s="13"/>
      <c r="AL17"/>
    </row>
    <row r="18" s="1" customFormat="1" ht="18" customHeight="1" spans="1:38">
      <c r="A18" s="19"/>
      <c r="B18" s="20" t="s">
        <v>29</v>
      </c>
      <c r="C18" s="15"/>
      <c r="D18" s="15"/>
      <c r="E18" s="15"/>
      <c r="F18" s="15"/>
      <c r="G18" s="15"/>
      <c r="H18" s="15"/>
      <c r="I18" s="15"/>
      <c r="J18" s="15"/>
      <c r="K18" s="15">
        <v>60</v>
      </c>
      <c r="L18" s="15"/>
      <c r="M18" s="15"/>
      <c r="N18" s="15"/>
      <c r="O18" s="15"/>
      <c r="P18" s="15"/>
      <c r="Q18" s="15">
        <v>30</v>
      </c>
      <c r="R18" s="15"/>
      <c r="S18" s="15"/>
      <c r="T18" s="15"/>
      <c r="U18" s="15">
        <v>29</v>
      </c>
      <c r="V18" s="15"/>
      <c r="W18" s="15">
        <v>8</v>
      </c>
      <c r="X18" s="15"/>
      <c r="Y18" s="15"/>
      <c r="Z18" s="15"/>
      <c r="AA18" s="15"/>
      <c r="AB18" s="18"/>
      <c r="AC18" s="18"/>
      <c r="AD18" s="18"/>
      <c r="AE18" s="18"/>
      <c r="AF18" s="18"/>
      <c r="AG18" s="18"/>
      <c r="AH18" s="13">
        <f t="shared" si="0"/>
        <v>127</v>
      </c>
      <c r="AI18" s="35">
        <v>0.36</v>
      </c>
      <c r="AJ18" s="13">
        <f t="shared" si="1"/>
        <v>45.72</v>
      </c>
      <c r="AK18" s="13"/>
      <c r="AL18"/>
    </row>
    <row r="19" s="1" customFormat="1" ht="18" customHeight="1" spans="1:38">
      <c r="A19" s="19"/>
      <c r="B19" s="20" t="s">
        <v>29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8"/>
      <c r="AC19" s="18"/>
      <c r="AD19" s="18"/>
      <c r="AE19" s="18"/>
      <c r="AF19" s="18"/>
      <c r="AG19" s="18"/>
      <c r="AH19" s="13">
        <f t="shared" si="0"/>
        <v>0</v>
      </c>
      <c r="AI19" s="35">
        <v>0.36</v>
      </c>
      <c r="AJ19" s="13">
        <f t="shared" si="1"/>
        <v>0</v>
      </c>
      <c r="AK19" s="13"/>
      <c r="AL19"/>
    </row>
    <row r="20" s="1" customFormat="1" ht="18" customHeight="1" spans="1:38">
      <c r="A20" s="19"/>
      <c r="B20" s="20" t="s">
        <v>24</v>
      </c>
      <c r="C20" s="15"/>
      <c r="D20" s="15">
        <v>140</v>
      </c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>
        <v>129</v>
      </c>
      <c r="T20" s="30"/>
      <c r="U20" s="15"/>
      <c r="V20" s="15"/>
      <c r="W20" s="15"/>
      <c r="X20" s="15">
        <v>79</v>
      </c>
      <c r="Y20" s="15"/>
      <c r="Z20" s="15"/>
      <c r="AA20" s="15"/>
      <c r="AB20" s="18">
        <v>120</v>
      </c>
      <c r="AC20" s="18"/>
      <c r="AD20" s="18"/>
      <c r="AE20" s="18"/>
      <c r="AF20" s="18"/>
      <c r="AG20" s="18">
        <v>15</v>
      </c>
      <c r="AH20" s="13">
        <f t="shared" si="0"/>
        <v>483</v>
      </c>
      <c r="AI20" s="35">
        <v>0.4</v>
      </c>
      <c r="AJ20" s="13">
        <f t="shared" si="1"/>
        <v>193.2</v>
      </c>
      <c r="AK20" s="13"/>
      <c r="AL20"/>
    </row>
    <row r="21" s="1" customFormat="1" ht="18" customHeight="1" spans="1:38">
      <c r="A21" s="19"/>
      <c r="B21" s="20" t="s">
        <v>25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>
        <v>60</v>
      </c>
      <c r="U21" s="15"/>
      <c r="V21" s="15">
        <v>30</v>
      </c>
      <c r="W21" s="15">
        <v>30</v>
      </c>
      <c r="X21" s="15"/>
      <c r="Y21" s="15"/>
      <c r="Z21" s="15"/>
      <c r="AA21" s="15"/>
      <c r="AB21" s="18">
        <v>90</v>
      </c>
      <c r="AC21" s="18"/>
      <c r="AD21" s="18"/>
      <c r="AE21" s="18"/>
      <c r="AF21" s="18"/>
      <c r="AG21" s="18"/>
      <c r="AH21" s="13">
        <f t="shared" si="0"/>
        <v>210</v>
      </c>
      <c r="AI21" s="35">
        <v>0.36</v>
      </c>
      <c r="AJ21" s="13">
        <f t="shared" si="1"/>
        <v>75.6</v>
      </c>
      <c r="AK21" s="13"/>
      <c r="AL21"/>
    </row>
    <row r="22" s="1" customFormat="1" ht="18" customHeight="1" spans="1:38">
      <c r="A22" s="19"/>
      <c r="B22" s="20" t="s">
        <v>26</v>
      </c>
      <c r="C22" s="15">
        <v>150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>
        <v>50</v>
      </c>
      <c r="O22" s="15"/>
      <c r="P22" s="15"/>
      <c r="Q22" s="15"/>
      <c r="R22" s="15"/>
      <c r="S22" s="15"/>
      <c r="T22" s="15">
        <v>120</v>
      </c>
      <c r="U22" s="15"/>
      <c r="V22" s="15">
        <v>60</v>
      </c>
      <c r="W22" s="15">
        <v>60</v>
      </c>
      <c r="X22" s="15"/>
      <c r="Y22" s="15"/>
      <c r="Z22" s="15"/>
      <c r="AA22" s="15"/>
      <c r="AB22" s="18">
        <v>180</v>
      </c>
      <c r="AC22" s="18"/>
      <c r="AD22" s="18"/>
      <c r="AE22" s="18"/>
      <c r="AF22" s="18"/>
      <c r="AG22" s="18"/>
      <c r="AH22" s="13">
        <f t="shared" si="0"/>
        <v>620</v>
      </c>
      <c r="AI22" s="35">
        <v>0.36</v>
      </c>
      <c r="AJ22" s="13">
        <f t="shared" si="1"/>
        <v>223.2</v>
      </c>
      <c r="AK22" s="13"/>
      <c r="AL22"/>
    </row>
    <row r="23" s="1" customFormat="1" ht="18" customHeight="1" spans="1:38">
      <c r="A23" s="21" t="s">
        <v>30</v>
      </c>
      <c r="B23" s="20" t="s">
        <v>9</v>
      </c>
      <c r="C23" s="15"/>
      <c r="D23" s="15">
        <v>150</v>
      </c>
      <c r="E23" s="15"/>
      <c r="F23" s="15">
        <v>60</v>
      </c>
      <c r="G23" s="15"/>
      <c r="H23" s="15">
        <v>300</v>
      </c>
      <c r="I23" s="15">
        <v>146</v>
      </c>
      <c r="J23" s="15"/>
      <c r="K23" s="15"/>
      <c r="L23" s="15"/>
      <c r="M23" s="15">
        <v>160</v>
      </c>
      <c r="N23" s="15">
        <v>340</v>
      </c>
      <c r="O23" s="15">
        <v>400</v>
      </c>
      <c r="P23" s="15">
        <v>220</v>
      </c>
      <c r="Q23" s="15">
        <v>150</v>
      </c>
      <c r="R23" s="15">
        <v>80</v>
      </c>
      <c r="S23" s="15"/>
      <c r="T23" s="15"/>
      <c r="U23" s="15"/>
      <c r="V23" s="15"/>
      <c r="W23" s="15"/>
      <c r="X23" s="15"/>
      <c r="Y23" s="15"/>
      <c r="Z23" s="15"/>
      <c r="AA23" s="15"/>
      <c r="AB23" s="18"/>
      <c r="AC23" s="18"/>
      <c r="AD23" s="18"/>
      <c r="AE23" s="18"/>
      <c r="AF23" s="18"/>
      <c r="AG23" s="18"/>
      <c r="AH23" s="13">
        <f t="shared" si="0"/>
        <v>2006</v>
      </c>
      <c r="AI23" s="35">
        <v>0.36</v>
      </c>
      <c r="AJ23" s="13">
        <f t="shared" si="1"/>
        <v>722.16</v>
      </c>
      <c r="AK23" s="13">
        <f>SUM(AJ23:AJ40)</f>
        <v>1461.88</v>
      </c>
      <c r="AL23"/>
    </row>
    <row r="24" s="1" customFormat="1" ht="18" customHeight="1" spans="1:38">
      <c r="A24" s="21"/>
      <c r="B24" s="20" t="s">
        <v>10</v>
      </c>
      <c r="C24" s="15"/>
      <c r="D24" s="15"/>
      <c r="E24" s="15"/>
      <c r="F24" s="15">
        <v>120</v>
      </c>
      <c r="G24" s="15">
        <v>285</v>
      </c>
      <c r="H24" s="15">
        <v>150</v>
      </c>
      <c r="I24" s="15">
        <v>276</v>
      </c>
      <c r="J24" s="15"/>
      <c r="K24" s="15"/>
      <c r="L24" s="15"/>
      <c r="M24" s="15">
        <v>240</v>
      </c>
      <c r="N24" s="15">
        <v>120</v>
      </c>
      <c r="O24" s="15">
        <v>160</v>
      </c>
      <c r="P24" s="15">
        <v>100</v>
      </c>
      <c r="Q24" s="15"/>
      <c r="R24" s="15">
        <v>80</v>
      </c>
      <c r="S24" s="15"/>
      <c r="T24" s="15"/>
      <c r="U24" s="15"/>
      <c r="V24" s="15"/>
      <c r="W24" s="15"/>
      <c r="X24" s="15"/>
      <c r="Y24" s="15"/>
      <c r="Z24" s="15"/>
      <c r="AA24" s="15"/>
      <c r="AB24" s="18"/>
      <c r="AC24" s="18"/>
      <c r="AD24" s="18"/>
      <c r="AE24" s="18"/>
      <c r="AF24" s="18"/>
      <c r="AG24" s="18"/>
      <c r="AH24" s="13">
        <f t="shared" si="0"/>
        <v>1531</v>
      </c>
      <c r="AI24" s="35">
        <v>0.36</v>
      </c>
      <c r="AJ24" s="13">
        <f t="shared" si="1"/>
        <v>551.16</v>
      </c>
      <c r="AK24" s="13"/>
      <c r="AL24"/>
    </row>
    <row r="25" s="1" customFormat="1" ht="18" customHeight="1" spans="1:38">
      <c r="A25" s="21"/>
      <c r="B25" s="20" t="s">
        <v>11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8"/>
      <c r="AC25" s="18"/>
      <c r="AD25" s="18"/>
      <c r="AE25" s="18"/>
      <c r="AF25" s="18"/>
      <c r="AG25" s="18"/>
      <c r="AH25" s="13">
        <f t="shared" si="0"/>
        <v>0</v>
      </c>
      <c r="AI25" s="35">
        <v>0.64</v>
      </c>
      <c r="AJ25" s="13">
        <f t="shared" si="1"/>
        <v>0</v>
      </c>
      <c r="AK25" s="13"/>
      <c r="AL25"/>
    </row>
    <row r="26" s="1" customFormat="1" ht="18" customHeight="1" spans="1:38">
      <c r="A26" s="21"/>
      <c r="B26" s="18" t="s">
        <v>12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7"/>
      <c r="AD26" s="18"/>
      <c r="AE26" s="18"/>
      <c r="AF26" s="18"/>
      <c r="AG26" s="18"/>
      <c r="AH26" s="13">
        <f t="shared" si="0"/>
        <v>0</v>
      </c>
      <c r="AI26" s="35">
        <v>0.4</v>
      </c>
      <c r="AJ26" s="13">
        <f t="shared" si="1"/>
        <v>0</v>
      </c>
      <c r="AK26" s="13"/>
      <c r="AL26"/>
    </row>
    <row r="27" s="1" customFormat="1" ht="18" hidden="1" customHeight="1" spans="1:38">
      <c r="A27" s="21"/>
      <c r="B27" s="18" t="s">
        <v>13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8"/>
      <c r="AC27" s="18"/>
      <c r="AD27" s="18"/>
      <c r="AE27" s="18"/>
      <c r="AF27" s="18"/>
      <c r="AG27" s="18"/>
      <c r="AH27" s="13">
        <f t="shared" si="0"/>
        <v>0</v>
      </c>
      <c r="AI27" s="35">
        <v>0.424</v>
      </c>
      <c r="AJ27" s="13">
        <f t="shared" si="1"/>
        <v>0</v>
      </c>
      <c r="AK27" s="13"/>
      <c r="AL27"/>
    </row>
    <row r="28" s="1" customFormat="1" ht="18" hidden="1" customHeight="1" spans="1:38">
      <c r="A28" s="21"/>
      <c r="B28" s="18" t="s">
        <v>14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8"/>
      <c r="AC28" s="18"/>
      <c r="AD28" s="18"/>
      <c r="AE28" s="18"/>
      <c r="AF28" s="18"/>
      <c r="AG28" s="18"/>
      <c r="AH28" s="13">
        <f t="shared" si="0"/>
        <v>0</v>
      </c>
      <c r="AI28" s="35">
        <v>0.424</v>
      </c>
      <c r="AJ28" s="13">
        <f t="shared" si="1"/>
        <v>0</v>
      </c>
      <c r="AK28" s="13"/>
      <c r="AL28"/>
    </row>
    <row r="29" s="1" customFormat="1" ht="18" hidden="1" customHeight="1" spans="1:38">
      <c r="A29" s="21"/>
      <c r="B29" s="18" t="s">
        <v>15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8"/>
      <c r="AC29" s="18"/>
      <c r="AD29" s="18"/>
      <c r="AE29" s="18"/>
      <c r="AF29" s="18"/>
      <c r="AG29" s="18"/>
      <c r="AH29" s="13">
        <f t="shared" si="0"/>
        <v>0</v>
      </c>
      <c r="AI29" s="35">
        <v>0.472</v>
      </c>
      <c r="AJ29" s="13">
        <f t="shared" si="1"/>
        <v>0</v>
      </c>
      <c r="AK29" s="13"/>
      <c r="AL29"/>
    </row>
    <row r="30" s="1" customFormat="1" ht="18" hidden="1" customHeight="1" spans="1:38">
      <c r="A30" s="21"/>
      <c r="B30" s="18" t="s">
        <v>16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8"/>
      <c r="AC30" s="18"/>
      <c r="AD30" s="18"/>
      <c r="AE30" s="18"/>
      <c r="AF30" s="18"/>
      <c r="AG30" s="18"/>
      <c r="AH30" s="13">
        <f t="shared" si="0"/>
        <v>0</v>
      </c>
      <c r="AI30" s="35">
        <v>0.472</v>
      </c>
      <c r="AJ30" s="13">
        <f t="shared" si="1"/>
        <v>0</v>
      </c>
      <c r="AK30" s="13"/>
      <c r="AL30"/>
    </row>
    <row r="31" s="1" customFormat="1" ht="18" hidden="1" customHeight="1" spans="1:38">
      <c r="A31" s="21"/>
      <c r="B31" s="18" t="s">
        <v>17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8"/>
      <c r="AC31" s="18"/>
      <c r="AD31" s="18"/>
      <c r="AE31" s="18"/>
      <c r="AF31" s="18"/>
      <c r="AG31" s="18"/>
      <c r="AH31" s="13">
        <f t="shared" si="0"/>
        <v>0</v>
      </c>
      <c r="AI31" s="35">
        <v>0.376</v>
      </c>
      <c r="AJ31" s="13">
        <f t="shared" si="1"/>
        <v>0</v>
      </c>
      <c r="AK31" s="13"/>
      <c r="AL31"/>
    </row>
    <row r="32" ht="18" customHeight="1" spans="1:37">
      <c r="A32" s="21"/>
      <c r="B32" s="17" t="s">
        <v>18</v>
      </c>
      <c r="C32" s="16"/>
      <c r="D32" s="16"/>
      <c r="E32" s="16"/>
      <c r="F32" s="16"/>
      <c r="G32" s="16"/>
      <c r="H32" s="16"/>
      <c r="I32" s="16"/>
      <c r="J32" s="16"/>
      <c r="K32" s="28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7"/>
      <c r="AC32" s="17"/>
      <c r="AD32" s="17"/>
      <c r="AE32" s="17"/>
      <c r="AF32" s="17"/>
      <c r="AG32" s="17"/>
      <c r="AH32" s="8">
        <f t="shared" si="0"/>
        <v>0</v>
      </c>
      <c r="AI32" s="35">
        <v>0.4</v>
      </c>
      <c r="AJ32" s="8">
        <f t="shared" si="1"/>
        <v>0</v>
      </c>
      <c r="AK32" s="8"/>
    </row>
    <row r="33" ht="18" customHeight="1" spans="1:37">
      <c r="A33" s="21"/>
      <c r="B33" s="17" t="s">
        <v>19</v>
      </c>
      <c r="C33" s="16"/>
      <c r="D33" s="16"/>
      <c r="E33" s="16"/>
      <c r="F33" s="16"/>
      <c r="G33" s="16">
        <v>50</v>
      </c>
      <c r="H33" s="16"/>
      <c r="I33" s="16"/>
      <c r="J33" s="16"/>
      <c r="K33" s="16"/>
      <c r="L33" s="16"/>
      <c r="M33" s="16"/>
      <c r="N33" s="16"/>
      <c r="O33" s="16"/>
      <c r="P33" s="16"/>
      <c r="Q33" s="16">
        <v>84</v>
      </c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7"/>
      <c r="AC33" s="17"/>
      <c r="AD33" s="17"/>
      <c r="AE33" s="17"/>
      <c r="AF33" s="17"/>
      <c r="AG33" s="17"/>
      <c r="AH33" s="8">
        <f t="shared" si="0"/>
        <v>134</v>
      </c>
      <c r="AI33" s="35">
        <v>0.36</v>
      </c>
      <c r="AJ33" s="8">
        <f t="shared" si="1"/>
        <v>48.24</v>
      </c>
      <c r="AK33" s="8"/>
    </row>
    <row r="34" ht="18" customHeight="1" spans="1:37">
      <c r="A34" s="21"/>
      <c r="B34" s="14" t="s">
        <v>20</v>
      </c>
      <c r="C34" s="16"/>
      <c r="D34" s="16"/>
      <c r="E34" s="16"/>
      <c r="F34" s="16"/>
      <c r="G34" s="16"/>
      <c r="H34" s="16"/>
      <c r="I34" s="16"/>
      <c r="J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7"/>
      <c r="AC34" s="17"/>
      <c r="AD34" s="17"/>
      <c r="AE34" s="17"/>
      <c r="AF34" s="17"/>
      <c r="AG34" s="17"/>
      <c r="AH34" s="8">
        <f t="shared" si="0"/>
        <v>0</v>
      </c>
      <c r="AI34" s="35">
        <v>0.64</v>
      </c>
      <c r="AJ34" s="8">
        <f t="shared" si="1"/>
        <v>0</v>
      </c>
      <c r="AK34" s="8"/>
    </row>
    <row r="35" ht="18" customHeight="1" spans="1:37">
      <c r="A35" s="21"/>
      <c r="B35" s="14" t="s">
        <v>21</v>
      </c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7"/>
      <c r="AC35" s="17"/>
      <c r="AD35" s="17"/>
      <c r="AE35" s="17"/>
      <c r="AF35" s="17"/>
      <c r="AG35" s="17"/>
      <c r="AH35" s="8">
        <f t="shared" si="0"/>
        <v>0</v>
      </c>
      <c r="AI35" s="35">
        <v>0.4</v>
      </c>
      <c r="AJ35" s="8">
        <f t="shared" si="1"/>
        <v>0</v>
      </c>
      <c r="AK35" s="8"/>
    </row>
    <row r="36" ht="18" customHeight="1" spans="1:37">
      <c r="A36" s="21"/>
      <c r="B36" s="14" t="s">
        <v>22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7"/>
      <c r="AC36" s="17"/>
      <c r="AD36" s="17"/>
      <c r="AE36" s="17"/>
      <c r="AF36" s="17"/>
      <c r="AG36" s="17"/>
      <c r="AH36" s="8">
        <f t="shared" si="0"/>
        <v>0</v>
      </c>
      <c r="AI36" s="35">
        <v>0.36</v>
      </c>
      <c r="AJ36" s="8">
        <f t="shared" si="1"/>
        <v>0</v>
      </c>
      <c r="AK36" s="8"/>
    </row>
    <row r="37" ht="18" customHeight="1" spans="1:37">
      <c r="A37" s="21"/>
      <c r="B37" s="20" t="s">
        <v>29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>
        <v>40</v>
      </c>
      <c r="N37" s="16"/>
      <c r="O37" s="16"/>
      <c r="P37" s="16"/>
      <c r="Q37" s="16"/>
      <c r="R37" s="16"/>
      <c r="S37" s="16"/>
      <c r="T37" s="16"/>
      <c r="U37" s="16">
        <v>40</v>
      </c>
      <c r="V37" s="16"/>
      <c r="W37" s="16"/>
      <c r="X37" s="16"/>
      <c r="Y37" s="16"/>
      <c r="Z37" s="16"/>
      <c r="AA37" s="16"/>
      <c r="AB37" s="17"/>
      <c r="AC37" s="17"/>
      <c r="AD37" s="17"/>
      <c r="AE37" s="17"/>
      <c r="AF37" s="17"/>
      <c r="AG37" s="17"/>
      <c r="AH37" s="8">
        <f t="shared" si="0"/>
        <v>80</v>
      </c>
      <c r="AI37" s="35">
        <v>0.36</v>
      </c>
      <c r="AJ37" s="8">
        <f t="shared" si="1"/>
        <v>28.8</v>
      </c>
      <c r="AK37" s="8"/>
    </row>
    <row r="38" ht="18" customHeight="1" spans="1:37">
      <c r="A38" s="21"/>
      <c r="B38" s="14" t="s">
        <v>24</v>
      </c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>
        <v>40</v>
      </c>
      <c r="P38" s="16">
        <v>120</v>
      </c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7"/>
      <c r="AC38" s="17"/>
      <c r="AD38" s="17"/>
      <c r="AE38" s="17"/>
      <c r="AF38" s="17"/>
      <c r="AG38" s="17"/>
      <c r="AH38" s="8">
        <f t="shared" si="0"/>
        <v>160</v>
      </c>
      <c r="AI38" s="35">
        <v>0.4</v>
      </c>
      <c r="AJ38" s="8">
        <f t="shared" si="1"/>
        <v>64</v>
      </c>
      <c r="AK38" s="8"/>
    </row>
    <row r="39" ht="18" customHeight="1" spans="1:37">
      <c r="A39" s="21"/>
      <c r="B39" s="14" t="s">
        <v>25</v>
      </c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7"/>
      <c r="AC39" s="17"/>
      <c r="AD39" s="17"/>
      <c r="AE39" s="17"/>
      <c r="AF39" s="17"/>
      <c r="AG39" s="17"/>
      <c r="AH39" s="8">
        <f t="shared" si="0"/>
        <v>0</v>
      </c>
      <c r="AI39" s="35">
        <v>0.36</v>
      </c>
      <c r="AJ39" s="8">
        <f t="shared" si="1"/>
        <v>0</v>
      </c>
      <c r="AK39" s="8"/>
    </row>
    <row r="40" ht="18" customHeight="1" spans="1:37">
      <c r="A40" s="21"/>
      <c r="B40" s="14" t="s">
        <v>26</v>
      </c>
      <c r="C40" s="16"/>
      <c r="D40" s="16">
        <v>132</v>
      </c>
      <c r="E40" s="16"/>
      <c r="F40" s="16"/>
      <c r="G40" s="16"/>
      <c r="H40" s="16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6"/>
      <c r="AB40" s="17"/>
      <c r="AC40" s="17"/>
      <c r="AD40" s="18"/>
      <c r="AE40" s="18"/>
      <c r="AF40" s="17"/>
      <c r="AG40" s="17"/>
      <c r="AH40" s="8">
        <f t="shared" si="0"/>
        <v>132</v>
      </c>
      <c r="AI40" s="35">
        <v>0.36</v>
      </c>
      <c r="AJ40" s="8">
        <f t="shared" si="1"/>
        <v>47.52</v>
      </c>
      <c r="AK40" s="8"/>
    </row>
    <row r="41" ht="18" customHeight="1" spans="1:37">
      <c r="A41" s="22"/>
      <c r="B41" s="22"/>
      <c r="C41" s="23">
        <f t="shared" ref="C41:AH41" si="2">SUM(C5:C40)</f>
        <v>507</v>
      </c>
      <c r="D41" s="23">
        <f t="shared" si="2"/>
        <v>696</v>
      </c>
      <c r="E41" s="23">
        <f t="shared" si="2"/>
        <v>0</v>
      </c>
      <c r="F41" s="23">
        <f t="shared" si="2"/>
        <v>566</v>
      </c>
      <c r="G41" s="23">
        <f t="shared" si="2"/>
        <v>863</v>
      </c>
      <c r="H41" s="23">
        <f t="shared" si="2"/>
        <v>784</v>
      </c>
      <c r="I41" s="23">
        <f t="shared" si="2"/>
        <v>1078</v>
      </c>
      <c r="J41" s="23">
        <f t="shared" si="2"/>
        <v>272</v>
      </c>
      <c r="K41" s="23">
        <f t="shared" si="2"/>
        <v>472</v>
      </c>
      <c r="L41" s="23">
        <f t="shared" si="2"/>
        <v>0</v>
      </c>
      <c r="M41" s="23">
        <f t="shared" si="2"/>
        <v>508</v>
      </c>
      <c r="N41" s="23">
        <f t="shared" si="2"/>
        <v>660</v>
      </c>
      <c r="O41" s="23">
        <f t="shared" si="2"/>
        <v>773</v>
      </c>
      <c r="P41" s="23">
        <f t="shared" si="2"/>
        <v>520</v>
      </c>
      <c r="Q41" s="23">
        <f t="shared" si="2"/>
        <v>318</v>
      </c>
      <c r="R41" s="23">
        <f t="shared" si="2"/>
        <v>160</v>
      </c>
      <c r="S41" s="23">
        <f t="shared" si="2"/>
        <v>199</v>
      </c>
      <c r="T41" s="23">
        <f t="shared" si="2"/>
        <v>496</v>
      </c>
      <c r="U41" s="23">
        <f t="shared" si="2"/>
        <v>633</v>
      </c>
      <c r="V41" s="23">
        <f t="shared" si="2"/>
        <v>362</v>
      </c>
      <c r="W41" s="23">
        <f t="shared" si="2"/>
        <v>332</v>
      </c>
      <c r="X41" s="23">
        <f t="shared" si="2"/>
        <v>320</v>
      </c>
      <c r="Y41" s="23">
        <f t="shared" si="2"/>
        <v>0</v>
      </c>
      <c r="Z41" s="23">
        <f t="shared" si="2"/>
        <v>446</v>
      </c>
      <c r="AA41" s="23">
        <f t="shared" si="2"/>
        <v>530</v>
      </c>
      <c r="AB41" s="23">
        <f t="shared" si="2"/>
        <v>569</v>
      </c>
      <c r="AC41" s="23">
        <f t="shared" si="2"/>
        <v>0</v>
      </c>
      <c r="AD41" s="23">
        <f t="shared" si="2"/>
        <v>0</v>
      </c>
      <c r="AE41" s="23">
        <f t="shared" si="2"/>
        <v>30</v>
      </c>
      <c r="AF41" s="23">
        <f t="shared" si="2"/>
        <v>324</v>
      </c>
      <c r="AG41" s="23">
        <f t="shared" si="2"/>
        <v>15</v>
      </c>
      <c r="AH41" s="23">
        <f t="shared" si="2"/>
        <v>12433</v>
      </c>
      <c r="AI41" s="36"/>
      <c r="AJ41" s="36"/>
      <c r="AK41" s="37">
        <f>AK23+AK5</f>
        <v>4624.84</v>
      </c>
    </row>
    <row r="42" s="2" customFormat="1" ht="33" customHeight="1" spans="1:34">
      <c r="A42" s="24" t="s">
        <v>27</v>
      </c>
      <c r="C42" s="24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6"/>
      <c r="AB42" s="25"/>
      <c r="AC42" s="25"/>
      <c r="AD42" s="25"/>
      <c r="AE42" s="25"/>
      <c r="AF42" s="25"/>
      <c r="AG42" s="25"/>
      <c r="AH42" s="25"/>
    </row>
    <row r="44" spans="3:34"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31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</row>
    <row r="45" spans="3:34"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32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38"/>
    </row>
  </sheetData>
  <mergeCells count="15">
    <mergeCell ref="A1:AH1"/>
    <mergeCell ref="A2:B2"/>
    <mergeCell ref="C2:AH2"/>
    <mergeCell ref="C3:AG3"/>
    <mergeCell ref="A41:B41"/>
    <mergeCell ref="A3:A4"/>
    <mergeCell ref="A5:A22"/>
    <mergeCell ref="A23:A40"/>
    <mergeCell ref="B3:B4"/>
    <mergeCell ref="AH3:AH4"/>
    <mergeCell ref="AI3:AI4"/>
    <mergeCell ref="AJ3:AJ4"/>
    <mergeCell ref="AK3:AK4"/>
    <mergeCell ref="AK5:AK22"/>
    <mergeCell ref="AK23:AK40"/>
  </mergeCells>
  <pageMargins left="0.699305555555556" right="0.699305555555556" top="0.75" bottom="0.75" header="0.3" footer="0.3"/>
  <pageSetup paperSize="9" scale="63" orientation="landscape"/>
  <headerFooter/>
  <colBreaks count="1" manualBreakCount="1">
    <brk id="3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头枕统计表 3 (2)</vt:lpstr>
      <vt:lpstr>头枕统计表 3 (1)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2025-04-01T08:12:00Z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2052-11.8.2.12011</vt:lpwstr>
  </property>
  <property fmtid="{D5CDD505-2E9C-101B-9397-08002B2CF9AE}" pid="3" name="KSOReadingLayout">
    <vt:bool>true</vt:bool>
  </property>
  <property fmtid="{D5CDD505-2E9C-101B-9397-08002B2CF9AE}" pid="4" name="ICV">
    <vt:lpwstr>D924E46C76234908877230BCE0E0067F</vt:lpwstr>
  </property>
</Properties>
</file>