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小孔机收益分析表" sheetId="2" r:id="rId1"/>
  </sheets>
  <calcPr calcId="144525"/>
</workbook>
</file>

<file path=xl/sharedStrings.xml><?xml version="1.0" encoding="utf-8"?>
<sst xmlns="http://schemas.openxmlformats.org/spreadsheetml/2006/main" count="36">
  <si>
    <t>收益分析表</t>
  </si>
  <si>
    <t>名称：</t>
  </si>
  <si>
    <t>小孔机</t>
  </si>
  <si>
    <t>分析周期：</t>
  </si>
  <si>
    <t>2025-2034年</t>
  </si>
  <si>
    <t>单位：</t>
  </si>
  <si>
    <t>人民币（元）</t>
  </si>
  <si>
    <r>
      <rPr>
        <b/>
        <sz val="14"/>
        <color theme="1"/>
        <rFont val="宋体"/>
        <charset val="134"/>
        <scheme val="minor"/>
      </rPr>
      <t>一.设备的用途：</t>
    </r>
    <r>
      <rPr>
        <sz val="12"/>
        <color theme="1"/>
        <rFont val="宋体"/>
        <charset val="134"/>
        <scheme val="minor"/>
      </rPr>
      <t>1.现我司有慢丝1台、快丝4台，此设备属于和慢丝/快丝配套设备，主要用于模具维修加工。用于淬火后硬料加工线切割孔       用。</t>
    </r>
  </si>
  <si>
    <t xml:space="preserve">                   2.我司现在模具有1000余套，老模具多，维修工作量大，时间急。现委外加工，时间无法保障，效率低。造成模具无法及时维修到位，耽误生产需求。</t>
  </si>
  <si>
    <t>效率、投入对比</t>
  </si>
  <si>
    <t>现加工状态（每月平均值）</t>
  </si>
  <si>
    <t>小孔机（每月平均值）</t>
  </si>
  <si>
    <t>对比节省费用
（平均每月）</t>
  </si>
  <si>
    <t>备注</t>
  </si>
  <si>
    <t>采购人员
（25元/小时）</t>
  </si>
  <si>
    <t>加工费用</t>
  </si>
  <si>
    <t>油费</t>
  </si>
  <si>
    <t>费用合计
（元/月）</t>
  </si>
  <si>
    <t>人员费用
（42元/小时）</t>
  </si>
  <si>
    <t>小孔机费用</t>
  </si>
  <si>
    <t>外出加工需要人员等待加工及来回时间，自制加工无需等待，可节省车辆油费及等待时间</t>
  </si>
  <si>
    <t>1.5小时/次*15</t>
  </si>
  <si>
    <t>20元*15</t>
  </si>
  <si>
    <t>5元*15</t>
  </si>
  <si>
    <t>0.2小时/次*15</t>
  </si>
  <si>
    <t>耗材1元/次*15</t>
  </si>
  <si>
    <t>分析周期节省费用</t>
  </si>
  <si>
    <t>每月节省费用</t>
  </si>
  <si>
    <t>每月加工周期
（天）</t>
  </si>
  <si>
    <t>每年加工周期
(月)</t>
  </si>
  <si>
    <t>年节省费用
（元）</t>
  </si>
  <si>
    <t>10年节省费用
（元）</t>
  </si>
  <si>
    <t>其他费用</t>
  </si>
  <si>
    <t>分析周期节省费用
（10年）</t>
  </si>
  <si>
    <t>每年三级保养-1000元</t>
  </si>
  <si>
    <t>总结：小孔机可免除采购人员等待的浪费、车辆燃油消耗的浪费；
小孔机自有作业迅速、高效、节省费用，提高工作效率；
10年周期计算，可节省费用5.9万；
整体工作效率提升，加工费用降低。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</si>
</sst>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N12" sqref="N12"/>
    </sheetView>
  </sheetViews>
  <sheetFormatPr defaultColWidth="9" defaultRowHeight="13.5"/>
  <cols>
    <col min="1" max="1" width="14.5" customWidth="1"/>
    <col min="2" max="2" width="16" customWidth="1"/>
    <col min="3" max="3" width="15.125" customWidth="1"/>
    <col min="4" max="4" width="13.375" customWidth="1"/>
    <col min="5" max="5" width="15.75" customWidth="1"/>
    <col min="6" max="6" width="20" customWidth="1"/>
    <col min="7" max="7" width="15.625" customWidth="1"/>
    <col min="8" max="8" width="13.625" customWidth="1"/>
    <col min="9" max="9" width="19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</row>
    <row r="3" ht="18" customHeight="1" spans="1:9">
      <c r="A3" s="2" t="s">
        <v>3</v>
      </c>
      <c r="B3" s="3" t="s">
        <v>4</v>
      </c>
      <c r="C3" s="3"/>
      <c r="D3" s="3"/>
      <c r="E3" s="3"/>
      <c r="F3" s="3"/>
      <c r="G3" s="3"/>
      <c r="H3" s="3"/>
      <c r="I3" s="3"/>
    </row>
    <row r="4" ht="20" customHeight="1" spans="1:9">
      <c r="A4" s="2" t="s">
        <v>5</v>
      </c>
      <c r="B4" s="3" t="s">
        <v>6</v>
      </c>
      <c r="C4" s="3"/>
      <c r="D4" s="3"/>
      <c r="E4" s="3"/>
      <c r="F4" s="3"/>
      <c r="G4" s="3"/>
      <c r="H4" s="3"/>
      <c r="I4" s="3"/>
    </row>
    <row r="5" ht="44" customHeight="1" spans="1:9">
      <c r="A5" s="4" t="s">
        <v>7</v>
      </c>
      <c r="B5" s="4"/>
      <c r="C5" s="4"/>
      <c r="D5" s="4"/>
      <c r="E5" s="4"/>
      <c r="F5" s="4"/>
      <c r="G5" s="4"/>
      <c r="H5" s="4"/>
      <c r="I5" s="4"/>
    </row>
    <row r="6" ht="48" customHeight="1" spans="1:9">
      <c r="A6" s="5" t="s">
        <v>8</v>
      </c>
      <c r="B6" s="6"/>
      <c r="C6" s="6"/>
      <c r="D6" s="6"/>
      <c r="E6" s="6"/>
      <c r="F6" s="6"/>
      <c r="G6" s="6"/>
      <c r="H6" s="6"/>
      <c r="I6" s="18"/>
    </row>
    <row r="7" ht="40" customHeight="1" spans="1:9">
      <c r="A7" s="7" t="s">
        <v>9</v>
      </c>
      <c r="B7" s="7"/>
      <c r="C7" s="7"/>
      <c r="D7" s="7"/>
      <c r="E7" s="7"/>
      <c r="F7" s="7"/>
      <c r="G7" s="7"/>
      <c r="H7" s="7"/>
      <c r="I7" s="7"/>
    </row>
    <row r="8" ht="40" customHeight="1" spans="1:9">
      <c r="A8" s="8" t="s">
        <v>10</v>
      </c>
      <c r="B8" s="9"/>
      <c r="C8" s="9"/>
      <c r="D8" s="9"/>
      <c r="E8" s="9" t="s">
        <v>11</v>
      </c>
      <c r="F8" s="9"/>
      <c r="G8" s="10"/>
      <c r="H8" s="11" t="s">
        <v>12</v>
      </c>
      <c r="I8" s="12" t="s">
        <v>13</v>
      </c>
    </row>
    <row r="9" ht="40" customHeight="1" spans="1:9">
      <c r="A9" s="11" t="s">
        <v>14</v>
      </c>
      <c r="B9" s="11" t="s">
        <v>15</v>
      </c>
      <c r="C9" s="11" t="s">
        <v>16</v>
      </c>
      <c r="D9" s="11" t="s">
        <v>17</v>
      </c>
      <c r="E9" s="11" t="s">
        <v>18</v>
      </c>
      <c r="F9" s="11" t="s">
        <v>19</v>
      </c>
      <c r="G9" s="11" t="s">
        <v>17</v>
      </c>
      <c r="H9" s="11"/>
      <c r="I9" s="19" t="s">
        <v>20</v>
      </c>
    </row>
    <row r="10" ht="50" customHeight="1" spans="1:9">
      <c r="A10" s="12" t="s">
        <v>21</v>
      </c>
      <c r="B10" s="12" t="s">
        <v>22</v>
      </c>
      <c r="C10" s="12" t="s">
        <v>23</v>
      </c>
      <c r="D10" s="12">
        <v>937.5</v>
      </c>
      <c r="E10" s="12" t="s">
        <v>24</v>
      </c>
      <c r="F10" s="12" t="s">
        <v>25</v>
      </c>
      <c r="G10" s="12">
        <v>141</v>
      </c>
      <c r="H10" s="12">
        <f>D10-G10</f>
        <v>796.5</v>
      </c>
      <c r="I10" s="20"/>
    </row>
    <row r="11" ht="40" customHeight="1" spans="1:9">
      <c r="A11" s="13" t="s">
        <v>26</v>
      </c>
      <c r="B11" s="13"/>
      <c r="C11" s="13"/>
      <c r="D11" s="13"/>
      <c r="E11" s="13"/>
      <c r="F11" s="13"/>
      <c r="G11" s="13"/>
      <c r="H11" s="13"/>
      <c r="I11" s="13"/>
    </row>
    <row r="12" ht="40" customHeight="1" spans="1:9">
      <c r="A12" s="14" t="s">
        <v>27</v>
      </c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13</v>
      </c>
      <c r="I12" s="15"/>
    </row>
    <row r="13" ht="40" customHeight="1" spans="1:9">
      <c r="A13" s="14">
        <v>796.5</v>
      </c>
      <c r="B13" s="14">
        <v>30</v>
      </c>
      <c r="C13" s="14">
        <v>12</v>
      </c>
      <c r="D13" s="12">
        <f>A13*C13</f>
        <v>9558</v>
      </c>
      <c r="E13" s="12">
        <f>D13*10</f>
        <v>95580</v>
      </c>
      <c r="F13" s="12" t="s">
        <v>34</v>
      </c>
      <c r="G13" s="12">
        <f>E13-10000-26500</f>
        <v>59080</v>
      </c>
      <c r="H13" s="12"/>
      <c r="I13" s="12"/>
    </row>
    <row r="14" ht="40" customHeight="1" spans="1:9">
      <c r="A14" s="16" t="s">
        <v>35</v>
      </c>
      <c r="B14" s="17"/>
      <c r="C14" s="17"/>
      <c r="D14" s="17"/>
      <c r="E14" s="17"/>
      <c r="F14" s="17"/>
      <c r="G14" s="17"/>
      <c r="H14" s="17"/>
      <c r="I14" s="17"/>
    </row>
    <row r="15" ht="40" customHeight="1" spans="1:9">
      <c r="A15" s="17"/>
      <c r="B15" s="17"/>
      <c r="C15" s="17"/>
      <c r="D15" s="17"/>
      <c r="E15" s="17"/>
      <c r="F15" s="17"/>
      <c r="G15" s="17"/>
      <c r="H15" s="17"/>
      <c r="I15" s="17"/>
    </row>
    <row r="16" ht="40" customHeight="1" spans="1:9">
      <c r="A16" s="17"/>
      <c r="B16" s="17"/>
      <c r="C16" s="17"/>
      <c r="D16" s="17"/>
      <c r="E16" s="17"/>
      <c r="F16" s="17"/>
      <c r="G16" s="17"/>
      <c r="H16" s="17"/>
      <c r="I16" s="17"/>
    </row>
  </sheetData>
  <mergeCells count="15">
    <mergeCell ref="A1:I1"/>
    <mergeCell ref="B2:I2"/>
    <mergeCell ref="B3:I3"/>
    <mergeCell ref="B4:I4"/>
    <mergeCell ref="A5:I5"/>
    <mergeCell ref="A6:I6"/>
    <mergeCell ref="A7:I7"/>
    <mergeCell ref="A8:D8"/>
    <mergeCell ref="E8:G8"/>
    <mergeCell ref="A11:I11"/>
    <mergeCell ref="H12:I12"/>
    <mergeCell ref="H13:I13"/>
    <mergeCell ref="H8:H9"/>
    <mergeCell ref="I9:I10"/>
    <mergeCell ref="A14:I1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小孔机收益分析表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2025-04-09T06:07:00Z</dcterms:created>
  <dcterms:modified xsi:type="dcterms:W3CDTF">2025-04-10T01:23:40Z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