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<sst xmlns="http://schemas.openxmlformats.org/spreadsheetml/2006/main" count="167" uniqueCount="122">
  <si>
    <t>湖南光华荣昌汽车部件有限公司员工2025年3月份劳务员工五险费用确认单</t>
  </si>
  <si>
    <t>序号</t>
  </si>
  <si>
    <t>姓名</t>
  </si>
  <si>
    <t>性别</t>
  </si>
  <si>
    <t>入职日期</t>
  </si>
  <si>
    <t>离职日期</t>
  </si>
  <si>
    <t>考勤天数</t>
  </si>
  <si>
    <t>身份证号码</t>
  </si>
  <si>
    <t>社保基数</t>
  </si>
  <si>
    <t>2025年3月单位承担社保部分</t>
  </si>
  <si>
    <t>2025年3月社保单位合计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</si>
  <si>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</si>
  <si>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</si>
  <si>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</si>
  <si>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</si>
  <si>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</si>
  <si>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</si>
  <si>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</si>
  <si>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</si>
  <si>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</si>
  <si>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</si>
  <si>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史双宇</t>
  </si>
  <si>
    <t>男</t>
  </si>
  <si>
    <t>430321199107192217</t>
  </si>
  <si>
    <t>谢桂华</t>
  </si>
  <si>
    <t>女</t>
  </si>
  <si>
    <t>430203197507056022</t>
  </si>
  <si>
    <t>董婧雯</t>
  </si>
  <si>
    <t>430223200502118722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</si>
  <si>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</si>
  <si>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</si>
  <si>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</si>
  <si>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</si>
  <si>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</si>
  <si>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</si>
  <si>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</si>
  <si>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</si>
  <si>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蔡归仓</t>
  </si>
  <si>
    <t>620503199102053932</t>
  </si>
  <si>
    <t>彭畅畅</t>
  </si>
  <si>
    <t>430321200504210170</t>
  </si>
  <si>
    <t>刘伟</t>
  </si>
  <si>
    <t>430203197602183011</t>
  </si>
  <si>
    <t>罗向锋</t>
  </si>
  <si>
    <t>43028119761104627X</t>
  </si>
  <si>
    <t>李力争</t>
  </si>
  <si>
    <t>430221197702135618</t>
  </si>
  <si>
    <t>罗文武</t>
  </si>
  <si>
    <t>430221197805056816</t>
  </si>
  <si>
    <t>殷耀华</t>
  </si>
  <si>
    <t>430211200306280014</t>
  </si>
  <si>
    <t>罗冰</t>
  </si>
  <si>
    <t>431322200601180281</t>
  </si>
  <si>
    <t>曾强</t>
  </si>
  <si>
    <t>430221197304123515</t>
  </si>
  <si>
    <t>谭金祥</t>
  </si>
  <si>
    <t>430221197510122919</t>
  </si>
  <si>
    <t>邹彬彬</t>
  </si>
  <si>
    <t>432524199310095422</t>
  </si>
  <si>
    <t>赵琦</t>
  </si>
  <si>
    <t>430202200306064016</t>
  </si>
  <si>
    <t>王子先</t>
  </si>
  <si>
    <t>430202199909031015</t>
  </si>
  <si>
    <t>凌勤凡</t>
  </si>
  <si>
    <t>430219197504140713</t>
  </si>
  <si>
    <t>李春华</t>
  </si>
  <si>
    <t>430225197612171530</t>
  </si>
  <si>
    <t>欧晨鹰</t>
  </si>
  <si>
    <t>430203197502063012</t>
  </si>
  <si>
    <t>黄金容</t>
  </si>
  <si>
    <t>432503198209264707</t>
  </si>
  <si>
    <t>谢波</t>
  </si>
  <si>
    <t>430211198105230811</t>
  </si>
  <si>
    <t>马华亮</t>
  </si>
  <si>
    <t>430221198607027111</t>
  </si>
  <si>
    <t>郭佳</t>
  </si>
  <si>
    <t>430482200105078094</t>
  </si>
  <si>
    <t>齐康杰</t>
  </si>
  <si>
    <t>430202199107291018</t>
  </si>
  <si>
    <t>黄希</t>
  </si>
  <si>
    <t>430281199202126294</t>
  </si>
  <si>
    <t>李水平</t>
  </si>
  <si>
    <t>433122197802032011</t>
  </si>
  <si>
    <t>宋娟</t>
  </si>
  <si>
    <t>430381199007206569</t>
  </si>
  <si>
    <t>吴明贵</t>
  </si>
  <si>
    <t>530622199804213614</t>
  </si>
  <si>
    <t>罗杰</t>
  </si>
  <si>
    <t>430304197512202014</t>
  </si>
  <si>
    <t>卢舟晖</t>
  </si>
  <si>
    <t>431322200711070470</t>
  </si>
  <si>
    <t>罗金花</t>
  </si>
  <si>
    <t>430281197705090722</t>
  </si>
  <si>
    <t>朱棋牡</t>
  </si>
  <si>
    <t>432522198810284062</t>
  </si>
  <si>
    <t>曾艳</t>
  </si>
  <si>
    <t>430221198102147820</t>
  </si>
  <si>
    <t>吕小红</t>
  </si>
  <si>
    <t>430623198302235125</t>
  </si>
  <si>
    <t>言江鸿</t>
  </si>
  <si>
    <t>430304200510290019</t>
  </si>
  <si>
    <t>李先平</t>
  </si>
  <si>
    <t>432425197807265417</t>
  </si>
  <si>
    <t>杨申武</t>
  </si>
  <si>
    <t>430223200611229173</t>
  </si>
  <si>
    <t>龙武文</t>
  </si>
  <si>
    <t>430211200008260410</t>
  </si>
  <si>
    <t>易智增</t>
  </si>
  <si>
    <t>43022120070320005X</t>
  </si>
  <si>
    <t>包琼</t>
  </si>
  <si>
    <t>430224197606267986</t>
  </si>
  <si>
    <t>王荣</t>
  </si>
  <si>
    <t>612124198308244262</t>
  </si>
  <si>
    <t>曹勋</t>
  </si>
  <si>
    <t>430424198607116210</t>
  </si>
  <si>
    <t>合计：</t>
  </si>
  <si>
    <t>制表：施银飞</t>
  </si>
  <si>
    <t>综上各项费用合计：</t>
  </si>
  <si>
    <t>肆万伍仟肆佰壹拾捌元零角陆分</t>
  </si>
  <si>
    <t xml:space="preserve">       请复核，如无误，请汇款至湖南诚展人力资源有限公司</t>
  </si>
  <si>
    <t>¥：</t>
  </si>
  <si>
    <t xml:space="preserve">       开户行：招行株洲车站路支行 账号： 7339 0045 1210 555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</si>
</sst>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[DBNum2][$-804]General"/>
    <numFmt numFmtId="179" formatCode="0_);[Red]\(0\)"/>
    <numFmt numFmtId="180" formatCode="_-&quot;￥&quot;* #,##0.00_-;\-&quot;￥&quot;* #,##0.00_-;_-&quot;￥&quot;* &quot;-&quot;??_-;_-@_-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7" fillId="0" borderId="1" xfId="3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31" fontId="6" fillId="0" borderId="0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Alignment="1">
      <alignment vertical="center"/>
    </xf>
    <xf numFmtId="31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0801风电产品事业部应发工资汇总表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25&#24180;3&#26376;\2025&#24180;3&#26376;&#21592;&#24037;&#32771;&#212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.3（初版）"/>
      <sheetName val="小时工"/>
      <sheetName val="Sheet1"/>
      <sheetName val="Sheet2"/>
    </sheetNames>
    <sheetDataSet>
      <sheetData sheetId="0">
        <row r="3">
          <cell r="B3" t="str">
            <v>姓  名</v>
          </cell>
          <cell r="C3" t="str">
            <v>科室</v>
          </cell>
          <cell r="D3" t="str">
            <v>入职日期</v>
          </cell>
          <cell r="E3" t="str">
            <v>应出勤时间（天）</v>
          </cell>
          <cell r="F3" t="str">
            <v>实出勤时间（天）</v>
          </cell>
          <cell r="G3" t="str">
            <v>年度调休</v>
          </cell>
          <cell r="H3" t="str">
            <v>调休（天）</v>
          </cell>
          <cell r="I3" t="str">
            <v>出差（天）</v>
          </cell>
          <cell r="J3" t="str">
            <v>婚/产/丧/工伤</v>
          </cell>
          <cell r="K3" t="str">
            <v>事假（天）</v>
          </cell>
          <cell r="L3" t="str">
            <v>病假（天）</v>
          </cell>
          <cell r="M3" t="str">
            <v>迟到（10分钟以内）</v>
          </cell>
          <cell r="N3" t="str">
            <v>迟到（11分-30分）</v>
          </cell>
          <cell r="O3" t="str">
            <v>旷工（天）</v>
          </cell>
          <cell r="P3" t="str">
            <v>补卡次数</v>
          </cell>
          <cell r="Q3" t="str">
            <v>补假/补单次数</v>
          </cell>
          <cell r="R3" t="str">
            <v>平时加班
</v>
          </cell>
          <cell r="S3" t="str">
            <v>周末加班</v>
          </cell>
          <cell r="T3" t="str">
            <v>3月份餐补天数</v>
          </cell>
          <cell r="U3" t="str">
            <v>3月加班餐补天数</v>
          </cell>
          <cell r="V3" t="str">
            <v>餐费</v>
          </cell>
          <cell r="W3" t="str">
            <v>备注</v>
          </cell>
          <cell r="X3" t="str">
            <v>3月绩效得分</v>
          </cell>
          <cell r="Y3" t="str">
            <v>绩效金额</v>
          </cell>
        </row>
        <row r="3">
          <cell r="AA3" t="str">
            <v>工资表人员</v>
          </cell>
        </row>
        <row r="4">
          <cell r="B4" t="str">
            <v>卢中华</v>
          </cell>
          <cell r="C4" t="str">
            <v>总经办</v>
          </cell>
          <cell r="D4">
            <v>42499</v>
          </cell>
          <cell r="E4">
            <v>22</v>
          </cell>
          <cell r="F4">
            <v>22</v>
          </cell>
        </row>
        <row r="4">
          <cell r="T4">
            <v>22</v>
          </cell>
        </row>
        <row r="4">
          <cell r="V4">
            <v>264</v>
          </cell>
        </row>
        <row r="4">
          <cell r="Z4">
            <v>0</v>
          </cell>
          <cell r="AA4" t="str">
            <v>卢中华</v>
          </cell>
          <cell r="AB4" t="str">
            <v>卢中华</v>
          </cell>
        </row>
        <row r="5">
          <cell r="B5" t="str">
            <v>曾琼</v>
          </cell>
          <cell r="C5" t="str">
            <v>综合管理部</v>
          </cell>
          <cell r="D5">
            <v>41940</v>
          </cell>
          <cell r="E5">
            <v>22</v>
          </cell>
          <cell r="F5">
            <v>35.6875</v>
          </cell>
        </row>
        <row r="5">
          <cell r="J5">
            <v>0</v>
          </cell>
          <cell r="K5">
            <v>0</v>
          </cell>
        </row>
        <row r="5">
          <cell r="P5">
            <v>0</v>
          </cell>
        </row>
        <row r="5">
          <cell r="R5">
            <v>7.6875</v>
          </cell>
          <cell r="S5">
            <v>6</v>
          </cell>
          <cell r="T5">
            <v>28</v>
          </cell>
          <cell r="U5">
            <v>21</v>
          </cell>
          <cell r="V5">
            <v>504</v>
          </cell>
        </row>
        <row r="5">
          <cell r="Z5">
            <v>0</v>
          </cell>
          <cell r="AA5" t="str">
            <v>曾琼</v>
          </cell>
          <cell r="AB5" t="str">
            <v>曾琼</v>
          </cell>
        </row>
        <row r="6">
          <cell r="B6" t="str">
            <v>陈子豪</v>
          </cell>
          <cell r="C6" t="str">
            <v>综合管理部</v>
          </cell>
          <cell r="D6">
            <v>44970</v>
          </cell>
          <cell r="E6">
            <v>22</v>
          </cell>
          <cell r="F6">
            <v>22</v>
          </cell>
        </row>
        <row r="6">
          <cell r="H6">
            <v>1.5</v>
          </cell>
        </row>
        <row r="6">
          <cell r="P6">
            <v>2</v>
          </cell>
          <cell r="Q6">
            <v>1</v>
          </cell>
        </row>
        <row r="6">
          <cell r="T6">
            <v>20</v>
          </cell>
        </row>
        <row r="6">
          <cell r="V6">
            <v>240</v>
          </cell>
        </row>
        <row r="6">
          <cell r="Z6">
            <v>0</v>
          </cell>
          <cell r="AA6" t="str">
            <v>陈子豪</v>
          </cell>
          <cell r="AB6" t="str">
            <v>陈子豪</v>
          </cell>
        </row>
        <row r="7">
          <cell r="B7" t="str">
            <v>黄清梅</v>
          </cell>
          <cell r="C7" t="str">
            <v>综合管理部</v>
          </cell>
          <cell r="D7">
            <v>41197</v>
          </cell>
          <cell r="E7">
            <v>26</v>
          </cell>
          <cell r="F7">
            <v>30.5</v>
          </cell>
        </row>
        <row r="7">
          <cell r="J7">
            <v>0</v>
          </cell>
          <cell r="K7">
            <v>0</v>
          </cell>
        </row>
        <row r="7">
          <cell r="P7">
            <v>0</v>
          </cell>
        </row>
        <row r="7">
          <cell r="T7">
            <v>30</v>
          </cell>
        </row>
        <row r="7">
          <cell r="V7">
            <v>360</v>
          </cell>
        </row>
        <row r="7">
          <cell r="Z7">
            <v>0</v>
          </cell>
          <cell r="AA7" t="str">
            <v>黄清梅</v>
          </cell>
          <cell r="AB7" t="str">
            <v>黄清梅</v>
          </cell>
        </row>
        <row r="8">
          <cell r="B8" t="str">
            <v>李开阳</v>
          </cell>
          <cell r="C8" t="str">
            <v>财务管理部</v>
          </cell>
          <cell r="D8">
            <v>41131</v>
          </cell>
          <cell r="E8">
            <v>22</v>
          </cell>
          <cell r="F8">
            <v>26</v>
          </cell>
        </row>
        <row r="8">
          <cell r="I8">
            <v>2</v>
          </cell>
        </row>
        <row r="8">
          <cell r="S8">
            <v>4</v>
          </cell>
          <cell r="T8">
            <v>24</v>
          </cell>
        </row>
        <row r="8">
          <cell r="V8">
            <v>288</v>
          </cell>
        </row>
        <row r="8">
          <cell r="Z8">
            <v>0</v>
          </cell>
          <cell r="AA8" t="str">
            <v>李开阳</v>
          </cell>
          <cell r="AB8" t="str">
            <v>李开阳</v>
          </cell>
        </row>
        <row r="9">
          <cell r="B9" t="str">
            <v>刘心</v>
          </cell>
          <cell r="C9" t="str">
            <v>财务管理部</v>
          </cell>
          <cell r="D9">
            <v>41730</v>
          </cell>
          <cell r="E9">
            <v>22</v>
          </cell>
          <cell r="F9">
            <v>22</v>
          </cell>
        </row>
        <row r="9">
          <cell r="T9">
            <v>22</v>
          </cell>
        </row>
        <row r="9">
          <cell r="V9">
            <v>264</v>
          </cell>
        </row>
        <row r="9">
          <cell r="Z9">
            <v>0</v>
          </cell>
          <cell r="AA9" t="str">
            <v>刘心</v>
          </cell>
          <cell r="AB9" t="str">
            <v>刘心</v>
          </cell>
        </row>
        <row r="10">
          <cell r="B10" t="str">
            <v>易兰</v>
          </cell>
          <cell r="C10" t="str">
            <v>财务管理部</v>
          </cell>
          <cell r="D10">
            <v>42900</v>
          </cell>
          <cell r="E10">
            <v>22</v>
          </cell>
          <cell r="F10">
            <v>22</v>
          </cell>
        </row>
        <row r="10">
          <cell r="T10">
            <v>22</v>
          </cell>
        </row>
        <row r="10">
          <cell r="V10">
            <v>264</v>
          </cell>
        </row>
        <row r="10">
          <cell r="Z10">
            <v>0</v>
          </cell>
          <cell r="AA10" t="str">
            <v>易兰</v>
          </cell>
          <cell r="AB10" t="str">
            <v>易兰</v>
          </cell>
        </row>
        <row r="11">
          <cell r="B11" t="str">
            <v>肖玲</v>
          </cell>
          <cell r="C11" t="str">
            <v>财务管理部</v>
          </cell>
          <cell r="D11">
            <v>43698</v>
          </cell>
          <cell r="E11">
            <v>22</v>
          </cell>
          <cell r="F11">
            <v>22</v>
          </cell>
        </row>
        <row r="11">
          <cell r="H11">
            <v>1</v>
          </cell>
        </row>
        <row r="11">
          <cell r="T11">
            <v>21</v>
          </cell>
        </row>
        <row r="11">
          <cell r="V11">
            <v>252</v>
          </cell>
        </row>
        <row r="11">
          <cell r="Z11">
            <v>0</v>
          </cell>
          <cell r="AA11" t="str">
            <v>肖玲</v>
          </cell>
          <cell r="AB11" t="str">
            <v>肖玲</v>
          </cell>
        </row>
        <row r="12">
          <cell r="B12" t="str">
            <v>伍赤诚</v>
          </cell>
          <cell r="C12" t="str">
            <v>质量管理</v>
          </cell>
          <cell r="D12">
            <v>43789</v>
          </cell>
          <cell r="E12">
            <v>22</v>
          </cell>
          <cell r="F12">
            <v>23</v>
          </cell>
        </row>
        <row r="12">
          <cell r="S12">
            <v>1</v>
          </cell>
          <cell r="T12">
            <v>23</v>
          </cell>
        </row>
        <row r="12">
          <cell r="V12">
            <v>276</v>
          </cell>
        </row>
        <row r="12">
          <cell r="Z12">
            <v>0</v>
          </cell>
          <cell r="AA12" t="str">
            <v>伍赤诚</v>
          </cell>
          <cell r="AB12" t="str">
            <v>伍赤诚</v>
          </cell>
        </row>
        <row r="13">
          <cell r="B13" t="str">
            <v>向财源</v>
          </cell>
          <cell r="C13" t="str">
            <v>质量管理</v>
          </cell>
          <cell r="D13">
            <v>45330</v>
          </cell>
          <cell r="E13">
            <v>22</v>
          </cell>
          <cell r="F13">
            <v>5</v>
          </cell>
        </row>
        <row r="13">
          <cell r="S13">
            <v>1</v>
          </cell>
          <cell r="T13">
            <v>5</v>
          </cell>
        </row>
        <row r="13">
          <cell r="V13">
            <v>60</v>
          </cell>
          <cell r="W13" t="str">
            <v>2025/3/7离职</v>
          </cell>
        </row>
        <row r="13">
          <cell r="AA13" t="str">
            <v>向财源</v>
          </cell>
        </row>
        <row r="14">
          <cell r="B14" t="str">
            <v>贺王瑜</v>
          </cell>
          <cell r="C14" t="str">
            <v>质量管理</v>
          </cell>
          <cell r="D14">
            <v>41573</v>
          </cell>
          <cell r="E14">
            <v>26</v>
          </cell>
          <cell r="F14">
            <v>28</v>
          </cell>
        </row>
        <row r="14">
          <cell r="J14">
            <v>0</v>
          </cell>
          <cell r="K14">
            <v>0</v>
          </cell>
        </row>
        <row r="14">
          <cell r="P14">
            <v>0</v>
          </cell>
        </row>
        <row r="14">
          <cell r="T14">
            <v>27</v>
          </cell>
          <cell r="U14">
            <v>12</v>
          </cell>
          <cell r="V14">
            <v>420</v>
          </cell>
        </row>
        <row r="14">
          <cell r="Y14">
            <v>0</v>
          </cell>
          <cell r="Z14">
            <v>0</v>
          </cell>
          <cell r="AA14" t="str">
            <v>贺王瑜</v>
          </cell>
          <cell r="AB14" t="str">
            <v>贺王瑜</v>
          </cell>
        </row>
        <row r="15">
          <cell r="B15" t="str">
            <v>彭健</v>
          </cell>
          <cell r="C15" t="str">
            <v>质量管理</v>
          </cell>
          <cell r="D15">
            <v>41701</v>
          </cell>
          <cell r="E15">
            <v>26</v>
          </cell>
          <cell r="F15">
            <v>30.5</v>
          </cell>
        </row>
        <row r="15">
          <cell r="J15">
            <v>0</v>
          </cell>
          <cell r="K15">
            <v>0</v>
          </cell>
        </row>
        <row r="15">
          <cell r="P15">
            <v>0</v>
          </cell>
        </row>
        <row r="15">
          <cell r="T15">
            <v>30</v>
          </cell>
          <cell r="U15">
            <v>30</v>
          </cell>
          <cell r="V15">
            <v>600</v>
          </cell>
        </row>
        <row r="15">
          <cell r="Y15">
            <v>0</v>
          </cell>
          <cell r="Z15">
            <v>0</v>
          </cell>
          <cell r="AA15" t="str">
            <v>彭健</v>
          </cell>
          <cell r="AB15" t="str">
            <v>彭健</v>
          </cell>
        </row>
        <row r="16">
          <cell r="B16" t="str">
            <v>李需</v>
          </cell>
          <cell r="C16" t="str">
            <v>质量管理</v>
          </cell>
          <cell r="D16">
            <v>45591</v>
          </cell>
          <cell r="E16">
            <v>26</v>
          </cell>
          <cell r="F16">
            <v>31</v>
          </cell>
        </row>
        <row r="16">
          <cell r="J16">
            <v>0</v>
          </cell>
          <cell r="K16">
            <v>0</v>
          </cell>
        </row>
        <row r="16">
          <cell r="P16">
            <v>0</v>
          </cell>
        </row>
        <row r="16">
          <cell r="T16">
            <v>31</v>
          </cell>
          <cell r="U16">
            <v>31</v>
          </cell>
          <cell r="V16">
            <v>620</v>
          </cell>
        </row>
        <row r="16">
          <cell r="Y16">
            <v>0</v>
          </cell>
          <cell r="Z16">
            <v>0</v>
          </cell>
          <cell r="AA16" t="str">
            <v>李需</v>
          </cell>
          <cell r="AB16" t="str">
            <v>李需</v>
          </cell>
        </row>
        <row r="17">
          <cell r="B17" t="str">
            <v>彭畅畅</v>
          </cell>
          <cell r="C17" t="str">
            <v>质量管理</v>
          </cell>
          <cell r="D17">
            <v>45608</v>
          </cell>
          <cell r="E17">
            <v>26</v>
          </cell>
          <cell r="F17">
            <v>31</v>
          </cell>
        </row>
        <row r="17">
          <cell r="J17">
            <v>0</v>
          </cell>
          <cell r="K17">
            <v>0</v>
          </cell>
        </row>
        <row r="17">
          <cell r="P17">
            <v>0</v>
          </cell>
        </row>
        <row r="17">
          <cell r="T17">
            <v>31</v>
          </cell>
          <cell r="U17">
            <v>31</v>
          </cell>
          <cell r="V17">
            <v>620</v>
          </cell>
        </row>
        <row r="17">
          <cell r="Y17">
            <v>0</v>
          </cell>
          <cell r="Z17">
            <v>0</v>
          </cell>
          <cell r="AA17" t="str">
            <v>彭畅畅</v>
          </cell>
          <cell r="AB17" t="str">
            <v>彭畅畅</v>
          </cell>
        </row>
        <row r="18">
          <cell r="B18" t="str">
            <v>赵五祥</v>
          </cell>
          <cell r="C18" t="str">
            <v>服务科</v>
          </cell>
          <cell r="D18">
            <v>43290</v>
          </cell>
          <cell r="E18">
            <v>22</v>
          </cell>
          <cell r="F18">
            <v>22</v>
          </cell>
        </row>
        <row r="18">
          <cell r="T18">
            <v>22</v>
          </cell>
        </row>
        <row r="18">
          <cell r="V18">
            <v>264</v>
          </cell>
        </row>
        <row r="18">
          <cell r="Z18">
            <v>0</v>
          </cell>
          <cell r="AA18" t="str">
            <v>赵五祥</v>
          </cell>
          <cell r="AB18" t="str">
            <v>赵五祥</v>
          </cell>
        </row>
        <row r="19">
          <cell r="B19" t="str">
            <v>文洪亮</v>
          </cell>
          <cell r="C19" t="str">
            <v>服务科</v>
          </cell>
          <cell r="D19">
            <v>41286</v>
          </cell>
          <cell r="E19">
            <v>21</v>
          </cell>
          <cell r="F19">
            <v>21</v>
          </cell>
        </row>
        <row r="19">
          <cell r="J19">
            <v>0</v>
          </cell>
          <cell r="K19">
            <v>0</v>
          </cell>
        </row>
        <row r="19">
          <cell r="P19">
            <v>0</v>
          </cell>
        </row>
        <row r="19">
          <cell r="T19">
            <v>21</v>
          </cell>
          <cell r="U19">
            <v>0</v>
          </cell>
          <cell r="V19">
            <v>252</v>
          </cell>
        </row>
        <row r="19">
          <cell r="Z19">
            <v>0</v>
          </cell>
          <cell r="AA19" t="str">
            <v>文洪亮</v>
          </cell>
          <cell r="AB19" t="str">
            <v>文洪亮</v>
          </cell>
        </row>
        <row r="20">
          <cell r="B20" t="str">
            <v>李松辉</v>
          </cell>
          <cell r="C20" t="str">
            <v>服务科</v>
          </cell>
          <cell r="D20">
            <v>44994</v>
          </cell>
          <cell r="E20">
            <v>26</v>
          </cell>
          <cell r="F20">
            <v>31</v>
          </cell>
        </row>
        <row r="20">
          <cell r="J20">
            <v>0</v>
          </cell>
          <cell r="K20">
            <v>0</v>
          </cell>
        </row>
        <row r="20">
          <cell r="P20">
            <v>0</v>
          </cell>
        </row>
        <row r="20">
          <cell r="T20">
            <v>31</v>
          </cell>
          <cell r="U20">
            <v>31</v>
          </cell>
          <cell r="V20">
            <v>620</v>
          </cell>
        </row>
        <row r="20">
          <cell r="Z20">
            <v>0</v>
          </cell>
          <cell r="AA20" t="str">
            <v>李松辉</v>
          </cell>
          <cell r="AB20" t="str">
            <v>李松辉</v>
          </cell>
        </row>
        <row r="21">
          <cell r="B21" t="str">
            <v>黄龙</v>
          </cell>
          <cell r="C21" t="str">
            <v>服务科</v>
          </cell>
          <cell r="D21">
            <v>45718</v>
          </cell>
          <cell r="E21">
            <v>26</v>
          </cell>
          <cell r="F21">
            <v>30</v>
          </cell>
        </row>
        <row r="21">
          <cell r="T21">
            <v>30</v>
          </cell>
          <cell r="U21">
            <v>30</v>
          </cell>
          <cell r="V21">
            <v>600</v>
          </cell>
        </row>
        <row r="21">
          <cell r="AA21" t="str">
            <v>黄龙</v>
          </cell>
        </row>
        <row r="22">
          <cell r="B22" t="str">
            <v>谭建文</v>
          </cell>
          <cell r="C22" t="str">
            <v>服务科</v>
          </cell>
          <cell r="D22">
            <v>45231</v>
          </cell>
          <cell r="E22">
            <v>26</v>
          </cell>
          <cell r="F22">
            <v>31</v>
          </cell>
        </row>
        <row r="22">
          <cell r="J22">
            <v>0</v>
          </cell>
          <cell r="K22">
            <v>0</v>
          </cell>
        </row>
        <row r="22">
          <cell r="P22">
            <v>0</v>
          </cell>
        </row>
        <row r="22">
          <cell r="T22">
            <v>31</v>
          </cell>
          <cell r="U22">
            <v>0</v>
          </cell>
          <cell r="V22">
            <v>372</v>
          </cell>
          <cell r="W22" t="str">
            <v>长沙现服</v>
          </cell>
        </row>
        <row r="22">
          <cell r="Z22">
            <v>0</v>
          </cell>
          <cell r="AA22" t="str">
            <v>谭建文</v>
          </cell>
          <cell r="AB22" t="str">
            <v>谭建文</v>
          </cell>
        </row>
        <row r="23">
          <cell r="B23" t="str">
            <v>李晶</v>
          </cell>
          <cell r="C23" t="str">
            <v>采购执行</v>
          </cell>
          <cell r="D23">
            <v>44845</v>
          </cell>
          <cell r="E23">
            <v>22</v>
          </cell>
          <cell r="F23">
            <v>22</v>
          </cell>
        </row>
        <row r="23">
          <cell r="T23">
            <v>22</v>
          </cell>
        </row>
        <row r="23">
          <cell r="V23">
            <v>264</v>
          </cell>
        </row>
        <row r="23">
          <cell r="Z23">
            <v>0</v>
          </cell>
          <cell r="AA23" t="str">
            <v>李晶</v>
          </cell>
          <cell r="AB23" t="str">
            <v>李晶</v>
          </cell>
        </row>
        <row r="24">
          <cell r="B24" t="str">
            <v>陈嘉琦</v>
          </cell>
          <cell r="C24" t="str">
            <v>生产制造</v>
          </cell>
          <cell r="D24">
            <v>44760</v>
          </cell>
          <cell r="E24">
            <v>22</v>
          </cell>
          <cell r="F24">
            <v>9</v>
          </cell>
        </row>
        <row r="24">
          <cell r="T24">
            <v>9</v>
          </cell>
        </row>
        <row r="24">
          <cell r="V24">
            <v>108</v>
          </cell>
          <cell r="W24" t="str">
            <v>2025/3/17离职</v>
          </cell>
        </row>
        <row r="24">
          <cell r="Z24">
            <v>0</v>
          </cell>
          <cell r="AA24" t="str">
            <v>陈嘉琦</v>
          </cell>
          <cell r="AB24" t="str">
            <v>陈嘉琦</v>
          </cell>
        </row>
        <row r="25">
          <cell r="B25" t="str">
            <v>谭丽平</v>
          </cell>
          <cell r="C25" t="str">
            <v>QAD</v>
          </cell>
          <cell r="D25">
            <v>45714</v>
          </cell>
          <cell r="E25">
            <v>22</v>
          </cell>
          <cell r="F25">
            <v>22</v>
          </cell>
        </row>
        <row r="25">
          <cell r="J25">
            <v>0</v>
          </cell>
          <cell r="K25">
            <v>0</v>
          </cell>
        </row>
        <row r="25">
          <cell r="P25">
            <v>0</v>
          </cell>
        </row>
        <row r="25">
          <cell r="T25">
            <v>22</v>
          </cell>
        </row>
        <row r="25">
          <cell r="V25">
            <v>264</v>
          </cell>
        </row>
        <row r="25">
          <cell r="Z25">
            <v>0</v>
          </cell>
          <cell r="AA25" t="str">
            <v>谭丽平</v>
          </cell>
          <cell r="AB25" t="str">
            <v>谭丽平</v>
          </cell>
        </row>
        <row r="26">
          <cell r="B26" t="str">
            <v>齐承平</v>
          </cell>
          <cell r="C26" t="str">
            <v>生产制造</v>
          </cell>
          <cell r="D26">
            <v>42017</v>
          </cell>
          <cell r="E26">
            <v>22</v>
          </cell>
          <cell r="F26">
            <v>21.5</v>
          </cell>
        </row>
        <row r="26">
          <cell r="H26">
            <v>0.5</v>
          </cell>
        </row>
        <row r="26">
          <cell r="T26">
            <v>21</v>
          </cell>
        </row>
        <row r="26">
          <cell r="V26">
            <v>252</v>
          </cell>
        </row>
        <row r="26">
          <cell r="Z26">
            <v>0</v>
          </cell>
          <cell r="AA26" t="str">
            <v>齐承平</v>
          </cell>
          <cell r="AB26" t="str">
            <v>齐承平</v>
          </cell>
        </row>
        <row r="27">
          <cell r="B27" t="str">
            <v>刘文向</v>
          </cell>
          <cell r="C27" t="str">
            <v>生产制造</v>
          </cell>
          <cell r="D27">
            <v>44765</v>
          </cell>
          <cell r="E27">
            <v>22</v>
          </cell>
          <cell r="F27">
            <v>22</v>
          </cell>
        </row>
        <row r="27">
          <cell r="Q27">
            <v>1</v>
          </cell>
        </row>
        <row r="27">
          <cell r="T27">
            <v>22</v>
          </cell>
        </row>
        <row r="27">
          <cell r="V27">
            <v>264</v>
          </cell>
        </row>
        <row r="27">
          <cell r="Z27">
            <v>0</v>
          </cell>
          <cell r="AA27" t="str">
            <v>刘文向</v>
          </cell>
          <cell r="AB27" t="str">
            <v>刘文向</v>
          </cell>
        </row>
        <row r="28">
          <cell r="B28" t="str">
            <v>谭海波</v>
          </cell>
          <cell r="C28" t="str">
            <v>物料管理</v>
          </cell>
          <cell r="D28">
            <v>45602</v>
          </cell>
          <cell r="E28">
            <v>22</v>
          </cell>
          <cell r="F28">
            <v>23</v>
          </cell>
        </row>
        <row r="28">
          <cell r="I28">
            <v>2</v>
          </cell>
        </row>
        <row r="28">
          <cell r="P28">
            <v>1</v>
          </cell>
        </row>
        <row r="28">
          <cell r="S28">
            <v>1</v>
          </cell>
          <cell r="T28">
            <v>23</v>
          </cell>
        </row>
        <row r="28">
          <cell r="V28">
            <v>276</v>
          </cell>
        </row>
        <row r="28">
          <cell r="Z28">
            <v>0</v>
          </cell>
          <cell r="AA28" t="str">
            <v>谭海波</v>
          </cell>
          <cell r="AB28" t="str">
            <v>谭海波</v>
          </cell>
        </row>
        <row r="29">
          <cell r="B29" t="str">
            <v>殷胜</v>
          </cell>
          <cell r="C29" t="str">
            <v>物料管理</v>
          </cell>
          <cell r="D29">
            <v>41492</v>
          </cell>
          <cell r="E29">
            <v>24</v>
          </cell>
          <cell r="F29">
            <v>26</v>
          </cell>
        </row>
        <row r="29">
          <cell r="K29">
            <v>2</v>
          </cell>
        </row>
        <row r="29">
          <cell r="P29">
            <v>0</v>
          </cell>
        </row>
        <row r="29">
          <cell r="R29">
            <v>0</v>
          </cell>
          <cell r="S29">
            <v>16</v>
          </cell>
          <cell r="T29">
            <v>26</v>
          </cell>
          <cell r="U29">
            <v>0</v>
          </cell>
          <cell r="V29">
            <v>312</v>
          </cell>
        </row>
        <row r="29">
          <cell r="Z29">
            <v>0</v>
          </cell>
          <cell r="AA29" t="str">
            <v>殷胜</v>
          </cell>
          <cell r="AB29" t="str">
            <v>殷胜</v>
          </cell>
        </row>
        <row r="30">
          <cell r="B30" t="str">
            <v>贺海岸</v>
          </cell>
          <cell r="C30" t="str">
            <v>物料管理</v>
          </cell>
          <cell r="D30">
            <v>44621</v>
          </cell>
          <cell r="E30">
            <v>24</v>
          </cell>
          <cell r="F30">
            <v>27.5</v>
          </cell>
        </row>
        <row r="30">
          <cell r="P30">
            <v>1</v>
          </cell>
        </row>
        <row r="30">
          <cell r="R30">
            <v>0</v>
          </cell>
          <cell r="S30">
            <v>28</v>
          </cell>
          <cell r="T30">
            <v>27</v>
          </cell>
          <cell r="U30">
            <v>0</v>
          </cell>
          <cell r="V30">
            <v>324</v>
          </cell>
          <cell r="W30" t="str">
            <v>2025/3/31离职</v>
          </cell>
        </row>
        <row r="30">
          <cell r="Z30" t="str">
            <v>缺10号中午2次卡</v>
          </cell>
          <cell r="AA30" t="str">
            <v>贺海岸</v>
          </cell>
          <cell r="AB30" t="str">
            <v>贺海岸</v>
          </cell>
        </row>
        <row r="31">
          <cell r="B31" t="str">
            <v>肖华</v>
          </cell>
          <cell r="C31" t="str">
            <v>物料管理</v>
          </cell>
          <cell r="D31">
            <v>44760</v>
          </cell>
          <cell r="E31">
            <v>24</v>
          </cell>
          <cell r="F31">
            <v>19</v>
          </cell>
        </row>
        <row r="31">
          <cell r="P31">
            <v>0</v>
          </cell>
        </row>
        <row r="31">
          <cell r="R31">
            <v>3</v>
          </cell>
          <cell r="S31">
            <v>0</v>
          </cell>
          <cell r="T31">
            <v>19</v>
          </cell>
          <cell r="U31">
            <v>3</v>
          </cell>
          <cell r="V31">
            <v>252</v>
          </cell>
          <cell r="W31" t="str">
            <v>2025/3/23离职</v>
          </cell>
        </row>
        <row r="31">
          <cell r="Z31">
            <v>0</v>
          </cell>
          <cell r="AA31" t="str">
            <v>肖华</v>
          </cell>
          <cell r="AB31" t="str">
            <v>肖华</v>
          </cell>
        </row>
        <row r="32">
          <cell r="B32" t="str">
            <v>邹彬彬</v>
          </cell>
          <cell r="C32" t="str">
            <v>物料管理</v>
          </cell>
          <cell r="D32">
            <v>45708</v>
          </cell>
          <cell r="E32">
            <v>24</v>
          </cell>
          <cell r="F32">
            <v>28</v>
          </cell>
        </row>
        <row r="32">
          <cell r="P32">
            <v>0</v>
          </cell>
        </row>
        <row r="32">
          <cell r="R32">
            <v>8</v>
          </cell>
          <cell r="S32">
            <v>42</v>
          </cell>
          <cell r="T32">
            <v>28</v>
          </cell>
          <cell r="U32">
            <v>27</v>
          </cell>
          <cell r="V32">
            <v>552</v>
          </cell>
        </row>
        <row r="32">
          <cell r="Z32">
            <v>0</v>
          </cell>
          <cell r="AA32" t="str">
            <v>邹彬彬</v>
          </cell>
          <cell r="AB32" t="str">
            <v>邹彬彬</v>
          </cell>
        </row>
        <row r="33">
          <cell r="B33" t="str">
            <v>李春华</v>
          </cell>
          <cell r="C33" t="str">
            <v>物料管理</v>
          </cell>
          <cell r="D33">
            <v>45722</v>
          </cell>
          <cell r="E33">
            <v>24</v>
          </cell>
          <cell r="F33">
            <v>26</v>
          </cell>
        </row>
        <row r="33">
          <cell r="P33">
            <v>0</v>
          </cell>
        </row>
        <row r="33">
          <cell r="R33">
            <v>9</v>
          </cell>
          <cell r="S33">
            <v>21</v>
          </cell>
          <cell r="T33">
            <v>26</v>
          </cell>
          <cell r="U33">
            <v>25</v>
          </cell>
          <cell r="V33">
            <v>512</v>
          </cell>
        </row>
        <row r="33">
          <cell r="Z33">
            <v>0</v>
          </cell>
          <cell r="AA33" t="str">
            <v>李春华</v>
          </cell>
        </row>
        <row r="34">
          <cell r="B34" t="str">
            <v>郭佳</v>
          </cell>
          <cell r="C34" t="str">
            <v>物料管理</v>
          </cell>
          <cell r="D34">
            <v>45732</v>
          </cell>
          <cell r="E34">
            <v>24</v>
          </cell>
          <cell r="F34">
            <v>15</v>
          </cell>
        </row>
        <row r="34">
          <cell r="P34">
            <v>0</v>
          </cell>
        </row>
        <row r="34">
          <cell r="R34">
            <v>0</v>
          </cell>
          <cell r="S34">
            <v>0</v>
          </cell>
          <cell r="T34">
            <v>15</v>
          </cell>
          <cell r="U34">
            <v>0</v>
          </cell>
          <cell r="V34">
            <v>180</v>
          </cell>
        </row>
        <row r="34">
          <cell r="Z34">
            <v>0</v>
          </cell>
          <cell r="AA34" t="str">
            <v>郭佳</v>
          </cell>
        </row>
        <row r="35">
          <cell r="B35" t="str">
            <v>高贤勇</v>
          </cell>
          <cell r="C35" t="str">
            <v>成品管理</v>
          </cell>
          <cell r="D35">
            <v>43642</v>
          </cell>
          <cell r="E35">
            <v>24</v>
          </cell>
          <cell r="F35">
            <v>29</v>
          </cell>
        </row>
        <row r="35">
          <cell r="P35">
            <v>2</v>
          </cell>
        </row>
        <row r="35">
          <cell r="R35">
            <v>11</v>
          </cell>
          <cell r="S35">
            <v>52</v>
          </cell>
          <cell r="T35">
            <v>29</v>
          </cell>
          <cell r="U35">
            <v>18</v>
          </cell>
          <cell r="V35">
            <v>492</v>
          </cell>
        </row>
        <row r="35">
          <cell r="Z35" t="str">
            <v>4/13/30下午下班卡，5下午上班卡，23手工一天打卡只有上午半天</v>
          </cell>
          <cell r="AA35" t="str">
            <v>高贤勇</v>
          </cell>
          <cell r="AB35" t="str">
            <v>高贤勇</v>
          </cell>
        </row>
        <row r="36">
          <cell r="B36" t="str">
            <v>贺楚平</v>
          </cell>
          <cell r="C36" t="str">
            <v>成品管理</v>
          </cell>
          <cell r="D36">
            <v>44760</v>
          </cell>
          <cell r="E36">
            <v>24</v>
          </cell>
          <cell r="F36">
            <v>31</v>
          </cell>
        </row>
        <row r="36">
          <cell r="P36">
            <v>2</v>
          </cell>
        </row>
        <row r="36">
          <cell r="R36">
            <v>15.5</v>
          </cell>
          <cell r="S36">
            <v>73.5</v>
          </cell>
          <cell r="T36">
            <v>31</v>
          </cell>
          <cell r="U36">
            <v>31</v>
          </cell>
          <cell r="V36">
            <v>620</v>
          </cell>
        </row>
        <row r="36">
          <cell r="Z36" t="str">
            <v>2号早上上班卡，9号下午上班卡</v>
          </cell>
          <cell r="AA36" t="str">
            <v>贺楚平</v>
          </cell>
          <cell r="AB36" t="str">
            <v>贺楚平</v>
          </cell>
        </row>
        <row r="37">
          <cell r="B37" t="str">
            <v>殷耀华</v>
          </cell>
          <cell r="C37" t="str">
            <v>成品管理</v>
          </cell>
          <cell r="D37">
            <v>45693</v>
          </cell>
          <cell r="E37">
            <v>24</v>
          </cell>
          <cell r="F37">
            <v>28</v>
          </cell>
        </row>
        <row r="37">
          <cell r="P37">
            <v>0</v>
          </cell>
        </row>
        <row r="37">
          <cell r="R37">
            <v>0</v>
          </cell>
          <cell r="S37">
            <v>43</v>
          </cell>
          <cell r="T37">
            <v>28</v>
          </cell>
          <cell r="U37">
            <v>28</v>
          </cell>
          <cell r="V37">
            <v>560</v>
          </cell>
        </row>
        <row r="37">
          <cell r="Z37">
            <v>0</v>
          </cell>
          <cell r="AA37" t="str">
            <v>殷耀华</v>
          </cell>
          <cell r="AB37" t="str">
            <v>殷耀华</v>
          </cell>
        </row>
        <row r="38">
          <cell r="B38" t="str">
            <v>曹蜜</v>
          </cell>
          <cell r="C38" t="str">
            <v>生产制造部</v>
          </cell>
          <cell r="D38">
            <v>41477</v>
          </cell>
          <cell r="E38">
            <v>22</v>
          </cell>
          <cell r="F38">
            <v>22</v>
          </cell>
        </row>
        <row r="38">
          <cell r="T38">
            <v>22</v>
          </cell>
        </row>
        <row r="38">
          <cell r="V38">
            <v>264</v>
          </cell>
        </row>
        <row r="38">
          <cell r="Z38">
            <v>0</v>
          </cell>
          <cell r="AA38" t="str">
            <v>曹蜜</v>
          </cell>
          <cell r="AB38" t="str">
            <v>曹蜜</v>
          </cell>
        </row>
        <row r="39">
          <cell r="B39" t="str">
            <v>马英</v>
          </cell>
          <cell r="C39" t="str">
            <v>设备安技科</v>
          </cell>
          <cell r="D39">
            <v>41977</v>
          </cell>
          <cell r="E39">
            <v>22</v>
          </cell>
          <cell r="F39">
            <v>42.5</v>
          </cell>
        </row>
        <row r="39">
          <cell r="S39">
            <v>20.5</v>
          </cell>
          <cell r="T39">
            <v>26</v>
          </cell>
          <cell r="U39">
            <v>20</v>
          </cell>
          <cell r="V39">
            <v>472</v>
          </cell>
        </row>
        <row r="39">
          <cell r="Z39">
            <v>0</v>
          </cell>
          <cell r="AA39" t="str">
            <v>马英</v>
          </cell>
          <cell r="AB39" t="str">
            <v>马英</v>
          </cell>
        </row>
        <row r="40">
          <cell r="B40" t="str">
            <v>罗文武</v>
          </cell>
          <cell r="C40" t="str">
            <v>设备安技科</v>
          </cell>
          <cell r="D40">
            <v>45656</v>
          </cell>
          <cell r="E40">
            <v>24</v>
          </cell>
          <cell r="F40">
            <v>31</v>
          </cell>
        </row>
        <row r="40">
          <cell r="J40">
            <v>0</v>
          </cell>
          <cell r="K40">
            <v>0</v>
          </cell>
        </row>
        <row r="40">
          <cell r="P40">
            <v>0</v>
          </cell>
        </row>
        <row r="40">
          <cell r="T40">
            <v>31</v>
          </cell>
          <cell r="U40">
            <v>31</v>
          </cell>
          <cell r="V40">
            <v>620</v>
          </cell>
          <cell r="W40" t="str">
            <v>2025/3/31离职</v>
          </cell>
        </row>
        <row r="40">
          <cell r="Z40">
            <v>0</v>
          </cell>
          <cell r="AA40" t="str">
            <v>罗文武</v>
          </cell>
          <cell r="AB40" t="str">
            <v>罗文武</v>
          </cell>
        </row>
        <row r="41">
          <cell r="B41" t="str">
            <v>何柒林</v>
          </cell>
          <cell r="C41" t="str">
            <v>设备安技科</v>
          </cell>
          <cell r="D41">
            <v>45658</v>
          </cell>
          <cell r="E41">
            <v>24</v>
          </cell>
          <cell r="F41">
            <v>32</v>
          </cell>
        </row>
        <row r="41">
          <cell r="J41">
            <v>0</v>
          </cell>
          <cell r="K41">
            <v>0</v>
          </cell>
        </row>
        <row r="41">
          <cell r="P41">
            <v>2</v>
          </cell>
        </row>
        <row r="41">
          <cell r="T41">
            <v>32</v>
          </cell>
          <cell r="U41">
            <v>32</v>
          </cell>
          <cell r="V41">
            <v>640</v>
          </cell>
        </row>
        <row r="41">
          <cell r="Z41" t="str">
            <v>11/20/31下班卡，7号上班卡</v>
          </cell>
          <cell r="AA41" t="str">
            <v>何柒林</v>
          </cell>
          <cell r="AB41" t="str">
            <v>何柒林</v>
          </cell>
        </row>
        <row r="42">
          <cell r="B42" t="str">
            <v>何胜春</v>
          </cell>
          <cell r="C42" t="str">
            <v>生产制造</v>
          </cell>
          <cell r="D42">
            <v>42343</v>
          </cell>
          <cell r="E42">
            <v>22</v>
          </cell>
          <cell r="F42">
            <v>22.5</v>
          </cell>
        </row>
        <row r="42">
          <cell r="S42">
            <v>0.5</v>
          </cell>
          <cell r="T42">
            <v>22</v>
          </cell>
          <cell r="U42">
            <v>22</v>
          </cell>
          <cell r="V42">
            <v>440</v>
          </cell>
        </row>
        <row r="42">
          <cell r="Z42">
            <v>0</v>
          </cell>
          <cell r="AA42" t="str">
            <v>何胜春</v>
          </cell>
          <cell r="AB42" t="str">
            <v>何胜春</v>
          </cell>
        </row>
        <row r="43">
          <cell r="B43" t="str">
            <v>张海波</v>
          </cell>
          <cell r="C43" t="str">
            <v>生产制造</v>
          </cell>
          <cell r="D43">
            <v>42066</v>
          </cell>
          <cell r="E43">
            <v>22</v>
          </cell>
          <cell r="F43">
            <v>22</v>
          </cell>
        </row>
        <row r="43">
          <cell r="T43">
            <v>22</v>
          </cell>
          <cell r="U43">
            <v>22</v>
          </cell>
          <cell r="V43">
            <v>440</v>
          </cell>
        </row>
        <row r="43">
          <cell r="Z43">
            <v>0</v>
          </cell>
          <cell r="AA43" t="str">
            <v>张海波</v>
          </cell>
          <cell r="AB43" t="str">
            <v>张海波</v>
          </cell>
        </row>
        <row r="44">
          <cell r="B44" t="str">
            <v>赵新辉</v>
          </cell>
          <cell r="C44" t="str">
            <v>发泡设备</v>
          </cell>
          <cell r="D44">
            <v>41689</v>
          </cell>
          <cell r="E44">
            <v>26</v>
          </cell>
          <cell r="F44">
            <v>31</v>
          </cell>
        </row>
        <row r="44">
          <cell r="K44">
            <v>0</v>
          </cell>
        </row>
        <row r="44">
          <cell r="P44">
            <v>0</v>
          </cell>
        </row>
        <row r="44">
          <cell r="T44">
            <v>31</v>
          </cell>
          <cell r="U44">
            <v>31</v>
          </cell>
          <cell r="V44">
            <v>620</v>
          </cell>
        </row>
        <row r="44">
          <cell r="X44">
            <v>98</v>
          </cell>
          <cell r="Y44">
            <v>294</v>
          </cell>
          <cell r="Z44">
            <v>0</v>
          </cell>
          <cell r="AA44" t="str">
            <v>赵新辉</v>
          </cell>
          <cell r="AB44" t="str">
            <v>赵新辉</v>
          </cell>
        </row>
        <row r="45">
          <cell r="B45" t="str">
            <v>麻志超</v>
          </cell>
          <cell r="C45" t="str">
            <v>发泡设备</v>
          </cell>
          <cell r="D45">
            <v>44741</v>
          </cell>
          <cell r="E45">
            <v>24</v>
          </cell>
          <cell r="F45">
            <v>30</v>
          </cell>
        </row>
        <row r="45">
          <cell r="K45">
            <v>0</v>
          </cell>
        </row>
        <row r="45">
          <cell r="P45">
            <v>0</v>
          </cell>
        </row>
        <row r="45">
          <cell r="T45">
            <v>30</v>
          </cell>
          <cell r="U45">
            <v>30</v>
          </cell>
          <cell r="V45">
            <v>600</v>
          </cell>
        </row>
        <row r="45">
          <cell r="X45">
            <v>99</v>
          </cell>
        </row>
        <row r="45">
          <cell r="Z45">
            <v>0</v>
          </cell>
          <cell r="AA45" t="str">
            <v>麻志超</v>
          </cell>
          <cell r="AB45" t="str">
            <v>麻志超</v>
          </cell>
        </row>
        <row r="46">
          <cell r="B46" t="str">
            <v>左昌福</v>
          </cell>
          <cell r="C46" t="str">
            <v>发泡设备</v>
          </cell>
          <cell r="D46">
            <v>43554</v>
          </cell>
          <cell r="E46">
            <v>26</v>
          </cell>
          <cell r="F46">
            <v>30</v>
          </cell>
        </row>
        <row r="46">
          <cell r="K46">
            <v>0</v>
          </cell>
        </row>
        <row r="46">
          <cell r="P46">
            <v>0</v>
          </cell>
        </row>
        <row r="46">
          <cell r="T46">
            <v>30</v>
          </cell>
          <cell r="U46">
            <v>30</v>
          </cell>
          <cell r="V46">
            <v>600</v>
          </cell>
        </row>
        <row r="46">
          <cell r="X46">
            <v>98</v>
          </cell>
          <cell r="Y46">
            <v>294</v>
          </cell>
          <cell r="Z46">
            <v>0</v>
          </cell>
          <cell r="AA46" t="str">
            <v>左昌福</v>
          </cell>
          <cell r="AB46" t="str">
            <v>左昌福</v>
          </cell>
        </row>
        <row r="47">
          <cell r="B47" t="str">
            <v>肖燕丹</v>
          </cell>
          <cell r="C47" t="str">
            <v>发泡</v>
          </cell>
          <cell r="D47">
            <v>44801</v>
          </cell>
          <cell r="E47">
            <v>26</v>
          </cell>
          <cell r="F47">
            <v>30</v>
          </cell>
          <cell r="G47" t="str">
            <v>白班</v>
          </cell>
        </row>
        <row r="47">
          <cell r="K47">
            <v>0</v>
          </cell>
        </row>
        <row r="47">
          <cell r="P47">
            <v>2</v>
          </cell>
        </row>
        <row r="47">
          <cell r="T47">
            <v>30</v>
          </cell>
          <cell r="U47">
            <v>30</v>
          </cell>
          <cell r="V47">
            <v>600</v>
          </cell>
        </row>
        <row r="47">
          <cell r="X47">
            <v>99</v>
          </cell>
          <cell r="Y47">
            <v>297</v>
          </cell>
          <cell r="Z47" t="str">
            <v>10/14下班卡</v>
          </cell>
          <cell r="AA47" t="str">
            <v>肖燕丹</v>
          </cell>
          <cell r="AB47" t="str">
            <v>肖燕丹</v>
          </cell>
        </row>
        <row r="48">
          <cell r="B48" t="str">
            <v>王虎彪</v>
          </cell>
          <cell r="C48" t="str">
            <v>发泡-A班</v>
          </cell>
          <cell r="D48">
            <v>44743</v>
          </cell>
          <cell r="E48">
            <v>24</v>
          </cell>
          <cell r="F48">
            <v>30</v>
          </cell>
          <cell r="G48" t="str">
            <v>白班</v>
          </cell>
        </row>
        <row r="48">
          <cell r="K48">
            <v>1</v>
          </cell>
        </row>
        <row r="48">
          <cell r="P48">
            <v>1</v>
          </cell>
        </row>
        <row r="48">
          <cell r="T48">
            <v>30</v>
          </cell>
          <cell r="U48">
            <v>30</v>
          </cell>
          <cell r="V48">
            <v>600</v>
          </cell>
        </row>
        <row r="48">
          <cell r="X48">
            <v>96</v>
          </cell>
        </row>
        <row r="48">
          <cell r="Z48" t="str">
            <v>3.9事假1天；21下班卡</v>
          </cell>
          <cell r="AA48" t="str">
            <v>王虎彪</v>
          </cell>
          <cell r="AB48" t="str">
            <v>王虎彪</v>
          </cell>
        </row>
        <row r="49">
          <cell r="B49" t="str">
            <v>李慧玲</v>
          </cell>
          <cell r="C49" t="str">
            <v>发泡-A班</v>
          </cell>
          <cell r="D49">
            <v>43725</v>
          </cell>
          <cell r="E49">
            <v>26</v>
          </cell>
          <cell r="F49">
            <v>26</v>
          </cell>
          <cell r="G49" t="str">
            <v>白班</v>
          </cell>
        </row>
        <row r="49">
          <cell r="K49">
            <v>2</v>
          </cell>
        </row>
        <row r="49">
          <cell r="P49">
            <v>2</v>
          </cell>
        </row>
        <row r="49">
          <cell r="T49">
            <v>26</v>
          </cell>
          <cell r="U49">
            <v>26</v>
          </cell>
          <cell r="V49">
            <v>520</v>
          </cell>
        </row>
        <row r="49">
          <cell r="X49">
            <v>98</v>
          </cell>
          <cell r="Y49">
            <v>294</v>
          </cell>
          <cell r="Z49" t="str">
            <v>3.18事假1天；1/17/31下班卡，30事假单</v>
          </cell>
          <cell r="AA49" t="str">
            <v>李慧玲</v>
          </cell>
          <cell r="AB49" t="str">
            <v>李慧玲</v>
          </cell>
        </row>
        <row r="50">
          <cell r="B50" t="str">
            <v>张迪辉</v>
          </cell>
          <cell r="C50" t="str">
            <v>发泡-A班</v>
          </cell>
          <cell r="D50">
            <v>43669</v>
          </cell>
          <cell r="E50">
            <v>26</v>
          </cell>
          <cell r="F50">
            <v>31</v>
          </cell>
          <cell r="G50" t="str">
            <v>白班</v>
          </cell>
        </row>
        <row r="50">
          <cell r="K50">
            <v>0</v>
          </cell>
        </row>
        <row r="50">
          <cell r="P50">
            <v>0</v>
          </cell>
        </row>
        <row r="50">
          <cell r="T50">
            <v>31</v>
          </cell>
          <cell r="U50">
            <v>31</v>
          </cell>
          <cell r="V50">
            <v>620</v>
          </cell>
        </row>
        <row r="50">
          <cell r="X50">
            <v>96</v>
          </cell>
          <cell r="Y50">
            <v>288</v>
          </cell>
          <cell r="Z50">
            <v>0</v>
          </cell>
          <cell r="AA50" t="str">
            <v>张迪辉</v>
          </cell>
          <cell r="AB50" t="str">
            <v>张迪辉</v>
          </cell>
        </row>
        <row r="51">
          <cell r="B51" t="str">
            <v>毛伟</v>
          </cell>
          <cell r="C51" t="str">
            <v>发泡-A班</v>
          </cell>
          <cell r="D51">
            <v>41234</v>
          </cell>
          <cell r="E51">
            <v>26</v>
          </cell>
          <cell r="F51">
            <v>31</v>
          </cell>
          <cell r="G51" t="str">
            <v>白班</v>
          </cell>
        </row>
        <row r="51">
          <cell r="K51">
            <v>0</v>
          </cell>
        </row>
        <row r="51">
          <cell r="P51">
            <v>0</v>
          </cell>
        </row>
        <row r="51">
          <cell r="T51">
            <v>31</v>
          </cell>
          <cell r="U51">
            <v>31</v>
          </cell>
          <cell r="V51">
            <v>620</v>
          </cell>
        </row>
        <row r="51">
          <cell r="X51">
            <v>95</v>
          </cell>
          <cell r="Y51">
            <v>285</v>
          </cell>
          <cell r="Z51">
            <v>0</v>
          </cell>
          <cell r="AA51" t="str">
            <v>毛伟</v>
          </cell>
          <cell r="AB51" t="str">
            <v>毛伟</v>
          </cell>
        </row>
        <row r="52">
          <cell r="B52" t="str">
            <v>陈爱军</v>
          </cell>
          <cell r="C52" t="str">
            <v>发泡-A班</v>
          </cell>
          <cell r="D52">
            <v>44803</v>
          </cell>
          <cell r="E52">
            <v>26</v>
          </cell>
          <cell r="F52">
            <v>31</v>
          </cell>
          <cell r="G52" t="str">
            <v>白班</v>
          </cell>
        </row>
        <row r="52">
          <cell r="K52">
            <v>0</v>
          </cell>
        </row>
        <row r="52">
          <cell r="P52">
            <v>0</v>
          </cell>
        </row>
        <row r="52">
          <cell r="T52">
            <v>31</v>
          </cell>
          <cell r="U52">
            <v>31</v>
          </cell>
          <cell r="V52">
            <v>620</v>
          </cell>
        </row>
        <row r="52">
          <cell r="X52">
            <v>94</v>
          </cell>
          <cell r="Y52">
            <v>282</v>
          </cell>
          <cell r="Z52">
            <v>0</v>
          </cell>
          <cell r="AA52" t="str">
            <v>陈爱军</v>
          </cell>
          <cell r="AB52" t="str">
            <v>陈爱军</v>
          </cell>
        </row>
        <row r="53">
          <cell r="B53" t="str">
            <v>肖春菊</v>
          </cell>
          <cell r="C53" t="str">
            <v>发泡-A班</v>
          </cell>
          <cell r="D53">
            <v>44805</v>
          </cell>
          <cell r="E53">
            <v>26</v>
          </cell>
          <cell r="F53">
            <v>31</v>
          </cell>
          <cell r="G53" t="str">
            <v>白班</v>
          </cell>
        </row>
        <row r="53">
          <cell r="K53">
            <v>0</v>
          </cell>
        </row>
        <row r="53">
          <cell r="P53">
            <v>0</v>
          </cell>
        </row>
        <row r="53">
          <cell r="T53">
            <v>31</v>
          </cell>
          <cell r="U53">
            <v>31</v>
          </cell>
          <cell r="V53">
            <v>620</v>
          </cell>
        </row>
        <row r="53">
          <cell r="X53">
            <v>94</v>
          </cell>
          <cell r="Y53">
            <v>282</v>
          </cell>
          <cell r="Z53">
            <v>0</v>
          </cell>
          <cell r="AA53" t="str">
            <v>肖春菊</v>
          </cell>
          <cell r="AB53" t="str">
            <v>肖春菊</v>
          </cell>
        </row>
        <row r="54">
          <cell r="B54" t="str">
            <v>王西明</v>
          </cell>
          <cell r="C54" t="str">
            <v>发泡-A班</v>
          </cell>
          <cell r="D54">
            <v>44754</v>
          </cell>
          <cell r="E54">
            <v>26</v>
          </cell>
          <cell r="F54">
            <v>31</v>
          </cell>
          <cell r="G54" t="str">
            <v>白班</v>
          </cell>
        </row>
        <row r="54">
          <cell r="K54">
            <v>0</v>
          </cell>
        </row>
        <row r="54">
          <cell r="P54">
            <v>1</v>
          </cell>
        </row>
        <row r="54">
          <cell r="T54">
            <v>31</v>
          </cell>
          <cell r="U54">
            <v>31</v>
          </cell>
          <cell r="V54">
            <v>620</v>
          </cell>
        </row>
        <row r="54">
          <cell r="X54">
            <v>96</v>
          </cell>
          <cell r="Y54">
            <v>288</v>
          </cell>
          <cell r="Z54" t="str">
            <v>24上班卡</v>
          </cell>
          <cell r="AA54" t="str">
            <v>王西明</v>
          </cell>
          <cell r="AB54" t="str">
            <v>王西明</v>
          </cell>
        </row>
        <row r="55">
          <cell r="B55" t="str">
            <v>吴国秋</v>
          </cell>
          <cell r="C55" t="str">
            <v>发泡-A班</v>
          </cell>
          <cell r="D55">
            <v>41956</v>
          </cell>
          <cell r="E55">
            <v>26</v>
          </cell>
          <cell r="F55">
            <v>31</v>
          </cell>
          <cell r="G55" t="str">
            <v>白班</v>
          </cell>
        </row>
        <row r="55">
          <cell r="K55">
            <v>0</v>
          </cell>
        </row>
        <row r="55">
          <cell r="P55">
            <v>0</v>
          </cell>
        </row>
        <row r="55">
          <cell r="T55">
            <v>31</v>
          </cell>
          <cell r="U55">
            <v>31</v>
          </cell>
          <cell r="V55">
            <v>620</v>
          </cell>
        </row>
        <row r="55">
          <cell r="X55">
            <v>96</v>
          </cell>
          <cell r="Y55">
            <v>288</v>
          </cell>
          <cell r="Z55">
            <v>0</v>
          </cell>
          <cell r="AA55" t="str">
            <v>吴国秋</v>
          </cell>
          <cell r="AB55" t="str">
            <v>吴国秋</v>
          </cell>
        </row>
        <row r="56">
          <cell r="B56" t="str">
            <v>史双宇</v>
          </cell>
          <cell r="C56" t="str">
            <v>发泡</v>
          </cell>
          <cell r="D56">
            <v>45573</v>
          </cell>
          <cell r="E56">
            <v>26</v>
          </cell>
          <cell r="F56">
            <v>29</v>
          </cell>
          <cell r="G56" t="str">
            <v>白班</v>
          </cell>
        </row>
        <row r="56">
          <cell r="K56">
            <v>0</v>
          </cell>
        </row>
        <row r="56">
          <cell r="P56">
            <v>1</v>
          </cell>
        </row>
        <row r="56">
          <cell r="T56">
            <v>29</v>
          </cell>
          <cell r="U56">
            <v>29</v>
          </cell>
          <cell r="V56">
            <v>580</v>
          </cell>
        </row>
        <row r="56">
          <cell r="X56">
            <v>94</v>
          </cell>
          <cell r="Y56">
            <v>282</v>
          </cell>
          <cell r="Z56" t="str">
            <v>25上班卡，24号事假单？</v>
          </cell>
          <cell r="AA56" t="str">
            <v>史双宇</v>
          </cell>
          <cell r="AB56" t="str">
            <v>史双宇</v>
          </cell>
        </row>
        <row r="57">
          <cell r="B57" t="str">
            <v>谢桂华</v>
          </cell>
          <cell r="C57" t="str">
            <v>发泡</v>
          </cell>
          <cell r="D57">
            <v>45579</v>
          </cell>
          <cell r="E57">
            <v>26</v>
          </cell>
          <cell r="F57">
            <v>29</v>
          </cell>
          <cell r="G57" t="str">
            <v>白班</v>
          </cell>
        </row>
        <row r="57">
          <cell r="K57">
            <v>2</v>
          </cell>
        </row>
        <row r="57">
          <cell r="P57">
            <v>1</v>
          </cell>
        </row>
        <row r="57">
          <cell r="T57">
            <v>29</v>
          </cell>
          <cell r="U57">
            <v>29</v>
          </cell>
          <cell r="V57">
            <v>580</v>
          </cell>
        </row>
        <row r="57">
          <cell r="X57">
            <v>95</v>
          </cell>
          <cell r="Y57">
            <v>285</v>
          </cell>
          <cell r="Z57" t="str">
            <v>3.4-5号家中有事事假2天；12上班卡</v>
          </cell>
          <cell r="AA57" t="str">
            <v>谢桂华</v>
          </cell>
          <cell r="AB57" t="str">
            <v>谢桂华</v>
          </cell>
        </row>
        <row r="58">
          <cell r="B58" t="str">
            <v>董婧雯</v>
          </cell>
          <cell r="C58" t="str">
            <v>发泡</v>
          </cell>
          <cell r="D58">
            <v>45579</v>
          </cell>
          <cell r="E58">
            <v>26</v>
          </cell>
          <cell r="F58">
            <v>30.5</v>
          </cell>
          <cell r="G58" t="str">
            <v>白班</v>
          </cell>
        </row>
        <row r="58">
          <cell r="K58">
            <v>0</v>
          </cell>
        </row>
        <row r="58">
          <cell r="P58">
            <v>0</v>
          </cell>
        </row>
        <row r="58">
          <cell r="T58">
            <v>30</v>
          </cell>
          <cell r="U58">
            <v>30</v>
          </cell>
          <cell r="V58">
            <v>600</v>
          </cell>
        </row>
        <row r="58">
          <cell r="X58">
            <v>95</v>
          </cell>
          <cell r="Y58">
            <v>285</v>
          </cell>
          <cell r="Z58">
            <v>0</v>
          </cell>
          <cell r="AA58" t="str">
            <v>董婧雯</v>
          </cell>
          <cell r="AB58" t="str">
            <v>董婧雯</v>
          </cell>
        </row>
        <row r="59">
          <cell r="B59" t="str">
            <v>李力争</v>
          </cell>
          <cell r="C59" t="str">
            <v>发泡</v>
          </cell>
          <cell r="D59">
            <v>45643</v>
          </cell>
          <cell r="E59">
            <v>26</v>
          </cell>
          <cell r="F59">
            <v>31</v>
          </cell>
          <cell r="G59" t="str">
            <v>白班</v>
          </cell>
        </row>
        <row r="59">
          <cell r="K59">
            <v>0.25</v>
          </cell>
        </row>
        <row r="59">
          <cell r="P59">
            <v>1</v>
          </cell>
        </row>
        <row r="59">
          <cell r="T59">
            <v>31</v>
          </cell>
          <cell r="U59">
            <v>31</v>
          </cell>
          <cell r="V59">
            <v>620</v>
          </cell>
        </row>
        <row r="59">
          <cell r="X59">
            <v>95</v>
          </cell>
          <cell r="Y59">
            <v>285</v>
          </cell>
          <cell r="Z59" t="str">
            <v>3.7号18点-8点事假2h；4号下班卡</v>
          </cell>
          <cell r="AA59" t="str">
            <v>李力争</v>
          </cell>
          <cell r="AB59" t="str">
            <v>李力争</v>
          </cell>
        </row>
        <row r="60">
          <cell r="B60" t="str">
            <v>唐亮</v>
          </cell>
          <cell r="C60" t="str">
            <v>发泡</v>
          </cell>
          <cell r="D60">
            <v>45587</v>
          </cell>
          <cell r="E60">
            <v>26</v>
          </cell>
          <cell r="F60">
            <v>31</v>
          </cell>
          <cell r="G60" t="str">
            <v>白班</v>
          </cell>
        </row>
        <row r="60">
          <cell r="K60">
            <v>1.3125</v>
          </cell>
        </row>
        <row r="60">
          <cell r="P60">
            <v>0</v>
          </cell>
        </row>
        <row r="60">
          <cell r="T60">
            <v>31</v>
          </cell>
          <cell r="U60">
            <v>31</v>
          </cell>
          <cell r="V60">
            <v>620</v>
          </cell>
        </row>
        <row r="60">
          <cell r="X60">
            <v>95</v>
          </cell>
          <cell r="Y60">
            <v>285</v>
          </cell>
          <cell r="Z60" t="str">
            <v>3.14事假1天，3.9事假5点-8点2.5H</v>
          </cell>
          <cell r="AA60" t="str">
            <v>唐亮</v>
          </cell>
          <cell r="AB60" t="str">
            <v>唐亮</v>
          </cell>
        </row>
        <row r="61">
          <cell r="B61" t="str">
            <v>罗向锋</v>
          </cell>
          <cell r="C61" t="str">
            <v>发泡</v>
          </cell>
          <cell r="D61">
            <v>45637</v>
          </cell>
          <cell r="E61">
            <v>26</v>
          </cell>
          <cell r="F61">
            <v>30</v>
          </cell>
          <cell r="G61" t="str">
            <v>白班</v>
          </cell>
        </row>
        <row r="61">
          <cell r="K61">
            <v>0</v>
          </cell>
        </row>
        <row r="61">
          <cell r="P61">
            <v>0</v>
          </cell>
        </row>
        <row r="61">
          <cell r="T61">
            <v>30</v>
          </cell>
          <cell r="U61">
            <v>30</v>
          </cell>
          <cell r="V61">
            <v>600</v>
          </cell>
        </row>
        <row r="61">
          <cell r="X61">
            <v>94</v>
          </cell>
          <cell r="Y61">
            <v>282</v>
          </cell>
          <cell r="Z61">
            <v>0</v>
          </cell>
          <cell r="AA61" t="str">
            <v>罗向锋</v>
          </cell>
          <cell r="AB61" t="str">
            <v>罗向锋</v>
          </cell>
        </row>
        <row r="62">
          <cell r="B62" t="str">
            <v>赵琦</v>
          </cell>
          <cell r="C62" t="str">
            <v>发泡</v>
          </cell>
          <cell r="D62">
            <v>45713</v>
          </cell>
          <cell r="E62">
            <v>26</v>
          </cell>
          <cell r="F62">
            <v>30.5</v>
          </cell>
          <cell r="G62" t="str">
            <v>白班</v>
          </cell>
        </row>
        <row r="62">
          <cell r="K62">
            <v>0</v>
          </cell>
        </row>
        <row r="62">
          <cell r="P62">
            <v>0</v>
          </cell>
        </row>
        <row r="62">
          <cell r="T62">
            <v>30</v>
          </cell>
          <cell r="U62">
            <v>30</v>
          </cell>
          <cell r="V62">
            <v>600</v>
          </cell>
        </row>
        <row r="62">
          <cell r="X62">
            <v>94</v>
          </cell>
          <cell r="Y62">
            <v>282</v>
          </cell>
          <cell r="Z62">
            <v>0</v>
          </cell>
          <cell r="AA62" t="str">
            <v>赵琦</v>
          </cell>
          <cell r="AB62" t="str">
            <v>赵琦</v>
          </cell>
        </row>
        <row r="63">
          <cell r="B63" t="str">
            <v>戴立娟</v>
          </cell>
          <cell r="C63" t="str">
            <v>发泡-A班</v>
          </cell>
          <cell r="D63">
            <v>44772</v>
          </cell>
          <cell r="E63">
            <v>26</v>
          </cell>
          <cell r="F63">
            <v>30</v>
          </cell>
          <cell r="G63" t="str">
            <v>晚班</v>
          </cell>
        </row>
        <row r="63">
          <cell r="K63">
            <v>0</v>
          </cell>
        </row>
        <row r="63">
          <cell r="P63">
            <v>0</v>
          </cell>
        </row>
        <row r="63">
          <cell r="T63">
            <v>30</v>
          </cell>
          <cell r="U63">
            <v>30</v>
          </cell>
          <cell r="V63">
            <v>600</v>
          </cell>
        </row>
        <row r="63">
          <cell r="X63">
            <v>96</v>
          </cell>
          <cell r="Y63">
            <v>288</v>
          </cell>
          <cell r="Z63">
            <v>0</v>
          </cell>
          <cell r="AA63" t="str">
            <v>戴立娟</v>
          </cell>
          <cell r="AB63" t="str">
            <v>戴立娟</v>
          </cell>
        </row>
        <row r="64">
          <cell r="B64" t="str">
            <v>申喜华</v>
          </cell>
          <cell r="C64" t="str">
            <v>发泡-A班</v>
          </cell>
          <cell r="D64">
            <v>44772</v>
          </cell>
          <cell r="E64">
            <v>26</v>
          </cell>
          <cell r="F64">
            <v>30</v>
          </cell>
          <cell r="G64" t="str">
            <v>晚班</v>
          </cell>
        </row>
        <row r="64">
          <cell r="K64">
            <v>0</v>
          </cell>
        </row>
        <row r="64">
          <cell r="P64">
            <v>0</v>
          </cell>
        </row>
        <row r="64">
          <cell r="T64">
            <v>30</v>
          </cell>
          <cell r="U64">
            <v>30</v>
          </cell>
          <cell r="V64">
            <v>600</v>
          </cell>
        </row>
        <row r="64">
          <cell r="X64">
            <v>96</v>
          </cell>
          <cell r="Y64">
            <v>288</v>
          </cell>
          <cell r="Z64">
            <v>0</v>
          </cell>
          <cell r="AA64" t="str">
            <v>申喜华</v>
          </cell>
          <cell r="AB64" t="str">
            <v>申喜华</v>
          </cell>
        </row>
        <row r="65">
          <cell r="B65" t="str">
            <v>王运凤</v>
          </cell>
          <cell r="C65" t="str">
            <v>发泡-A班</v>
          </cell>
          <cell r="D65">
            <v>44968</v>
          </cell>
          <cell r="E65">
            <v>26</v>
          </cell>
          <cell r="F65">
            <v>29</v>
          </cell>
          <cell r="G65" t="str">
            <v>晚班</v>
          </cell>
        </row>
        <row r="65">
          <cell r="K65">
            <v>0</v>
          </cell>
        </row>
        <row r="65">
          <cell r="P65">
            <v>0</v>
          </cell>
        </row>
        <row r="65">
          <cell r="T65">
            <v>29</v>
          </cell>
          <cell r="U65">
            <v>29</v>
          </cell>
          <cell r="V65">
            <v>580</v>
          </cell>
        </row>
        <row r="65">
          <cell r="X65">
            <v>96</v>
          </cell>
          <cell r="Y65">
            <v>288</v>
          </cell>
          <cell r="Z65">
            <v>0</v>
          </cell>
          <cell r="AA65" t="str">
            <v>王运凤</v>
          </cell>
          <cell r="AB65" t="str">
            <v>王运凤</v>
          </cell>
        </row>
        <row r="66">
          <cell r="B66" t="str">
            <v>张忠宝</v>
          </cell>
          <cell r="C66" t="str">
            <v>发泡</v>
          </cell>
          <cell r="D66">
            <v>45587</v>
          </cell>
          <cell r="E66">
            <v>26</v>
          </cell>
          <cell r="F66">
            <v>29</v>
          </cell>
          <cell r="G66" t="str">
            <v>晚班</v>
          </cell>
        </row>
        <row r="66">
          <cell r="K66">
            <v>0</v>
          </cell>
        </row>
        <row r="66">
          <cell r="P66">
            <v>0</v>
          </cell>
        </row>
        <row r="66">
          <cell r="T66">
            <v>29</v>
          </cell>
          <cell r="U66">
            <v>29</v>
          </cell>
          <cell r="V66">
            <v>580</v>
          </cell>
        </row>
        <row r="66">
          <cell r="X66">
            <v>97</v>
          </cell>
          <cell r="Y66">
            <v>291</v>
          </cell>
          <cell r="Z66">
            <v>0</v>
          </cell>
          <cell r="AA66" t="str">
            <v>张忠宝</v>
          </cell>
          <cell r="AB66" t="str">
            <v>张忠宝</v>
          </cell>
        </row>
        <row r="67">
          <cell r="B67" t="str">
            <v>刘湘宇</v>
          </cell>
          <cell r="C67" t="str">
            <v>发泡</v>
          </cell>
          <cell r="D67">
            <v>45591</v>
          </cell>
          <cell r="E67">
            <v>26</v>
          </cell>
          <cell r="F67">
            <v>26.5</v>
          </cell>
          <cell r="G67" t="str">
            <v>晚班-月底离职</v>
          </cell>
        </row>
        <row r="67">
          <cell r="K67">
            <v>2</v>
          </cell>
        </row>
        <row r="67">
          <cell r="P67">
            <v>2</v>
          </cell>
        </row>
        <row r="67">
          <cell r="T67">
            <v>26</v>
          </cell>
          <cell r="U67">
            <v>25</v>
          </cell>
          <cell r="V67">
            <v>512</v>
          </cell>
        </row>
        <row r="67">
          <cell r="X67">
            <v>94</v>
          </cell>
          <cell r="Y67">
            <v>282</v>
          </cell>
          <cell r="Z67" t="str">
            <v>3.26晚20点-28早上8点事假2天，3.17晚班事假1天；9号下班卡，29晚班上班卡</v>
          </cell>
          <cell r="AA67" t="str">
            <v>刘湘宇</v>
          </cell>
          <cell r="AB67" t="str">
            <v>刘湘宇</v>
          </cell>
        </row>
        <row r="68">
          <cell r="B68" t="str">
            <v>刘伟</v>
          </cell>
          <cell r="C68" t="str">
            <v>发泡</v>
          </cell>
          <cell r="D68">
            <v>45637</v>
          </cell>
          <cell r="E68">
            <v>26</v>
          </cell>
          <cell r="F68">
            <v>30</v>
          </cell>
          <cell r="G68" t="str">
            <v>晚班</v>
          </cell>
        </row>
        <row r="68">
          <cell r="K68">
            <v>0</v>
          </cell>
        </row>
        <row r="68">
          <cell r="P68">
            <v>0</v>
          </cell>
        </row>
        <row r="68">
          <cell r="T68">
            <v>30</v>
          </cell>
          <cell r="U68">
            <v>30</v>
          </cell>
          <cell r="V68">
            <v>600</v>
          </cell>
        </row>
        <row r="68">
          <cell r="X68">
            <v>92</v>
          </cell>
          <cell r="Y68">
            <v>276</v>
          </cell>
          <cell r="Z68">
            <v>0</v>
          </cell>
          <cell r="AA68" t="str">
            <v>刘伟</v>
          </cell>
          <cell r="AB68" t="str">
            <v>刘伟</v>
          </cell>
        </row>
        <row r="69">
          <cell r="B69" t="str">
            <v>谭金祥</v>
          </cell>
          <cell r="C69" t="str">
            <v>发泡</v>
          </cell>
          <cell r="D69">
            <v>45703</v>
          </cell>
          <cell r="E69">
            <v>26</v>
          </cell>
          <cell r="F69">
            <v>30</v>
          </cell>
          <cell r="G69" t="str">
            <v>晚班</v>
          </cell>
        </row>
        <row r="69">
          <cell r="K69">
            <v>0</v>
          </cell>
        </row>
        <row r="69">
          <cell r="P69">
            <v>0</v>
          </cell>
        </row>
        <row r="69">
          <cell r="T69">
            <v>30</v>
          </cell>
          <cell r="U69">
            <v>30</v>
          </cell>
          <cell r="V69">
            <v>600</v>
          </cell>
        </row>
        <row r="69">
          <cell r="X69">
            <v>96</v>
          </cell>
          <cell r="Y69">
            <v>288</v>
          </cell>
          <cell r="Z69">
            <v>0</v>
          </cell>
          <cell r="AA69" t="str">
            <v>谭金祥</v>
          </cell>
          <cell r="AB69" t="str">
            <v>谭金祥</v>
          </cell>
        </row>
        <row r="70">
          <cell r="B70" t="str">
            <v>王子先</v>
          </cell>
          <cell r="C70" t="str">
            <v>发泡</v>
          </cell>
          <cell r="D70">
            <v>45713</v>
          </cell>
          <cell r="E70">
            <v>26</v>
          </cell>
          <cell r="F70">
            <v>26</v>
          </cell>
          <cell r="G70" t="str">
            <v>晚班</v>
          </cell>
        </row>
        <row r="70">
          <cell r="J70">
            <v>3</v>
          </cell>
          <cell r="K70">
            <v>0</v>
          </cell>
        </row>
        <row r="70">
          <cell r="P70">
            <v>0</v>
          </cell>
        </row>
        <row r="70">
          <cell r="T70">
            <v>26</v>
          </cell>
          <cell r="U70">
            <v>26</v>
          </cell>
          <cell r="V70">
            <v>520</v>
          </cell>
        </row>
        <row r="70">
          <cell r="X70">
            <v>96</v>
          </cell>
          <cell r="Y70">
            <v>288</v>
          </cell>
          <cell r="Z70" t="str">
            <v>3.24晚上8点-27早上8点病假3天-痛风</v>
          </cell>
          <cell r="AA70" t="str">
            <v>王子先</v>
          </cell>
          <cell r="AB70" t="str">
            <v>王子先</v>
          </cell>
        </row>
        <row r="71">
          <cell r="B71" t="str">
            <v>凌勤凡</v>
          </cell>
          <cell r="C71" t="str">
            <v>发泡</v>
          </cell>
          <cell r="D71">
            <v>45717</v>
          </cell>
          <cell r="E71">
            <v>26</v>
          </cell>
          <cell r="F71">
            <v>26.5</v>
          </cell>
          <cell r="G71" t="str">
            <v>晚班</v>
          </cell>
        </row>
        <row r="71">
          <cell r="K71">
            <v>3</v>
          </cell>
        </row>
        <row r="71">
          <cell r="P71">
            <v>0</v>
          </cell>
        </row>
        <row r="71">
          <cell r="T71">
            <v>26</v>
          </cell>
          <cell r="U71">
            <v>26</v>
          </cell>
          <cell r="V71">
            <v>520</v>
          </cell>
        </row>
        <row r="71">
          <cell r="X71">
            <v>93</v>
          </cell>
          <cell r="Y71">
            <v>279</v>
          </cell>
          <cell r="Z71" t="str">
            <v>3.14晚上8点-16早上八点事假3天</v>
          </cell>
          <cell r="AA71" t="str">
            <v>凌勤凡</v>
          </cell>
        </row>
        <row r="72">
          <cell r="B72" t="str">
            <v>袁亮</v>
          </cell>
          <cell r="C72" t="str">
            <v>发泡</v>
          </cell>
          <cell r="D72">
            <v>45722</v>
          </cell>
          <cell r="E72">
            <v>26</v>
          </cell>
          <cell r="F72">
            <v>21.5</v>
          </cell>
          <cell r="G72" t="str">
            <v>晚班</v>
          </cell>
        </row>
        <row r="72">
          <cell r="K72">
            <v>3</v>
          </cell>
        </row>
        <row r="72">
          <cell r="P72">
            <v>0</v>
          </cell>
        </row>
        <row r="72">
          <cell r="T72">
            <v>20.95</v>
          </cell>
          <cell r="U72">
            <v>20.95</v>
          </cell>
          <cell r="V72">
            <v>419</v>
          </cell>
        </row>
        <row r="72">
          <cell r="X72">
            <v>93</v>
          </cell>
          <cell r="Y72">
            <v>279</v>
          </cell>
          <cell r="Z72" t="str">
            <v>9/17/23事假单</v>
          </cell>
          <cell r="AA72" t="str">
            <v>袁亮</v>
          </cell>
        </row>
        <row r="73">
          <cell r="B73" t="str">
            <v>袁登宇</v>
          </cell>
          <cell r="C73" t="str">
            <v>发泡</v>
          </cell>
          <cell r="D73">
            <v>45722</v>
          </cell>
          <cell r="E73">
            <v>26</v>
          </cell>
          <cell r="F73">
            <v>24</v>
          </cell>
          <cell r="G73" t="str">
            <v>白班</v>
          </cell>
        </row>
        <row r="73">
          <cell r="K73">
            <v>0</v>
          </cell>
        </row>
        <row r="73">
          <cell r="P73">
            <v>0</v>
          </cell>
        </row>
        <row r="73">
          <cell r="T73">
            <v>24</v>
          </cell>
          <cell r="U73">
            <v>24</v>
          </cell>
          <cell r="V73">
            <v>480</v>
          </cell>
        </row>
        <row r="73">
          <cell r="X73">
            <v>96</v>
          </cell>
          <cell r="Y73">
            <v>288</v>
          </cell>
          <cell r="Z73">
            <v>0</v>
          </cell>
          <cell r="AA73" t="str">
            <v>袁登宇</v>
          </cell>
        </row>
        <row r="74">
          <cell r="B74" t="str">
            <v>贺振杰</v>
          </cell>
          <cell r="C74" t="str">
            <v>发泡</v>
          </cell>
          <cell r="D74">
            <v>45721</v>
          </cell>
          <cell r="E74">
            <v>26</v>
          </cell>
          <cell r="F74">
            <v>26</v>
          </cell>
          <cell r="G74" t="str">
            <v>白班</v>
          </cell>
        </row>
        <row r="74">
          <cell r="K74">
            <v>0</v>
          </cell>
        </row>
        <row r="74">
          <cell r="P74">
            <v>0</v>
          </cell>
        </row>
        <row r="74">
          <cell r="T74">
            <v>26</v>
          </cell>
          <cell r="U74">
            <v>26</v>
          </cell>
          <cell r="V74">
            <v>520</v>
          </cell>
        </row>
        <row r="74">
          <cell r="X74">
            <v>92</v>
          </cell>
          <cell r="Y74">
            <v>276</v>
          </cell>
          <cell r="Z74">
            <v>0</v>
          </cell>
          <cell r="AA74" t="str">
            <v>贺振杰</v>
          </cell>
        </row>
        <row r="75">
          <cell r="B75" t="str">
            <v>欧晨鹰</v>
          </cell>
          <cell r="C75" t="str">
            <v>发泡</v>
          </cell>
          <cell r="D75">
            <v>45724</v>
          </cell>
          <cell r="E75">
            <v>26</v>
          </cell>
          <cell r="F75">
            <v>23</v>
          </cell>
          <cell r="G75" t="str">
            <v>白班</v>
          </cell>
        </row>
        <row r="75">
          <cell r="K75">
            <v>0</v>
          </cell>
        </row>
        <row r="75">
          <cell r="P75">
            <v>0</v>
          </cell>
        </row>
        <row r="75">
          <cell r="T75">
            <v>22</v>
          </cell>
          <cell r="U75">
            <v>21</v>
          </cell>
          <cell r="V75">
            <v>432</v>
          </cell>
        </row>
        <row r="75">
          <cell r="X75">
            <v>92</v>
          </cell>
          <cell r="Y75">
            <v>276</v>
          </cell>
          <cell r="Z75">
            <v>0</v>
          </cell>
          <cell r="AA75" t="str">
            <v>欧晨鹰</v>
          </cell>
        </row>
        <row r="76">
          <cell r="B76" t="str">
            <v>黄金容</v>
          </cell>
          <cell r="C76" t="str">
            <v>发泡</v>
          </cell>
          <cell r="D76">
            <v>45729</v>
          </cell>
          <cell r="E76">
            <v>26</v>
          </cell>
          <cell r="F76">
            <v>18</v>
          </cell>
          <cell r="G76" t="str">
            <v>白班</v>
          </cell>
        </row>
        <row r="76">
          <cell r="K76">
            <v>1</v>
          </cell>
        </row>
        <row r="76">
          <cell r="P76">
            <v>0</v>
          </cell>
        </row>
        <row r="76">
          <cell r="T76">
            <v>18</v>
          </cell>
          <cell r="U76">
            <v>18</v>
          </cell>
          <cell r="V76">
            <v>360</v>
          </cell>
        </row>
        <row r="76">
          <cell r="X76">
            <v>92</v>
          </cell>
          <cell r="Y76">
            <v>276</v>
          </cell>
          <cell r="Z76" t="str">
            <v>3.30白班事假1天</v>
          </cell>
          <cell r="AA76" t="str">
            <v>黄金容</v>
          </cell>
        </row>
        <row r="77">
          <cell r="B77" t="str">
            <v>谢波</v>
          </cell>
          <cell r="C77" t="str">
            <v>发泡</v>
          </cell>
          <cell r="D77">
            <v>45729</v>
          </cell>
          <cell r="E77">
            <v>26</v>
          </cell>
          <cell r="F77">
            <v>18</v>
          </cell>
          <cell r="G77" t="str">
            <v>晚班</v>
          </cell>
        </row>
        <row r="77">
          <cell r="K77">
            <v>0</v>
          </cell>
        </row>
        <row r="77">
          <cell r="P77">
            <v>1</v>
          </cell>
        </row>
        <row r="77">
          <cell r="T77">
            <v>18</v>
          </cell>
          <cell r="U77">
            <v>18</v>
          </cell>
          <cell r="V77">
            <v>360</v>
          </cell>
        </row>
        <row r="77">
          <cell r="X77">
            <v>92</v>
          </cell>
          <cell r="Y77">
            <v>276</v>
          </cell>
          <cell r="Z77" t="str">
            <v>27晚班下班卡</v>
          </cell>
          <cell r="AA77" t="str">
            <v>谢波</v>
          </cell>
        </row>
        <row r="78">
          <cell r="B78" t="str">
            <v>马华亮</v>
          </cell>
          <cell r="C78" t="str">
            <v>发泡</v>
          </cell>
          <cell r="D78">
            <v>45731</v>
          </cell>
          <cell r="E78">
            <v>26</v>
          </cell>
          <cell r="F78">
            <v>16</v>
          </cell>
          <cell r="G78" t="str">
            <v>晚班</v>
          </cell>
        </row>
        <row r="78">
          <cell r="K78">
            <v>0</v>
          </cell>
        </row>
        <row r="78">
          <cell r="P78">
            <v>0</v>
          </cell>
        </row>
        <row r="78">
          <cell r="T78">
            <v>16</v>
          </cell>
          <cell r="U78">
            <v>16</v>
          </cell>
          <cell r="V78">
            <v>320</v>
          </cell>
        </row>
        <row r="78">
          <cell r="X78">
            <v>91</v>
          </cell>
          <cell r="Y78">
            <v>273</v>
          </cell>
          <cell r="Z78">
            <v>0</v>
          </cell>
          <cell r="AA78" t="str">
            <v>马华亮</v>
          </cell>
        </row>
        <row r="79">
          <cell r="B79" t="str">
            <v>齐康杰</v>
          </cell>
          <cell r="C79" t="str">
            <v>发泡</v>
          </cell>
          <cell r="D79">
            <v>45733</v>
          </cell>
          <cell r="E79">
            <v>26</v>
          </cell>
          <cell r="F79">
            <v>14</v>
          </cell>
          <cell r="G79" t="str">
            <v>白班</v>
          </cell>
        </row>
        <row r="79">
          <cell r="K79">
            <v>1</v>
          </cell>
        </row>
        <row r="79">
          <cell r="P79">
            <v>0</v>
          </cell>
        </row>
        <row r="79">
          <cell r="T79">
            <v>14</v>
          </cell>
          <cell r="U79">
            <v>14</v>
          </cell>
          <cell r="V79">
            <v>280</v>
          </cell>
        </row>
        <row r="79">
          <cell r="X79">
            <v>91</v>
          </cell>
          <cell r="Y79">
            <v>273</v>
          </cell>
          <cell r="Z79" t="str">
            <v>3.26事假一天</v>
          </cell>
          <cell r="AA79" t="str">
            <v>齐康杰</v>
          </cell>
        </row>
        <row r="80">
          <cell r="B80" t="str">
            <v>黄希</v>
          </cell>
          <cell r="C80" t="str">
            <v>发泡</v>
          </cell>
          <cell r="D80">
            <v>45734</v>
          </cell>
          <cell r="E80">
            <v>26</v>
          </cell>
          <cell r="F80">
            <v>14</v>
          </cell>
          <cell r="G80" t="str">
            <v>白班</v>
          </cell>
        </row>
        <row r="80">
          <cell r="K80">
            <v>0</v>
          </cell>
        </row>
        <row r="80">
          <cell r="P80">
            <v>0</v>
          </cell>
        </row>
        <row r="80">
          <cell r="T80">
            <v>14</v>
          </cell>
          <cell r="U80">
            <v>14</v>
          </cell>
          <cell r="V80">
            <v>280</v>
          </cell>
        </row>
        <row r="80">
          <cell r="X80">
            <v>92</v>
          </cell>
          <cell r="Y80">
            <v>276</v>
          </cell>
          <cell r="Z80">
            <v>0</v>
          </cell>
          <cell r="AA80" t="str">
            <v>黄希</v>
          </cell>
        </row>
        <row r="81">
          <cell r="B81" t="str">
            <v>李水平</v>
          </cell>
          <cell r="C81" t="str">
            <v>发泡</v>
          </cell>
          <cell r="D81">
            <v>45734</v>
          </cell>
          <cell r="E81">
            <v>26</v>
          </cell>
          <cell r="F81">
            <v>14</v>
          </cell>
          <cell r="G81" t="str">
            <v>白班</v>
          </cell>
        </row>
        <row r="81">
          <cell r="K81">
            <v>0</v>
          </cell>
        </row>
        <row r="81">
          <cell r="P81">
            <v>0</v>
          </cell>
        </row>
        <row r="81">
          <cell r="T81">
            <v>14</v>
          </cell>
          <cell r="U81">
            <v>14</v>
          </cell>
          <cell r="V81">
            <v>280</v>
          </cell>
        </row>
        <row r="81">
          <cell r="X81">
            <v>92</v>
          </cell>
          <cell r="Y81">
            <v>276</v>
          </cell>
          <cell r="Z81">
            <v>0</v>
          </cell>
          <cell r="AA81" t="str">
            <v>李水平</v>
          </cell>
        </row>
        <row r="82">
          <cell r="B82" t="str">
            <v>宋娟</v>
          </cell>
          <cell r="C82" t="str">
            <v>发泡</v>
          </cell>
          <cell r="D82">
            <v>45735</v>
          </cell>
          <cell r="E82">
            <v>26</v>
          </cell>
          <cell r="F82">
            <v>12</v>
          </cell>
          <cell r="G82" t="str">
            <v>白班</v>
          </cell>
        </row>
        <row r="82">
          <cell r="K82">
            <v>0</v>
          </cell>
        </row>
        <row r="82">
          <cell r="P82">
            <v>1</v>
          </cell>
        </row>
        <row r="82">
          <cell r="T82">
            <v>12</v>
          </cell>
          <cell r="U82">
            <v>12</v>
          </cell>
          <cell r="V82">
            <v>240</v>
          </cell>
        </row>
        <row r="82">
          <cell r="X82">
            <v>94</v>
          </cell>
          <cell r="Y82">
            <v>282</v>
          </cell>
          <cell r="Z82" t="str">
            <v>29上班卡</v>
          </cell>
          <cell r="AA82" t="str">
            <v>宋娟</v>
          </cell>
        </row>
        <row r="83">
          <cell r="B83" t="str">
            <v>吴明贵</v>
          </cell>
          <cell r="C83" t="str">
            <v>发泡</v>
          </cell>
          <cell r="D83">
            <v>45736</v>
          </cell>
          <cell r="E83">
            <v>26</v>
          </cell>
          <cell r="F83">
            <v>10</v>
          </cell>
          <cell r="G83" t="str">
            <v>白班</v>
          </cell>
        </row>
        <row r="83">
          <cell r="K83">
            <v>0</v>
          </cell>
        </row>
        <row r="83">
          <cell r="P83">
            <v>1</v>
          </cell>
        </row>
        <row r="83">
          <cell r="T83">
            <v>10</v>
          </cell>
          <cell r="U83">
            <v>10</v>
          </cell>
          <cell r="V83">
            <v>200</v>
          </cell>
        </row>
        <row r="83">
          <cell r="X83">
            <v>92</v>
          </cell>
          <cell r="Y83">
            <v>276</v>
          </cell>
          <cell r="Z83" t="str">
            <v>30上班卡</v>
          </cell>
          <cell r="AA83" t="str">
            <v>吴明贵</v>
          </cell>
        </row>
        <row r="84">
          <cell r="B84" t="str">
            <v>罗杰</v>
          </cell>
          <cell r="C84" t="str">
            <v>发泡</v>
          </cell>
          <cell r="D84">
            <v>45741</v>
          </cell>
          <cell r="E84">
            <v>26</v>
          </cell>
          <cell r="F84">
            <v>7</v>
          </cell>
          <cell r="G84" t="str">
            <v>白班</v>
          </cell>
        </row>
        <row r="84">
          <cell r="K84">
            <v>0</v>
          </cell>
        </row>
        <row r="84">
          <cell r="P84">
            <v>0</v>
          </cell>
        </row>
        <row r="84">
          <cell r="T84">
            <v>7</v>
          </cell>
          <cell r="U84">
            <v>7</v>
          </cell>
          <cell r="V84">
            <v>140</v>
          </cell>
        </row>
        <row r="84">
          <cell r="X84">
            <v>96</v>
          </cell>
          <cell r="Y84">
            <v>288</v>
          </cell>
          <cell r="Z84">
            <v>0</v>
          </cell>
          <cell r="AA84" t="str">
            <v>罗杰</v>
          </cell>
        </row>
        <row r="85">
          <cell r="B85" t="str">
            <v>刘俊杰</v>
          </cell>
          <cell r="C85" t="str">
            <v>发泡</v>
          </cell>
          <cell r="D85">
            <v>45727</v>
          </cell>
          <cell r="E85">
            <v>26</v>
          </cell>
          <cell r="F85">
            <v>20</v>
          </cell>
          <cell r="G85" t="str">
            <v>晚班打磨</v>
          </cell>
        </row>
        <row r="85">
          <cell r="K85">
            <v>0</v>
          </cell>
        </row>
        <row r="85">
          <cell r="P85">
            <v>0</v>
          </cell>
        </row>
        <row r="85">
          <cell r="T85">
            <v>20</v>
          </cell>
          <cell r="U85">
            <v>20</v>
          </cell>
          <cell r="V85">
            <v>400</v>
          </cell>
        </row>
        <row r="85">
          <cell r="X85">
            <v>96</v>
          </cell>
          <cell r="Y85">
            <v>288</v>
          </cell>
          <cell r="Z85">
            <v>0</v>
          </cell>
          <cell r="AA85" t="str">
            <v>刘俊杰</v>
          </cell>
        </row>
        <row r="86">
          <cell r="B86" t="str">
            <v>瞿芬</v>
          </cell>
          <cell r="C86" t="str">
            <v>发泡</v>
          </cell>
          <cell r="D86">
            <v>45727</v>
          </cell>
          <cell r="E86">
            <v>26</v>
          </cell>
          <cell r="F86">
            <v>19</v>
          </cell>
          <cell r="G86" t="str">
            <v>3.23转晚班</v>
          </cell>
        </row>
        <row r="86">
          <cell r="K86">
            <v>1</v>
          </cell>
        </row>
        <row r="86">
          <cell r="P86">
            <v>0</v>
          </cell>
        </row>
        <row r="86">
          <cell r="T86">
            <v>19</v>
          </cell>
          <cell r="U86">
            <v>19</v>
          </cell>
          <cell r="V86">
            <v>380</v>
          </cell>
        </row>
        <row r="86">
          <cell r="X86">
            <v>96</v>
          </cell>
          <cell r="Y86">
            <v>288</v>
          </cell>
          <cell r="Z86" t="str">
            <v>28事假单</v>
          </cell>
          <cell r="AA86" t="str">
            <v>瞿芬</v>
          </cell>
        </row>
        <row r="87">
          <cell r="B87" t="str">
            <v>瞿欢</v>
          </cell>
          <cell r="C87" t="str">
            <v>发泡</v>
          </cell>
          <cell r="D87">
            <v>45727</v>
          </cell>
          <cell r="E87">
            <v>26</v>
          </cell>
          <cell r="F87">
            <v>20</v>
          </cell>
          <cell r="G87" t="str">
            <v>3.23转晚班</v>
          </cell>
        </row>
        <row r="87">
          <cell r="K87">
            <v>0</v>
          </cell>
        </row>
        <row r="87">
          <cell r="P87">
            <v>0</v>
          </cell>
        </row>
        <row r="87">
          <cell r="T87">
            <v>20</v>
          </cell>
          <cell r="U87">
            <v>20</v>
          </cell>
          <cell r="V87">
            <v>400</v>
          </cell>
        </row>
        <row r="87">
          <cell r="X87">
            <v>96</v>
          </cell>
          <cell r="Y87">
            <v>288</v>
          </cell>
          <cell r="Z87">
            <v>0</v>
          </cell>
          <cell r="AA87" t="str">
            <v>瞿欢</v>
          </cell>
        </row>
        <row r="88">
          <cell r="B88" t="str">
            <v>彭智勇</v>
          </cell>
          <cell r="C88" t="str">
            <v>发泡</v>
          </cell>
          <cell r="D88">
            <v>45727</v>
          </cell>
          <cell r="E88">
            <v>26</v>
          </cell>
          <cell r="F88">
            <v>20</v>
          </cell>
          <cell r="G88" t="str">
            <v>晚班打磨</v>
          </cell>
        </row>
        <row r="88">
          <cell r="K88">
            <v>0</v>
          </cell>
        </row>
        <row r="88">
          <cell r="P88">
            <v>0</v>
          </cell>
        </row>
        <row r="88">
          <cell r="T88">
            <v>20</v>
          </cell>
          <cell r="U88">
            <v>20</v>
          </cell>
          <cell r="V88">
            <v>400</v>
          </cell>
        </row>
        <row r="88">
          <cell r="X88">
            <v>96</v>
          </cell>
          <cell r="Y88">
            <v>288</v>
          </cell>
          <cell r="Z88">
            <v>0</v>
          </cell>
          <cell r="AA88" t="str">
            <v>彭智勇</v>
          </cell>
        </row>
        <row r="89">
          <cell r="B89" t="str">
            <v>张伟</v>
          </cell>
          <cell r="C89" t="str">
            <v>发泡</v>
          </cell>
          <cell r="D89">
            <v>45733</v>
          </cell>
          <cell r="E89">
            <v>26</v>
          </cell>
          <cell r="F89">
            <v>14</v>
          </cell>
          <cell r="G89" t="str">
            <v>白班</v>
          </cell>
        </row>
        <row r="89">
          <cell r="K89">
            <v>1</v>
          </cell>
        </row>
        <row r="89">
          <cell r="P89">
            <v>0</v>
          </cell>
        </row>
        <row r="89">
          <cell r="T89">
            <v>14</v>
          </cell>
          <cell r="U89">
            <v>14</v>
          </cell>
          <cell r="V89">
            <v>280</v>
          </cell>
        </row>
        <row r="89">
          <cell r="X89">
            <v>96</v>
          </cell>
          <cell r="Y89">
            <v>288</v>
          </cell>
          <cell r="Z89" t="str">
            <v>3.25事假1天</v>
          </cell>
          <cell r="AA89" t="str">
            <v>张伟</v>
          </cell>
        </row>
        <row r="90">
          <cell r="B90" t="str">
            <v>王朝辉</v>
          </cell>
          <cell r="C90" t="str">
            <v>发泡</v>
          </cell>
          <cell r="D90">
            <v>45743</v>
          </cell>
          <cell r="E90">
            <v>26</v>
          </cell>
          <cell r="F90">
            <v>5</v>
          </cell>
          <cell r="G90" t="str">
            <v>白班</v>
          </cell>
        </row>
        <row r="90">
          <cell r="K90">
            <v>0</v>
          </cell>
        </row>
        <row r="90">
          <cell r="P90">
            <v>0</v>
          </cell>
        </row>
        <row r="90">
          <cell r="T90">
            <v>5</v>
          </cell>
          <cell r="U90">
            <v>5</v>
          </cell>
          <cell r="V90">
            <v>100</v>
          </cell>
        </row>
        <row r="90">
          <cell r="X90">
            <v>96</v>
          </cell>
          <cell r="Y90">
            <v>288</v>
          </cell>
          <cell r="Z90">
            <v>0</v>
          </cell>
          <cell r="AA90" t="str">
            <v>王朝辉</v>
          </cell>
        </row>
        <row r="91">
          <cell r="B91" t="str">
            <v>周孝勇</v>
          </cell>
          <cell r="C91" t="str">
            <v>发泡</v>
          </cell>
          <cell r="D91">
            <v>45729</v>
          </cell>
          <cell r="E91">
            <v>26</v>
          </cell>
          <cell r="F91">
            <v>18</v>
          </cell>
          <cell r="G91" t="str">
            <v>白班</v>
          </cell>
        </row>
        <row r="91">
          <cell r="K91">
            <v>0</v>
          </cell>
        </row>
        <row r="91">
          <cell r="P91">
            <v>0</v>
          </cell>
        </row>
        <row r="91">
          <cell r="T91">
            <v>18</v>
          </cell>
          <cell r="U91">
            <v>18</v>
          </cell>
          <cell r="V91">
            <v>360</v>
          </cell>
        </row>
        <row r="91">
          <cell r="X91">
            <v>96</v>
          </cell>
          <cell r="Y91">
            <v>288</v>
          </cell>
          <cell r="Z91">
            <v>0</v>
          </cell>
          <cell r="AA91" t="str">
            <v>周孝勇</v>
          </cell>
        </row>
        <row r="92">
          <cell r="B92" t="str">
            <v>冯新宇</v>
          </cell>
          <cell r="C92" t="str">
            <v>发泡</v>
          </cell>
          <cell r="D92">
            <v>45742</v>
          </cell>
          <cell r="E92">
            <v>26</v>
          </cell>
          <cell r="F92">
            <v>6</v>
          </cell>
          <cell r="G92" t="str">
            <v>白班</v>
          </cell>
        </row>
        <row r="92">
          <cell r="K92">
            <v>0</v>
          </cell>
        </row>
        <row r="92">
          <cell r="P92">
            <v>0</v>
          </cell>
        </row>
        <row r="92">
          <cell r="T92">
            <v>6</v>
          </cell>
          <cell r="U92">
            <v>6</v>
          </cell>
          <cell r="V92">
            <v>120</v>
          </cell>
        </row>
        <row r="92">
          <cell r="X92">
            <v>96</v>
          </cell>
          <cell r="Y92">
            <v>288</v>
          </cell>
          <cell r="Z92">
            <v>0</v>
          </cell>
          <cell r="AA92" t="str">
            <v>冯新宇</v>
          </cell>
        </row>
        <row r="93">
          <cell r="B93" t="str">
            <v>曲福贵</v>
          </cell>
          <cell r="C93" t="str">
            <v>发泡</v>
          </cell>
          <cell r="D93">
            <v>45742</v>
          </cell>
          <cell r="E93">
            <v>26</v>
          </cell>
          <cell r="F93">
            <v>6</v>
          </cell>
          <cell r="G93" t="str">
            <v>白班</v>
          </cell>
        </row>
        <row r="93">
          <cell r="K93">
            <v>0</v>
          </cell>
        </row>
        <row r="93">
          <cell r="P93">
            <v>0</v>
          </cell>
        </row>
        <row r="93">
          <cell r="T93">
            <v>6</v>
          </cell>
          <cell r="U93">
            <v>6</v>
          </cell>
          <cell r="V93">
            <v>120</v>
          </cell>
        </row>
        <row r="93">
          <cell r="X93">
            <v>96</v>
          </cell>
          <cell r="Y93">
            <v>288</v>
          </cell>
          <cell r="Z93">
            <v>0</v>
          </cell>
          <cell r="AA93" t="str">
            <v>曲福贵</v>
          </cell>
        </row>
        <row r="94">
          <cell r="B94" t="str">
            <v>左鑫</v>
          </cell>
          <cell r="C94" t="str">
            <v>发泡</v>
          </cell>
          <cell r="D94">
            <v>45742</v>
          </cell>
          <cell r="E94">
            <v>26</v>
          </cell>
          <cell r="F94">
            <v>6</v>
          </cell>
          <cell r="G94" t="str">
            <v>白班</v>
          </cell>
        </row>
        <row r="94">
          <cell r="K94">
            <v>0</v>
          </cell>
        </row>
        <row r="94">
          <cell r="P94">
            <v>0</v>
          </cell>
        </row>
        <row r="94">
          <cell r="T94">
            <v>6</v>
          </cell>
          <cell r="U94">
            <v>6</v>
          </cell>
          <cell r="V94">
            <v>120</v>
          </cell>
        </row>
        <row r="94">
          <cell r="X94">
            <v>96</v>
          </cell>
          <cell r="Y94">
            <v>288</v>
          </cell>
          <cell r="Z94">
            <v>0</v>
          </cell>
          <cell r="AA94" t="str">
            <v>左鑫</v>
          </cell>
        </row>
        <row r="95">
          <cell r="B95" t="str">
            <v>左金亿</v>
          </cell>
          <cell r="C95" t="str">
            <v>发泡</v>
          </cell>
          <cell r="D95">
            <v>45742</v>
          </cell>
          <cell r="E95">
            <v>26</v>
          </cell>
          <cell r="F95">
            <v>6</v>
          </cell>
          <cell r="G95" t="str">
            <v>白班</v>
          </cell>
        </row>
        <row r="95">
          <cell r="K95">
            <v>0</v>
          </cell>
        </row>
        <row r="95">
          <cell r="P95">
            <v>0</v>
          </cell>
        </row>
        <row r="95">
          <cell r="T95">
            <v>6</v>
          </cell>
          <cell r="U95">
            <v>6</v>
          </cell>
          <cell r="V95">
            <v>120</v>
          </cell>
          <cell r="W95" t="str">
            <v>25.4.3离职</v>
          </cell>
          <cell r="X95">
            <v>89</v>
          </cell>
          <cell r="Y95">
            <v>267</v>
          </cell>
          <cell r="Z95">
            <v>0</v>
          </cell>
          <cell r="AA95" t="str">
            <v>左金亿</v>
          </cell>
        </row>
        <row r="96">
          <cell r="B96" t="str">
            <v>罗双贵</v>
          </cell>
          <cell r="C96" t="str">
            <v>发泡</v>
          </cell>
          <cell r="D96">
            <v>45744</v>
          </cell>
          <cell r="E96">
            <v>26</v>
          </cell>
          <cell r="F96">
            <v>4</v>
          </cell>
          <cell r="G96" t="str">
            <v>白班</v>
          </cell>
        </row>
        <row r="96">
          <cell r="K96">
            <v>0</v>
          </cell>
        </row>
        <row r="96">
          <cell r="P96">
            <v>0</v>
          </cell>
        </row>
        <row r="96">
          <cell r="T96">
            <v>4</v>
          </cell>
          <cell r="U96">
            <v>4</v>
          </cell>
          <cell r="V96">
            <v>80</v>
          </cell>
        </row>
        <row r="96">
          <cell r="X96">
            <v>89</v>
          </cell>
          <cell r="Y96">
            <v>267</v>
          </cell>
          <cell r="Z96">
            <v>0</v>
          </cell>
          <cell r="AA96" t="str">
            <v>罗双贵</v>
          </cell>
        </row>
        <row r="97">
          <cell r="B97" t="str">
            <v>卢舟晖</v>
          </cell>
          <cell r="C97" t="str">
            <v>发泡</v>
          </cell>
          <cell r="D97">
            <v>45744</v>
          </cell>
          <cell r="E97">
            <v>26</v>
          </cell>
          <cell r="F97">
            <v>3</v>
          </cell>
          <cell r="G97" t="str">
            <v>晚班</v>
          </cell>
        </row>
        <row r="97">
          <cell r="K97">
            <v>0</v>
          </cell>
        </row>
        <row r="97">
          <cell r="P97">
            <v>0</v>
          </cell>
        </row>
        <row r="97">
          <cell r="T97">
            <v>3</v>
          </cell>
          <cell r="U97">
            <v>3</v>
          </cell>
          <cell r="V97">
            <v>60</v>
          </cell>
        </row>
        <row r="97">
          <cell r="X97">
            <v>90</v>
          </cell>
          <cell r="Y97">
            <v>270</v>
          </cell>
          <cell r="Z97">
            <v>0</v>
          </cell>
          <cell r="AA97" t="str">
            <v>卢舟晖</v>
          </cell>
        </row>
        <row r="98">
          <cell r="B98" t="str">
            <v>谭智</v>
          </cell>
          <cell r="C98" t="str">
            <v>发泡</v>
          </cell>
          <cell r="D98">
            <v>45696</v>
          </cell>
          <cell r="E98">
            <v>26</v>
          </cell>
          <cell r="F98">
            <v>30</v>
          </cell>
          <cell r="G98" t="str">
            <v>晚班</v>
          </cell>
        </row>
        <row r="98">
          <cell r="K98">
            <v>0</v>
          </cell>
        </row>
        <row r="98">
          <cell r="P98">
            <v>0</v>
          </cell>
        </row>
        <row r="98">
          <cell r="T98">
            <v>30</v>
          </cell>
          <cell r="U98">
            <v>30</v>
          </cell>
          <cell r="V98">
            <v>600</v>
          </cell>
        </row>
        <row r="98">
          <cell r="X98">
            <v>93</v>
          </cell>
          <cell r="Y98">
            <v>279</v>
          </cell>
          <cell r="Z98">
            <v>0</v>
          </cell>
          <cell r="AA98" t="str">
            <v>谭智</v>
          </cell>
        </row>
        <row r="99">
          <cell r="B99" t="str">
            <v>游围广</v>
          </cell>
          <cell r="C99" t="str">
            <v>发泡</v>
          </cell>
          <cell r="D99">
            <v>45747</v>
          </cell>
          <cell r="E99">
            <v>26</v>
          </cell>
          <cell r="F99">
            <v>1</v>
          </cell>
          <cell r="G99" t="str">
            <v>白班</v>
          </cell>
        </row>
        <row r="99">
          <cell r="K99">
            <v>0</v>
          </cell>
        </row>
        <row r="99">
          <cell r="P99">
            <v>0</v>
          </cell>
        </row>
        <row r="99">
          <cell r="T99">
            <v>1</v>
          </cell>
          <cell r="U99">
            <v>1</v>
          </cell>
          <cell r="V99">
            <v>20</v>
          </cell>
        </row>
        <row r="99">
          <cell r="X99">
            <v>90</v>
          </cell>
          <cell r="Y99">
            <v>270</v>
          </cell>
          <cell r="Z99">
            <v>0</v>
          </cell>
          <cell r="AA99" t="str">
            <v>游围广</v>
          </cell>
        </row>
        <row r="100">
          <cell r="B100" t="str">
            <v>刘建华</v>
          </cell>
          <cell r="C100" t="str">
            <v>发泡-A班</v>
          </cell>
          <cell r="D100">
            <v>44807</v>
          </cell>
          <cell r="E100">
            <v>26</v>
          </cell>
          <cell r="F100">
            <v>4</v>
          </cell>
          <cell r="G100">
            <v>0</v>
          </cell>
        </row>
        <row r="100">
          <cell r="K100">
            <v>0</v>
          </cell>
        </row>
        <row r="100">
          <cell r="O100">
            <v>3</v>
          </cell>
          <cell r="P100">
            <v>0</v>
          </cell>
        </row>
        <row r="100">
          <cell r="T100">
            <v>4</v>
          </cell>
          <cell r="U100">
            <v>4</v>
          </cell>
          <cell r="V100">
            <v>80</v>
          </cell>
          <cell r="W100" t="str">
            <v>2025/3/5离职</v>
          </cell>
          <cell r="X100">
            <v>93</v>
          </cell>
          <cell r="Y100">
            <v>279</v>
          </cell>
          <cell r="Z100">
            <v>0</v>
          </cell>
          <cell r="AA100" t="str">
            <v>刘建华</v>
          </cell>
          <cell r="AB100" t="str">
            <v>刘建华</v>
          </cell>
        </row>
        <row r="101">
          <cell r="B101" t="str">
            <v>吴朝夕</v>
          </cell>
          <cell r="C101" t="str">
            <v>发泡-A班</v>
          </cell>
          <cell r="D101">
            <v>43685</v>
          </cell>
          <cell r="E101">
            <v>26</v>
          </cell>
          <cell r="F101">
            <v>1</v>
          </cell>
          <cell r="G101">
            <v>0</v>
          </cell>
        </row>
        <row r="101">
          <cell r="K101">
            <v>0</v>
          </cell>
        </row>
        <row r="101">
          <cell r="P101">
            <v>0</v>
          </cell>
        </row>
        <row r="101">
          <cell r="T101">
            <v>1</v>
          </cell>
          <cell r="U101">
            <v>1</v>
          </cell>
          <cell r="V101">
            <v>20</v>
          </cell>
          <cell r="W101" t="str">
            <v>2025/3/3离职</v>
          </cell>
          <cell r="X101">
            <v>93</v>
          </cell>
          <cell r="Y101">
            <v>279</v>
          </cell>
          <cell r="Z101">
            <v>0</v>
          </cell>
          <cell r="AA101" t="str">
            <v>吴朝夕</v>
          </cell>
          <cell r="AB101" t="str">
            <v>吴朝夕</v>
          </cell>
        </row>
        <row r="102">
          <cell r="B102" t="str">
            <v>罗金花</v>
          </cell>
          <cell r="C102" t="str">
            <v>发泡</v>
          </cell>
          <cell r="D102">
            <v>45710</v>
          </cell>
          <cell r="E102">
            <v>26</v>
          </cell>
          <cell r="F102">
            <v>4</v>
          </cell>
          <cell r="G102">
            <v>0</v>
          </cell>
        </row>
        <row r="102">
          <cell r="K102">
            <v>0</v>
          </cell>
        </row>
        <row r="102">
          <cell r="P102">
            <v>0</v>
          </cell>
        </row>
        <row r="102">
          <cell r="T102">
            <v>4</v>
          </cell>
          <cell r="U102">
            <v>4</v>
          </cell>
          <cell r="V102">
            <v>80</v>
          </cell>
          <cell r="W102" t="str">
            <v>2025/3/4离职</v>
          </cell>
          <cell r="X102">
            <v>93</v>
          </cell>
          <cell r="Y102">
            <v>279</v>
          </cell>
          <cell r="Z102">
            <v>0</v>
          </cell>
          <cell r="AA102" t="str">
            <v>罗金花</v>
          </cell>
          <cell r="AB102" t="str">
            <v>罗金花</v>
          </cell>
        </row>
        <row r="103">
          <cell r="B103" t="str">
            <v>刘正周</v>
          </cell>
          <cell r="C103" t="str">
            <v>发泡</v>
          </cell>
          <cell r="D103">
            <v>45744</v>
          </cell>
          <cell r="E103">
            <v>26</v>
          </cell>
          <cell r="F103">
            <v>4</v>
          </cell>
          <cell r="G103" t="str">
            <v>3.31退，4.1不上班</v>
          </cell>
        </row>
        <row r="103">
          <cell r="K103">
            <v>0</v>
          </cell>
        </row>
        <row r="103">
          <cell r="P103">
            <v>0</v>
          </cell>
        </row>
        <row r="103">
          <cell r="T103">
            <v>4</v>
          </cell>
          <cell r="U103">
            <v>4</v>
          </cell>
          <cell r="V103">
            <v>80</v>
          </cell>
          <cell r="W103" t="str">
            <v>2025/3/31离职</v>
          </cell>
          <cell r="X103">
            <v>93</v>
          </cell>
          <cell r="Y103">
            <v>279</v>
          </cell>
          <cell r="Z103">
            <v>0</v>
          </cell>
          <cell r="AA103" t="str">
            <v>刘正周</v>
          </cell>
        </row>
        <row r="104">
          <cell r="B104" t="str">
            <v>朱棋牡</v>
          </cell>
          <cell r="C104" t="str">
            <v>发泡</v>
          </cell>
          <cell r="D104">
            <v>45694</v>
          </cell>
          <cell r="E104">
            <v>26</v>
          </cell>
          <cell r="F104">
            <v>4</v>
          </cell>
        </row>
        <row r="104">
          <cell r="K104">
            <v>1</v>
          </cell>
        </row>
        <row r="104">
          <cell r="P104">
            <v>0</v>
          </cell>
        </row>
        <row r="104">
          <cell r="T104">
            <v>4</v>
          </cell>
          <cell r="U104">
            <v>4</v>
          </cell>
          <cell r="V104">
            <v>80</v>
          </cell>
          <cell r="W104" t="str">
            <v>2025/3/5离职</v>
          </cell>
          <cell r="X104">
            <v>90</v>
          </cell>
          <cell r="Y104">
            <v>270</v>
          </cell>
        </row>
        <row r="104">
          <cell r="AA104" t="str">
            <v>朱棋牡</v>
          </cell>
        </row>
        <row r="105">
          <cell r="B105" t="str">
            <v>曾艳</v>
          </cell>
          <cell r="C105" t="str">
            <v>发泡</v>
          </cell>
          <cell r="D105">
            <v>45724</v>
          </cell>
          <cell r="E105">
            <v>26</v>
          </cell>
          <cell r="F105">
            <v>9.5</v>
          </cell>
        </row>
        <row r="105">
          <cell r="K105">
            <v>0</v>
          </cell>
        </row>
        <row r="105">
          <cell r="P105">
            <v>0</v>
          </cell>
        </row>
        <row r="105">
          <cell r="T105">
            <v>9</v>
          </cell>
          <cell r="U105">
            <v>9</v>
          </cell>
          <cell r="V105">
            <v>180</v>
          </cell>
          <cell r="W105" t="str">
            <v>2025/3/18离职</v>
          </cell>
          <cell r="X105">
            <v>90</v>
          </cell>
          <cell r="Y105">
            <v>270</v>
          </cell>
        </row>
        <row r="105">
          <cell r="AA105" t="str">
            <v>曾艳</v>
          </cell>
        </row>
        <row r="106">
          <cell r="B106" t="str">
            <v>吕小红</v>
          </cell>
          <cell r="C106" t="str">
            <v>发泡</v>
          </cell>
          <cell r="D106">
            <v>45700</v>
          </cell>
          <cell r="E106">
            <v>26</v>
          </cell>
          <cell r="F106">
            <v>15</v>
          </cell>
        </row>
        <row r="106">
          <cell r="K106">
            <v>0</v>
          </cell>
        </row>
        <row r="106">
          <cell r="P106">
            <v>0</v>
          </cell>
        </row>
        <row r="106">
          <cell r="T106">
            <v>15</v>
          </cell>
          <cell r="U106">
            <v>15</v>
          </cell>
          <cell r="V106">
            <v>300</v>
          </cell>
          <cell r="W106" t="str">
            <v>2025/3/18离职</v>
          </cell>
          <cell r="X106">
            <v>90</v>
          </cell>
          <cell r="Y106">
            <v>270</v>
          </cell>
        </row>
        <row r="106">
          <cell r="AA106" t="str">
            <v>吕小红</v>
          </cell>
        </row>
        <row r="107">
          <cell r="B107" t="str">
            <v>李先平</v>
          </cell>
          <cell r="C107" t="str">
            <v>发泡</v>
          </cell>
          <cell r="D107">
            <v>45732</v>
          </cell>
          <cell r="E107">
            <v>26</v>
          </cell>
          <cell r="F107">
            <v>7</v>
          </cell>
        </row>
        <row r="107">
          <cell r="K107">
            <v>0</v>
          </cell>
        </row>
        <row r="107">
          <cell r="P107">
            <v>0</v>
          </cell>
        </row>
        <row r="107">
          <cell r="T107">
            <v>7</v>
          </cell>
          <cell r="U107">
            <v>7</v>
          </cell>
          <cell r="V107">
            <v>140</v>
          </cell>
          <cell r="W107" t="str">
            <v>2025/3/22离职</v>
          </cell>
          <cell r="X107">
            <v>90</v>
          </cell>
          <cell r="Y107">
            <v>270</v>
          </cell>
        </row>
        <row r="107">
          <cell r="AA107" t="str">
            <v>李先平</v>
          </cell>
        </row>
        <row r="108">
          <cell r="B108" t="str">
            <v>言江鸿</v>
          </cell>
          <cell r="C108" t="str">
            <v>发泡</v>
          </cell>
          <cell r="D108">
            <v>45731</v>
          </cell>
          <cell r="E108">
            <v>26</v>
          </cell>
          <cell r="F108">
            <v>7</v>
          </cell>
        </row>
        <row r="108">
          <cell r="K108">
            <v>0</v>
          </cell>
        </row>
        <row r="108">
          <cell r="P108">
            <v>0</v>
          </cell>
        </row>
        <row r="108">
          <cell r="T108">
            <v>7</v>
          </cell>
          <cell r="U108">
            <v>7</v>
          </cell>
          <cell r="V108">
            <v>140</v>
          </cell>
          <cell r="W108" t="str">
            <v>2025/3/22离职</v>
          </cell>
          <cell r="X108">
            <v>90</v>
          </cell>
          <cell r="Y108">
            <v>270</v>
          </cell>
        </row>
        <row r="108">
          <cell r="AA108" t="str">
            <v>言江鸿</v>
          </cell>
        </row>
        <row r="109">
          <cell r="B109" t="str">
            <v>杨申武</v>
          </cell>
          <cell r="C109" t="str">
            <v>发泡</v>
          </cell>
          <cell r="D109">
            <v>45733</v>
          </cell>
          <cell r="E109">
            <v>26</v>
          </cell>
          <cell r="F109">
            <v>7</v>
          </cell>
        </row>
        <row r="109">
          <cell r="K109">
            <v>0</v>
          </cell>
        </row>
        <row r="109">
          <cell r="P109">
            <v>1</v>
          </cell>
        </row>
        <row r="109">
          <cell r="T109">
            <v>7</v>
          </cell>
          <cell r="U109">
            <v>7</v>
          </cell>
          <cell r="V109">
            <v>140</v>
          </cell>
          <cell r="W109" t="str">
            <v>2025/3/23离职</v>
          </cell>
          <cell r="X109">
            <v>90</v>
          </cell>
          <cell r="Y109">
            <v>270</v>
          </cell>
        </row>
        <row r="109">
          <cell r="AA109" t="str">
            <v>杨申武</v>
          </cell>
        </row>
        <row r="110">
          <cell r="B110" t="str">
            <v>龙武文</v>
          </cell>
          <cell r="C110" t="str">
            <v>发泡</v>
          </cell>
          <cell r="D110">
            <v>45733</v>
          </cell>
          <cell r="E110">
            <v>26</v>
          </cell>
          <cell r="F110">
            <v>7</v>
          </cell>
        </row>
        <row r="110">
          <cell r="K110">
            <v>0</v>
          </cell>
        </row>
        <row r="110">
          <cell r="P110">
            <v>0</v>
          </cell>
        </row>
        <row r="110">
          <cell r="T110">
            <v>7</v>
          </cell>
          <cell r="U110">
            <v>7</v>
          </cell>
          <cell r="V110">
            <v>140</v>
          </cell>
          <cell r="W110" t="str">
            <v>2025/3/24离职</v>
          </cell>
          <cell r="X110">
            <v>90</v>
          </cell>
          <cell r="Y110">
            <v>270</v>
          </cell>
        </row>
        <row r="110">
          <cell r="AA110" t="str">
            <v>龙武文</v>
          </cell>
        </row>
        <row r="111">
          <cell r="B111" t="str">
            <v>易智增</v>
          </cell>
          <cell r="C111" t="str">
            <v>发泡</v>
          </cell>
          <cell r="D111">
            <v>45733</v>
          </cell>
          <cell r="E111">
            <v>26</v>
          </cell>
          <cell r="F111">
            <v>9</v>
          </cell>
        </row>
        <row r="111">
          <cell r="K111">
            <v>0</v>
          </cell>
        </row>
        <row r="111">
          <cell r="P111">
            <v>1</v>
          </cell>
        </row>
        <row r="111">
          <cell r="T111">
            <v>9</v>
          </cell>
          <cell r="U111">
            <v>9</v>
          </cell>
          <cell r="V111">
            <v>180</v>
          </cell>
          <cell r="W111" t="str">
            <v>2025/3/24离职</v>
          </cell>
          <cell r="X111">
            <v>91</v>
          </cell>
          <cell r="Y111">
            <v>273</v>
          </cell>
        </row>
        <row r="111">
          <cell r="AA111" t="str">
            <v>易智增</v>
          </cell>
        </row>
        <row r="112">
          <cell r="B112" t="str">
            <v>王荣</v>
          </cell>
          <cell r="C112" t="str">
            <v>发泡</v>
          </cell>
          <cell r="D112">
            <v>45734</v>
          </cell>
          <cell r="E112">
            <v>26</v>
          </cell>
          <cell r="F112">
            <v>8</v>
          </cell>
        </row>
        <row r="112">
          <cell r="K112">
            <v>1.25</v>
          </cell>
        </row>
        <row r="112">
          <cell r="P112">
            <v>0</v>
          </cell>
        </row>
        <row r="112">
          <cell r="T112">
            <v>8</v>
          </cell>
          <cell r="U112">
            <v>6</v>
          </cell>
          <cell r="V112">
            <v>144</v>
          </cell>
          <cell r="W112" t="str">
            <v>2025/3/27离职</v>
          </cell>
          <cell r="X112">
            <v>91</v>
          </cell>
          <cell r="Y112">
            <v>273</v>
          </cell>
        </row>
        <row r="112">
          <cell r="AA112" t="str">
            <v>王荣</v>
          </cell>
        </row>
        <row r="113">
          <cell r="B113" t="str">
            <v>包琼</v>
          </cell>
          <cell r="C113" t="str">
            <v>发泡</v>
          </cell>
          <cell r="D113">
            <v>45735</v>
          </cell>
          <cell r="E113">
            <v>26</v>
          </cell>
          <cell r="F113">
            <v>8</v>
          </cell>
        </row>
        <row r="113">
          <cell r="K113">
            <v>0</v>
          </cell>
        </row>
        <row r="113">
          <cell r="P113">
            <v>0</v>
          </cell>
        </row>
        <row r="113">
          <cell r="T113">
            <v>8</v>
          </cell>
          <cell r="U113">
            <v>8</v>
          </cell>
          <cell r="V113">
            <v>160</v>
          </cell>
          <cell r="W113" t="str">
            <v>2025/3/27离职</v>
          </cell>
          <cell r="X113">
            <v>91</v>
          </cell>
          <cell r="Y113">
            <v>273</v>
          </cell>
        </row>
        <row r="113">
          <cell r="AA113" t="str">
            <v>包琼</v>
          </cell>
        </row>
        <row r="114">
          <cell r="B114" t="str">
            <v>谭明琴</v>
          </cell>
          <cell r="C114" t="str">
            <v>发泡</v>
          </cell>
          <cell r="D114">
            <v>45717</v>
          </cell>
          <cell r="E114">
            <v>26</v>
          </cell>
          <cell r="F114">
            <v>10</v>
          </cell>
        </row>
        <row r="114">
          <cell r="K114">
            <v>0</v>
          </cell>
        </row>
        <row r="114">
          <cell r="P114">
            <v>0</v>
          </cell>
        </row>
        <row r="114">
          <cell r="T114">
            <v>10</v>
          </cell>
          <cell r="U114">
            <v>10</v>
          </cell>
          <cell r="V114">
            <v>200</v>
          </cell>
          <cell r="W114" t="str">
            <v>2025/3/11离职</v>
          </cell>
          <cell r="X114">
            <v>91</v>
          </cell>
          <cell r="Y114">
            <v>273</v>
          </cell>
        </row>
        <row r="114">
          <cell r="AA114" t="str">
            <v>谭明琴</v>
          </cell>
        </row>
        <row r="115">
          <cell r="B115" t="str">
            <v>曹勋</v>
          </cell>
          <cell r="C115" t="str">
            <v>发泡</v>
          </cell>
          <cell r="D115">
            <v>45729</v>
          </cell>
          <cell r="E115">
            <v>26</v>
          </cell>
          <cell r="F115">
            <v>13</v>
          </cell>
        </row>
        <row r="115">
          <cell r="K115">
            <v>1</v>
          </cell>
        </row>
        <row r="115">
          <cell r="P115">
            <v>0</v>
          </cell>
        </row>
        <row r="115">
          <cell r="T115">
            <v>13</v>
          </cell>
          <cell r="U115">
            <v>13</v>
          </cell>
          <cell r="V115">
            <v>260</v>
          </cell>
          <cell r="W115" t="str">
            <v>2025/3/27离职</v>
          </cell>
          <cell r="X115">
            <v>91</v>
          </cell>
          <cell r="Y115">
            <v>273</v>
          </cell>
        </row>
        <row r="115">
          <cell r="AA115" t="str">
            <v>曹勋</v>
          </cell>
        </row>
        <row r="116">
          <cell r="B116" t="str">
            <v>易均匀</v>
          </cell>
          <cell r="C116" t="str">
            <v>发泡</v>
          </cell>
          <cell r="D116">
            <v>45728</v>
          </cell>
          <cell r="E116">
            <v>26</v>
          </cell>
          <cell r="F116">
            <v>13</v>
          </cell>
        </row>
        <row r="116">
          <cell r="K116">
            <v>0</v>
          </cell>
        </row>
        <row r="116">
          <cell r="P116">
            <v>0</v>
          </cell>
        </row>
        <row r="116">
          <cell r="T116">
            <v>13</v>
          </cell>
          <cell r="U116">
            <v>13</v>
          </cell>
          <cell r="V116">
            <v>260</v>
          </cell>
          <cell r="W116" t="str">
            <v>2025/3/27离职</v>
          </cell>
          <cell r="X116">
            <v>91</v>
          </cell>
          <cell r="Y116">
            <v>273</v>
          </cell>
        </row>
        <row r="116">
          <cell r="AA116" t="str">
            <v>易均匀</v>
          </cell>
        </row>
        <row r="117">
          <cell r="B117" t="str">
            <v>张杰</v>
          </cell>
          <cell r="C117" t="str">
            <v>发泡</v>
          </cell>
          <cell r="D117">
            <v>45734</v>
          </cell>
          <cell r="E117">
            <v>26</v>
          </cell>
          <cell r="F117">
            <v>6</v>
          </cell>
        </row>
        <row r="117">
          <cell r="K117">
            <v>0</v>
          </cell>
        </row>
        <row r="117">
          <cell r="P117">
            <v>0</v>
          </cell>
        </row>
        <row r="117">
          <cell r="T117">
            <v>6</v>
          </cell>
          <cell r="U117">
            <v>5</v>
          </cell>
          <cell r="V117">
            <v>112</v>
          </cell>
          <cell r="W117" t="str">
            <v>2025/3/25退回</v>
          </cell>
          <cell r="X117">
            <v>90</v>
          </cell>
          <cell r="Y117">
            <v>270</v>
          </cell>
        </row>
        <row r="117">
          <cell r="AA117" t="str">
            <v>张杰</v>
          </cell>
        </row>
        <row r="118">
          <cell r="B118" t="str">
            <v>张向华</v>
          </cell>
          <cell r="C118" t="str">
            <v>发泡</v>
          </cell>
          <cell r="D118">
            <v>45737</v>
          </cell>
          <cell r="E118">
            <v>26</v>
          </cell>
          <cell r="F118">
            <v>4</v>
          </cell>
        </row>
        <row r="118">
          <cell r="K118">
            <v>0</v>
          </cell>
        </row>
        <row r="118">
          <cell r="P118">
            <v>0</v>
          </cell>
        </row>
        <row r="118">
          <cell r="T118">
            <v>4</v>
          </cell>
          <cell r="U118">
            <v>4</v>
          </cell>
          <cell r="V118">
            <v>80</v>
          </cell>
          <cell r="W118" t="str">
            <v>2025/3/25退回</v>
          </cell>
          <cell r="X118">
            <v>90</v>
          </cell>
          <cell r="Y118">
            <v>270</v>
          </cell>
        </row>
        <row r="118">
          <cell r="AA118" t="str">
            <v>张向华</v>
          </cell>
        </row>
        <row r="119">
          <cell r="B119" t="str">
            <v>胡十千</v>
          </cell>
          <cell r="C119" t="str">
            <v>发泡</v>
          </cell>
          <cell r="D119">
            <v>45729</v>
          </cell>
          <cell r="E119">
            <v>26</v>
          </cell>
          <cell r="F119">
            <v>5</v>
          </cell>
        </row>
        <row r="119">
          <cell r="K119">
            <v>0</v>
          </cell>
        </row>
        <row r="119">
          <cell r="P119">
            <v>0</v>
          </cell>
        </row>
        <row r="119">
          <cell r="T119">
            <v>5</v>
          </cell>
          <cell r="U119">
            <v>5</v>
          </cell>
          <cell r="V119">
            <v>100</v>
          </cell>
          <cell r="W119" t="str">
            <v>2025/3/19离职</v>
          </cell>
          <cell r="X119">
            <v>90</v>
          </cell>
          <cell r="Y119">
            <v>270</v>
          </cell>
        </row>
        <row r="119">
          <cell r="AA119" t="str">
            <v>胡十千</v>
          </cell>
        </row>
        <row r="120">
          <cell r="B120" t="str">
            <v>陈小中</v>
          </cell>
          <cell r="C120" t="str">
            <v>发泡</v>
          </cell>
          <cell r="D120">
            <v>45730</v>
          </cell>
          <cell r="E120">
            <v>26</v>
          </cell>
          <cell r="F120">
            <v>4.2</v>
          </cell>
        </row>
        <row r="120">
          <cell r="K120">
            <v>0</v>
          </cell>
        </row>
        <row r="120">
          <cell r="P120">
            <v>0</v>
          </cell>
        </row>
        <row r="120">
          <cell r="T120">
            <v>4</v>
          </cell>
          <cell r="U120">
            <v>3</v>
          </cell>
          <cell r="V120">
            <v>72</v>
          </cell>
          <cell r="W120" t="str">
            <v>2025/3/17退回</v>
          </cell>
          <cell r="X120">
            <v>90</v>
          </cell>
          <cell r="Y120">
            <v>270</v>
          </cell>
        </row>
        <row r="120">
          <cell r="AA120" t="str">
            <v>陈小中</v>
          </cell>
        </row>
        <row r="121">
          <cell r="B121" t="str">
            <v>唐亮2</v>
          </cell>
          <cell r="C121" t="str">
            <v>发泡</v>
          </cell>
          <cell r="D121">
            <v>45720</v>
          </cell>
          <cell r="E121">
            <v>26</v>
          </cell>
          <cell r="F121">
            <v>13</v>
          </cell>
        </row>
        <row r="121">
          <cell r="K121">
            <v>0</v>
          </cell>
        </row>
        <row r="121">
          <cell r="P121">
            <v>0</v>
          </cell>
        </row>
        <row r="121">
          <cell r="T121">
            <v>13</v>
          </cell>
          <cell r="U121">
            <v>4</v>
          </cell>
          <cell r="V121">
            <v>188</v>
          </cell>
        </row>
        <row r="121">
          <cell r="X121">
            <v>90</v>
          </cell>
          <cell r="Y121">
            <v>270</v>
          </cell>
        </row>
        <row r="121">
          <cell r="AA121" t="str">
            <v>唐亮2</v>
          </cell>
        </row>
        <row r="122">
          <cell r="B122" t="str">
            <v>雍期望</v>
          </cell>
          <cell r="C122" t="str">
            <v>焊接车间</v>
          </cell>
          <cell r="D122">
            <v>42602</v>
          </cell>
          <cell r="E122">
            <v>26</v>
          </cell>
          <cell r="F122">
            <v>30</v>
          </cell>
        </row>
        <row r="122">
          <cell r="J122">
            <v>0</v>
          </cell>
          <cell r="K122">
            <v>0</v>
          </cell>
        </row>
        <row r="122">
          <cell r="P122">
            <v>0</v>
          </cell>
        </row>
        <row r="122">
          <cell r="T122">
            <v>30</v>
          </cell>
          <cell r="U122">
            <v>0</v>
          </cell>
          <cell r="V122">
            <v>360</v>
          </cell>
        </row>
        <row r="122">
          <cell r="X122">
            <v>97</v>
          </cell>
          <cell r="Y122">
            <v>291</v>
          </cell>
          <cell r="Z122">
            <v>0</v>
          </cell>
          <cell r="AA122" t="str">
            <v>雍期望</v>
          </cell>
          <cell r="AB122" t="str">
            <v>雍期望</v>
          </cell>
        </row>
        <row r="123">
          <cell r="B123" t="str">
            <v>邹文祥</v>
          </cell>
          <cell r="C123" t="str">
            <v>焊接车间</v>
          </cell>
          <cell r="D123">
            <v>42262</v>
          </cell>
          <cell r="E123">
            <v>26</v>
          </cell>
          <cell r="F123">
            <v>28</v>
          </cell>
        </row>
        <row r="123">
          <cell r="J123">
            <v>0</v>
          </cell>
          <cell r="K123">
            <v>0</v>
          </cell>
        </row>
        <row r="123">
          <cell r="P123">
            <v>0</v>
          </cell>
        </row>
        <row r="123">
          <cell r="T123">
            <v>28</v>
          </cell>
          <cell r="U123">
            <v>0</v>
          </cell>
          <cell r="V123">
            <v>336</v>
          </cell>
        </row>
        <row r="123">
          <cell r="X123">
            <v>97</v>
          </cell>
          <cell r="Y123">
            <v>291</v>
          </cell>
          <cell r="Z123">
            <v>0</v>
          </cell>
          <cell r="AA123" t="str">
            <v>邹文祥</v>
          </cell>
          <cell r="AB123" t="str">
            <v>邹文祥</v>
          </cell>
        </row>
        <row r="124">
          <cell r="B124" t="str">
            <v>张周</v>
          </cell>
          <cell r="C124" t="str">
            <v>焊接车间</v>
          </cell>
          <cell r="D124">
            <v>42665</v>
          </cell>
          <cell r="E124">
            <v>26</v>
          </cell>
          <cell r="F124">
            <v>29</v>
          </cell>
        </row>
        <row r="124">
          <cell r="J124">
            <v>0</v>
          </cell>
          <cell r="K124">
            <v>0</v>
          </cell>
        </row>
        <row r="124">
          <cell r="P124">
            <v>1</v>
          </cell>
        </row>
        <row r="124">
          <cell r="T124">
            <v>29</v>
          </cell>
          <cell r="U124">
            <v>0</v>
          </cell>
          <cell r="V124">
            <v>348</v>
          </cell>
        </row>
        <row r="124">
          <cell r="X124">
            <v>97</v>
          </cell>
          <cell r="Y124">
            <v>291</v>
          </cell>
          <cell r="Z124" t="str">
            <v>26下班卡</v>
          </cell>
          <cell r="AA124" t="str">
            <v>张周</v>
          </cell>
          <cell r="AB124" t="str">
            <v>张周</v>
          </cell>
        </row>
        <row r="125">
          <cell r="B125" t="str">
            <v>霍海涛</v>
          </cell>
          <cell r="C125" t="str">
            <v>焊接车间</v>
          </cell>
          <cell r="D125">
            <v>41463</v>
          </cell>
          <cell r="E125">
            <v>26</v>
          </cell>
          <cell r="F125">
            <v>26</v>
          </cell>
        </row>
        <row r="125">
          <cell r="J125">
            <v>0</v>
          </cell>
          <cell r="K125">
            <v>0</v>
          </cell>
        </row>
        <row r="125">
          <cell r="M125">
            <v>1</v>
          </cell>
        </row>
        <row r="125">
          <cell r="P125">
            <v>0</v>
          </cell>
        </row>
        <row r="125">
          <cell r="T125">
            <v>26</v>
          </cell>
          <cell r="U125">
            <v>0</v>
          </cell>
          <cell r="V125">
            <v>312</v>
          </cell>
        </row>
        <row r="125">
          <cell r="X125">
            <v>95</v>
          </cell>
          <cell r="Y125">
            <v>285</v>
          </cell>
          <cell r="Z125">
            <v>0</v>
          </cell>
          <cell r="AA125" t="str">
            <v>霍海涛</v>
          </cell>
          <cell r="AB125" t="str">
            <v>霍海涛</v>
          </cell>
        </row>
        <row r="126">
          <cell r="B126" t="str">
            <v>谭刚</v>
          </cell>
          <cell r="C126" t="str">
            <v>焊接车间</v>
          </cell>
          <cell r="D126">
            <v>43292</v>
          </cell>
          <cell r="E126">
            <v>26</v>
          </cell>
          <cell r="F126">
            <v>28</v>
          </cell>
        </row>
        <row r="126">
          <cell r="J126">
            <v>0</v>
          </cell>
          <cell r="K126">
            <v>0</v>
          </cell>
        </row>
        <row r="126">
          <cell r="P126">
            <v>1</v>
          </cell>
        </row>
        <row r="126">
          <cell r="T126">
            <v>28</v>
          </cell>
          <cell r="U126">
            <v>0</v>
          </cell>
          <cell r="V126">
            <v>336</v>
          </cell>
        </row>
        <row r="126">
          <cell r="X126">
            <v>97</v>
          </cell>
          <cell r="Y126">
            <v>291</v>
          </cell>
          <cell r="Z126" t="str">
            <v>10上班卡</v>
          </cell>
          <cell r="AA126" t="str">
            <v>谭刚</v>
          </cell>
          <cell r="AB126" t="str">
            <v>谭刚</v>
          </cell>
        </row>
        <row r="127">
          <cell r="B127" t="str">
            <v>伍志强</v>
          </cell>
          <cell r="C127" t="str">
            <v>焊接车间</v>
          </cell>
          <cell r="D127">
            <v>43242</v>
          </cell>
          <cell r="E127">
            <v>26</v>
          </cell>
          <cell r="F127">
            <v>28</v>
          </cell>
        </row>
        <row r="127">
          <cell r="J127">
            <v>0</v>
          </cell>
          <cell r="K127">
            <v>0</v>
          </cell>
        </row>
        <row r="127">
          <cell r="P127">
            <v>0</v>
          </cell>
        </row>
        <row r="127">
          <cell r="T127">
            <v>28</v>
          </cell>
          <cell r="U127">
            <v>0</v>
          </cell>
          <cell r="V127">
            <v>336</v>
          </cell>
        </row>
        <row r="127">
          <cell r="X127">
            <v>96</v>
          </cell>
          <cell r="Y127">
            <v>288</v>
          </cell>
          <cell r="Z127">
            <v>0</v>
          </cell>
          <cell r="AA127" t="str">
            <v>伍志强</v>
          </cell>
          <cell r="AB127" t="str">
            <v>伍志强</v>
          </cell>
        </row>
        <row r="128">
          <cell r="B128" t="str">
            <v>邹明旺</v>
          </cell>
          <cell r="C128" t="str">
            <v>焊接车间</v>
          </cell>
          <cell r="D128">
            <v>43551</v>
          </cell>
          <cell r="E128">
            <v>26</v>
          </cell>
          <cell r="F128">
            <v>29</v>
          </cell>
        </row>
        <row r="128">
          <cell r="J128">
            <v>0</v>
          </cell>
          <cell r="K128">
            <v>0</v>
          </cell>
        </row>
        <row r="128">
          <cell r="P128">
            <v>0</v>
          </cell>
        </row>
        <row r="128">
          <cell r="T128">
            <v>29</v>
          </cell>
          <cell r="U128">
            <v>0</v>
          </cell>
          <cell r="V128">
            <v>348</v>
          </cell>
        </row>
        <row r="128">
          <cell r="X128">
            <v>97</v>
          </cell>
          <cell r="Y128">
            <v>291</v>
          </cell>
          <cell r="Z128">
            <v>0</v>
          </cell>
          <cell r="AA128" t="str">
            <v>邹明旺</v>
          </cell>
          <cell r="AB128" t="str">
            <v>邹明旺</v>
          </cell>
        </row>
        <row r="129">
          <cell r="B129" t="str">
            <v>彭孜刚</v>
          </cell>
          <cell r="C129" t="str">
            <v>焊接车间</v>
          </cell>
          <cell r="D129">
            <v>43675</v>
          </cell>
          <cell r="E129">
            <v>26</v>
          </cell>
          <cell r="F129">
            <v>29</v>
          </cell>
        </row>
        <row r="129">
          <cell r="J129">
            <v>0</v>
          </cell>
          <cell r="K129">
            <v>0</v>
          </cell>
        </row>
        <row r="129">
          <cell r="P129">
            <v>1</v>
          </cell>
        </row>
        <row r="129">
          <cell r="T129">
            <v>29</v>
          </cell>
          <cell r="U129">
            <v>0</v>
          </cell>
          <cell r="V129">
            <v>348</v>
          </cell>
        </row>
        <row r="129">
          <cell r="X129">
            <v>96</v>
          </cell>
          <cell r="Y129">
            <v>288</v>
          </cell>
          <cell r="Z129" t="str">
            <v>1号下班卡</v>
          </cell>
          <cell r="AA129" t="str">
            <v>彭孜刚</v>
          </cell>
          <cell r="AB129" t="str">
            <v>彭孜刚</v>
          </cell>
        </row>
        <row r="130">
          <cell r="B130" t="str">
            <v>吴朗</v>
          </cell>
          <cell r="C130" t="str">
            <v>焊接车间</v>
          </cell>
          <cell r="D130">
            <v>44730</v>
          </cell>
          <cell r="E130">
            <v>23</v>
          </cell>
          <cell r="F130">
            <v>23</v>
          </cell>
        </row>
        <row r="130">
          <cell r="J130">
            <v>0</v>
          </cell>
          <cell r="K130">
            <v>0</v>
          </cell>
        </row>
        <row r="130">
          <cell r="P130">
            <v>0</v>
          </cell>
        </row>
        <row r="130">
          <cell r="T130">
            <v>23</v>
          </cell>
          <cell r="U130">
            <v>0</v>
          </cell>
          <cell r="V130">
            <v>276</v>
          </cell>
        </row>
        <row r="130">
          <cell r="X130">
            <v>94</v>
          </cell>
          <cell r="Y130">
            <v>282</v>
          </cell>
          <cell r="Z130">
            <v>0</v>
          </cell>
          <cell r="AA130" t="str">
            <v>吴朗</v>
          </cell>
          <cell r="AB130" t="str">
            <v>吴朗</v>
          </cell>
        </row>
        <row r="131">
          <cell r="B131" t="str">
            <v>李石云</v>
          </cell>
          <cell r="C131" t="str">
            <v>焊接车间</v>
          </cell>
          <cell r="D131">
            <v>44820</v>
          </cell>
          <cell r="E131">
            <v>26</v>
          </cell>
          <cell r="F131">
            <v>27</v>
          </cell>
        </row>
        <row r="131">
          <cell r="J131">
            <v>0</v>
          </cell>
          <cell r="K131">
            <v>0</v>
          </cell>
        </row>
        <row r="131">
          <cell r="P131">
            <v>2</v>
          </cell>
        </row>
        <row r="131">
          <cell r="T131">
            <v>27</v>
          </cell>
          <cell r="U131">
            <v>0</v>
          </cell>
          <cell r="V131">
            <v>324</v>
          </cell>
        </row>
        <row r="131">
          <cell r="X131">
            <v>96</v>
          </cell>
          <cell r="Y131">
            <v>288</v>
          </cell>
          <cell r="Z131" t="str">
            <v>4号上班卡16下班卡</v>
          </cell>
          <cell r="AA131" t="str">
            <v>李石云</v>
          </cell>
          <cell r="AB131" t="str">
            <v>李石云</v>
          </cell>
        </row>
        <row r="132">
          <cell r="B132" t="str">
            <v>付雄</v>
          </cell>
          <cell r="C132" t="str">
            <v>焊接车间</v>
          </cell>
          <cell r="D132">
            <v>44826</v>
          </cell>
          <cell r="E132">
            <v>26</v>
          </cell>
          <cell r="F132">
            <v>28</v>
          </cell>
        </row>
        <row r="132">
          <cell r="J132">
            <v>0</v>
          </cell>
          <cell r="K132">
            <v>0</v>
          </cell>
        </row>
        <row r="132">
          <cell r="P132">
            <v>0</v>
          </cell>
        </row>
        <row r="132">
          <cell r="T132">
            <v>28</v>
          </cell>
          <cell r="U132">
            <v>0</v>
          </cell>
          <cell r="V132">
            <v>336</v>
          </cell>
        </row>
        <row r="132">
          <cell r="X132">
            <v>96</v>
          </cell>
          <cell r="Y132">
            <v>288</v>
          </cell>
          <cell r="Z132">
            <v>0</v>
          </cell>
          <cell r="AA132" t="str">
            <v>付雄</v>
          </cell>
          <cell r="AB132" t="str">
            <v>付雄</v>
          </cell>
        </row>
        <row r="133">
          <cell r="B133" t="str">
            <v>刘辉兵</v>
          </cell>
          <cell r="C133" t="str">
            <v>焊接车间</v>
          </cell>
          <cell r="D133">
            <v>41856</v>
          </cell>
          <cell r="E133">
            <v>26</v>
          </cell>
          <cell r="F133">
            <v>28</v>
          </cell>
          <cell r="G133">
            <v>6.5</v>
          </cell>
        </row>
        <row r="133">
          <cell r="J133">
            <v>0</v>
          </cell>
          <cell r="K133">
            <v>0</v>
          </cell>
        </row>
        <row r="133">
          <cell r="P133">
            <v>1</v>
          </cell>
        </row>
        <row r="133">
          <cell r="T133">
            <v>28</v>
          </cell>
          <cell r="U133">
            <v>6</v>
          </cell>
          <cell r="V133">
            <v>384</v>
          </cell>
        </row>
        <row r="133">
          <cell r="X133">
            <v>96</v>
          </cell>
          <cell r="Y133">
            <v>288</v>
          </cell>
          <cell r="Z133" t="str">
            <v>23上班卡</v>
          </cell>
          <cell r="AA133" t="str">
            <v>刘辉兵</v>
          </cell>
          <cell r="AB133" t="str">
            <v>刘辉兵</v>
          </cell>
        </row>
        <row r="134">
          <cell r="B134" t="str">
            <v>吴进军</v>
          </cell>
          <cell r="C134" t="str">
            <v>焊接车间</v>
          </cell>
          <cell r="D134">
            <v>43658</v>
          </cell>
          <cell r="E134">
            <v>26</v>
          </cell>
          <cell r="F134">
            <v>14</v>
          </cell>
        </row>
        <row r="134">
          <cell r="J134">
            <v>0</v>
          </cell>
          <cell r="K134">
            <v>0</v>
          </cell>
        </row>
        <row r="134">
          <cell r="P134">
            <v>0</v>
          </cell>
        </row>
        <row r="134">
          <cell r="T134">
            <v>14</v>
          </cell>
          <cell r="U134">
            <v>0</v>
          </cell>
          <cell r="V134">
            <v>168</v>
          </cell>
          <cell r="W134" t="str">
            <v>2025/3/28离职</v>
          </cell>
          <cell r="X134">
            <v>96</v>
          </cell>
          <cell r="Y134">
            <v>288</v>
          </cell>
          <cell r="Z134">
            <v>0</v>
          </cell>
          <cell r="AA134" t="str">
            <v>吴进军</v>
          </cell>
          <cell r="AB134" t="str">
            <v>吴进军</v>
          </cell>
        </row>
        <row r="135">
          <cell r="B135" t="str">
            <v>范文榜</v>
          </cell>
          <cell r="C135" t="str">
            <v>焊接车间</v>
          </cell>
          <cell r="D135">
            <v>42070</v>
          </cell>
          <cell r="E135">
            <v>26</v>
          </cell>
          <cell r="F135">
            <v>27</v>
          </cell>
          <cell r="G135">
            <v>7</v>
          </cell>
        </row>
        <row r="135">
          <cell r="J135">
            <v>0</v>
          </cell>
          <cell r="K135">
            <v>0</v>
          </cell>
        </row>
        <row r="135">
          <cell r="P135">
            <v>2</v>
          </cell>
        </row>
        <row r="135">
          <cell r="T135">
            <v>27</v>
          </cell>
          <cell r="U135">
            <v>7</v>
          </cell>
          <cell r="V135">
            <v>380</v>
          </cell>
        </row>
        <row r="135">
          <cell r="X135">
            <v>96</v>
          </cell>
          <cell r="Y135">
            <v>288</v>
          </cell>
          <cell r="Z135" t="str">
            <v>16 手工考勤上班，无打卡记录，缺16/17/18/19晚班上班卡？</v>
          </cell>
          <cell r="AA135" t="str">
            <v>范文榜</v>
          </cell>
          <cell r="AB135" t="str">
            <v>范文榜</v>
          </cell>
        </row>
        <row r="136">
          <cell r="B136" t="str">
            <v>彭光宏</v>
          </cell>
          <cell r="C136" t="str">
            <v>焊接车间</v>
          </cell>
          <cell r="D136">
            <v>44805</v>
          </cell>
          <cell r="E136">
            <v>25.5</v>
          </cell>
          <cell r="F136">
            <v>25.5</v>
          </cell>
        </row>
        <row r="136">
          <cell r="J136">
            <v>0</v>
          </cell>
          <cell r="K136">
            <v>0</v>
          </cell>
        </row>
        <row r="136">
          <cell r="P136">
            <v>1</v>
          </cell>
        </row>
        <row r="136">
          <cell r="T136">
            <v>25</v>
          </cell>
          <cell r="U136">
            <v>0</v>
          </cell>
          <cell r="V136">
            <v>300</v>
          </cell>
        </row>
        <row r="136">
          <cell r="X136">
            <v>95</v>
          </cell>
          <cell r="Y136">
            <v>285</v>
          </cell>
          <cell r="Z136" t="str">
            <v>30上班卡，24打卡一天手工半天？</v>
          </cell>
          <cell r="AA136" t="str">
            <v>彭光宏</v>
          </cell>
          <cell r="AB136" t="str">
            <v>彭光宏</v>
          </cell>
        </row>
        <row r="137">
          <cell r="B137" t="str">
            <v>蔡归仓</v>
          </cell>
          <cell r="C137" t="str">
            <v>焊接车间</v>
          </cell>
          <cell r="D137">
            <v>45594</v>
          </cell>
          <cell r="E137">
            <v>26</v>
          </cell>
          <cell r="F137">
            <v>27</v>
          </cell>
        </row>
        <row r="137">
          <cell r="J137">
            <v>0</v>
          </cell>
          <cell r="K137">
            <v>0</v>
          </cell>
        </row>
        <row r="137">
          <cell r="P137">
            <v>0</v>
          </cell>
        </row>
        <row r="137">
          <cell r="T137">
            <v>27</v>
          </cell>
          <cell r="U137">
            <v>0</v>
          </cell>
          <cell r="V137">
            <v>324</v>
          </cell>
        </row>
        <row r="137">
          <cell r="X137">
            <v>94</v>
          </cell>
          <cell r="Y137">
            <v>282</v>
          </cell>
          <cell r="Z137">
            <v>0</v>
          </cell>
          <cell r="AA137" t="str">
            <v>蔡归仓</v>
          </cell>
          <cell r="AB137" t="str">
            <v>蔡归仓</v>
          </cell>
        </row>
        <row r="138">
          <cell r="B138" t="str">
            <v>黄杰</v>
          </cell>
          <cell r="C138" t="str">
            <v>焊接车间</v>
          </cell>
          <cell r="D138">
            <v>45630</v>
          </cell>
          <cell r="E138">
            <v>26</v>
          </cell>
          <cell r="F138">
            <v>26</v>
          </cell>
        </row>
        <row r="138">
          <cell r="J138">
            <v>0</v>
          </cell>
          <cell r="K138">
            <v>0</v>
          </cell>
        </row>
        <row r="138">
          <cell r="P138">
            <v>0</v>
          </cell>
        </row>
        <row r="138">
          <cell r="T138">
            <v>26</v>
          </cell>
          <cell r="U138">
            <v>0</v>
          </cell>
          <cell r="V138">
            <v>312</v>
          </cell>
        </row>
        <row r="138">
          <cell r="X138">
            <v>93</v>
          </cell>
          <cell r="Y138">
            <v>279</v>
          </cell>
          <cell r="Z138">
            <v>0</v>
          </cell>
          <cell r="AA138" t="str">
            <v>黄杰</v>
          </cell>
          <cell r="AB138" t="str">
            <v>黄杰</v>
          </cell>
        </row>
        <row r="139">
          <cell r="B139" t="str">
            <v>罗亚南</v>
          </cell>
          <cell r="C139" t="str">
            <v>总装车间</v>
          </cell>
          <cell r="D139">
            <v>41612</v>
          </cell>
          <cell r="E139">
            <v>26</v>
          </cell>
          <cell r="F139">
            <v>29</v>
          </cell>
        </row>
        <row r="139">
          <cell r="I139">
            <v>3</v>
          </cell>
          <cell r="J139">
            <v>0</v>
          </cell>
          <cell r="K139">
            <v>0.5</v>
          </cell>
        </row>
        <row r="139">
          <cell r="P139">
            <v>1</v>
          </cell>
        </row>
        <row r="139">
          <cell r="T139">
            <v>28</v>
          </cell>
          <cell r="U139">
            <v>11</v>
          </cell>
          <cell r="V139">
            <v>424</v>
          </cell>
        </row>
        <row r="139">
          <cell r="X139">
            <v>96</v>
          </cell>
          <cell r="Y139">
            <v>288</v>
          </cell>
          <cell r="Z139" t="str">
            <v>3.7号18:00-10号出差江西返修金琥座椅；3.17下午事假半天；17下班卡</v>
          </cell>
          <cell r="AA139" t="str">
            <v>罗亚南</v>
          </cell>
          <cell r="AB139" t="str">
            <v>罗亚南</v>
          </cell>
        </row>
        <row r="140">
          <cell r="B140" t="str">
            <v>欧响亮</v>
          </cell>
          <cell r="C140" t="str">
            <v>总装前排</v>
          </cell>
          <cell r="D140">
            <v>43595</v>
          </cell>
          <cell r="E140">
            <v>26</v>
          </cell>
          <cell r="F140">
            <v>29</v>
          </cell>
        </row>
        <row r="140">
          <cell r="I140">
            <v>2</v>
          </cell>
          <cell r="J140">
            <v>0</v>
          </cell>
          <cell r="K140">
            <v>0</v>
          </cell>
        </row>
        <row r="140">
          <cell r="P140">
            <v>0</v>
          </cell>
        </row>
        <row r="140">
          <cell r="T140">
            <v>28</v>
          </cell>
          <cell r="U140">
            <v>12</v>
          </cell>
          <cell r="V140">
            <v>432</v>
          </cell>
        </row>
        <row r="140">
          <cell r="X140">
            <v>95</v>
          </cell>
          <cell r="Y140">
            <v>285</v>
          </cell>
          <cell r="Z140">
            <v>0</v>
          </cell>
          <cell r="AA140" t="str">
            <v>欧响亮</v>
          </cell>
          <cell r="AB140" t="str">
            <v>欧响亮</v>
          </cell>
        </row>
        <row r="141">
          <cell r="B141" t="str">
            <v>刘明</v>
          </cell>
          <cell r="C141" t="str">
            <v>总装前排</v>
          </cell>
          <cell r="D141">
            <v>44306</v>
          </cell>
          <cell r="E141">
            <v>26</v>
          </cell>
          <cell r="F141">
            <v>29.5</v>
          </cell>
          <cell r="G141">
            <v>0.5</v>
          </cell>
        </row>
        <row r="141">
          <cell r="I141">
            <v>3</v>
          </cell>
          <cell r="J141">
            <v>0</v>
          </cell>
          <cell r="K141">
            <v>0</v>
          </cell>
        </row>
        <row r="141">
          <cell r="P141">
            <v>0</v>
          </cell>
        </row>
        <row r="141">
          <cell r="T141">
            <v>29</v>
          </cell>
          <cell r="U141">
            <v>11</v>
          </cell>
          <cell r="V141">
            <v>436</v>
          </cell>
        </row>
        <row r="141">
          <cell r="X141">
            <v>94</v>
          </cell>
          <cell r="Y141">
            <v>282</v>
          </cell>
          <cell r="Z141" t="str">
            <v>3.7号18:00-10号出差江西返修金琥座椅</v>
          </cell>
          <cell r="AA141" t="str">
            <v>刘明</v>
          </cell>
          <cell r="AB141" t="str">
            <v>刘明</v>
          </cell>
        </row>
        <row r="142">
          <cell r="B142" t="str">
            <v>苏超</v>
          </cell>
          <cell r="C142" t="str">
            <v>总装前排</v>
          </cell>
          <cell r="D142">
            <v>41884</v>
          </cell>
          <cell r="E142">
            <v>26</v>
          </cell>
          <cell r="F142">
            <v>16</v>
          </cell>
          <cell r="G142">
            <v>0.5</v>
          </cell>
        </row>
        <row r="142">
          <cell r="J142">
            <v>7</v>
          </cell>
          <cell r="K142">
            <v>5</v>
          </cell>
        </row>
        <row r="142">
          <cell r="P142">
            <v>0</v>
          </cell>
        </row>
        <row r="142">
          <cell r="T142">
            <v>16</v>
          </cell>
          <cell r="U142">
            <v>5</v>
          </cell>
          <cell r="V142">
            <v>232</v>
          </cell>
        </row>
        <row r="142">
          <cell r="X142">
            <v>93</v>
          </cell>
          <cell r="Y142">
            <v>279</v>
          </cell>
          <cell r="Z142" t="str">
            <v>3.10-22号病假痔疮住院治疗</v>
          </cell>
          <cell r="AA142" t="str">
            <v>苏超</v>
          </cell>
          <cell r="AB142" t="str">
            <v>苏超</v>
          </cell>
        </row>
        <row r="143">
          <cell r="B143" t="str">
            <v>吴陈</v>
          </cell>
          <cell r="C143" t="str">
            <v>总装前排</v>
          </cell>
          <cell r="D143">
            <v>42107</v>
          </cell>
          <cell r="E143">
            <v>26</v>
          </cell>
          <cell r="F143">
            <v>28</v>
          </cell>
        </row>
        <row r="143">
          <cell r="J143">
            <v>0</v>
          </cell>
          <cell r="K143">
            <v>0</v>
          </cell>
        </row>
        <row r="143">
          <cell r="P143">
            <v>1</v>
          </cell>
        </row>
        <row r="143">
          <cell r="T143">
            <v>27</v>
          </cell>
          <cell r="U143">
            <v>12</v>
          </cell>
          <cell r="V143">
            <v>420</v>
          </cell>
        </row>
        <row r="143">
          <cell r="X143">
            <v>93</v>
          </cell>
          <cell r="Y143">
            <v>279</v>
          </cell>
          <cell r="Z143" t="str">
            <v>3.24上班卡</v>
          </cell>
          <cell r="AA143" t="str">
            <v>吴陈</v>
          </cell>
          <cell r="AB143" t="str">
            <v>吴陈</v>
          </cell>
        </row>
        <row r="144">
          <cell r="B144" t="str">
            <v>李亦斌</v>
          </cell>
          <cell r="C144" t="str">
            <v>总装前排</v>
          </cell>
          <cell r="D144">
            <v>41718</v>
          </cell>
          <cell r="E144">
            <v>26</v>
          </cell>
          <cell r="F144">
            <v>27.5</v>
          </cell>
        </row>
        <row r="144">
          <cell r="J144">
            <v>0</v>
          </cell>
          <cell r="K144">
            <v>0</v>
          </cell>
        </row>
        <row r="144">
          <cell r="P144">
            <v>0</v>
          </cell>
        </row>
        <row r="144">
          <cell r="T144">
            <v>27</v>
          </cell>
          <cell r="U144">
            <v>12</v>
          </cell>
          <cell r="V144">
            <v>420</v>
          </cell>
        </row>
        <row r="144">
          <cell r="X144">
            <v>89</v>
          </cell>
          <cell r="Y144">
            <v>267</v>
          </cell>
          <cell r="Z144">
            <v>0</v>
          </cell>
          <cell r="AA144" t="str">
            <v>李亦斌</v>
          </cell>
          <cell r="AB144" t="str">
            <v>李亦斌</v>
          </cell>
        </row>
        <row r="145">
          <cell r="B145" t="str">
            <v>刘文强</v>
          </cell>
          <cell r="C145" t="str">
            <v>总装前排</v>
          </cell>
          <cell r="D145">
            <v>42554</v>
          </cell>
          <cell r="E145">
            <v>26</v>
          </cell>
          <cell r="F145">
            <v>28</v>
          </cell>
        </row>
        <row r="145">
          <cell r="J145">
            <v>0</v>
          </cell>
          <cell r="K145">
            <v>0</v>
          </cell>
        </row>
        <row r="145">
          <cell r="P145">
            <v>0</v>
          </cell>
        </row>
        <row r="145">
          <cell r="T145">
            <v>27</v>
          </cell>
          <cell r="U145">
            <v>12</v>
          </cell>
          <cell r="V145">
            <v>420</v>
          </cell>
        </row>
        <row r="145">
          <cell r="X145">
            <v>92</v>
          </cell>
          <cell r="Y145">
            <v>276</v>
          </cell>
          <cell r="Z145">
            <v>0</v>
          </cell>
          <cell r="AA145" t="str">
            <v>刘文强</v>
          </cell>
          <cell r="AB145" t="str">
            <v>刘文强</v>
          </cell>
        </row>
        <row r="146">
          <cell r="B146" t="str">
            <v>罗鹏</v>
          </cell>
          <cell r="C146" t="str">
            <v>总装前排</v>
          </cell>
          <cell r="D146">
            <v>41213</v>
          </cell>
          <cell r="E146">
            <v>26</v>
          </cell>
          <cell r="F146">
            <v>27.5</v>
          </cell>
        </row>
        <row r="146">
          <cell r="J146">
            <v>0</v>
          </cell>
          <cell r="K146">
            <v>1</v>
          </cell>
        </row>
        <row r="146">
          <cell r="P146">
            <v>0</v>
          </cell>
        </row>
        <row r="146">
          <cell r="T146">
            <v>26</v>
          </cell>
          <cell r="U146">
            <v>12</v>
          </cell>
          <cell r="V146">
            <v>408</v>
          </cell>
        </row>
        <row r="146">
          <cell r="X146">
            <v>94</v>
          </cell>
          <cell r="Y146">
            <v>282</v>
          </cell>
          <cell r="Z146" t="str">
            <v>3.8事假1天</v>
          </cell>
          <cell r="AA146" t="str">
            <v>罗鹏</v>
          </cell>
          <cell r="AB146" t="str">
            <v>罗鹏</v>
          </cell>
        </row>
        <row r="147">
          <cell r="B147" t="str">
            <v>易任红</v>
          </cell>
          <cell r="C147" t="str">
            <v>总装前排</v>
          </cell>
          <cell r="D147">
            <v>41332</v>
          </cell>
          <cell r="E147">
            <v>26</v>
          </cell>
          <cell r="F147">
            <v>28.5</v>
          </cell>
          <cell r="G147">
            <v>1</v>
          </cell>
        </row>
        <row r="147">
          <cell r="J147">
            <v>0</v>
          </cell>
          <cell r="K147">
            <v>0</v>
          </cell>
        </row>
        <row r="147">
          <cell r="P147">
            <v>0</v>
          </cell>
        </row>
        <row r="147">
          <cell r="T147">
            <v>28</v>
          </cell>
          <cell r="U147">
            <v>13</v>
          </cell>
          <cell r="V147">
            <v>440</v>
          </cell>
        </row>
        <row r="147">
          <cell r="X147">
            <v>93</v>
          </cell>
          <cell r="Y147">
            <v>279</v>
          </cell>
          <cell r="Z147">
            <v>0</v>
          </cell>
          <cell r="AA147" t="str">
            <v>易任红</v>
          </cell>
          <cell r="AB147" t="str">
            <v>易任红</v>
          </cell>
        </row>
        <row r="148">
          <cell r="B148" t="str">
            <v>邓日顺</v>
          </cell>
          <cell r="C148" t="str">
            <v>总装前排</v>
          </cell>
          <cell r="D148">
            <v>41881</v>
          </cell>
          <cell r="E148">
            <v>26</v>
          </cell>
          <cell r="F148">
            <v>28</v>
          </cell>
        </row>
        <row r="148">
          <cell r="J148">
            <v>0</v>
          </cell>
          <cell r="K148">
            <v>0</v>
          </cell>
        </row>
        <row r="148">
          <cell r="P148">
            <v>1</v>
          </cell>
        </row>
        <row r="148">
          <cell r="T148">
            <v>27</v>
          </cell>
          <cell r="U148">
            <v>12</v>
          </cell>
          <cell r="V148">
            <v>420</v>
          </cell>
        </row>
        <row r="148">
          <cell r="X148">
            <v>91</v>
          </cell>
          <cell r="Y148">
            <v>273</v>
          </cell>
          <cell r="Z148" t="str">
            <v>13下班卡</v>
          </cell>
          <cell r="AA148" t="str">
            <v>邓日顺</v>
          </cell>
          <cell r="AB148" t="str">
            <v>邓日顺</v>
          </cell>
        </row>
        <row r="149">
          <cell r="B149" t="str">
            <v>曹卫清</v>
          </cell>
          <cell r="C149" t="str">
            <v>总装前排</v>
          </cell>
          <cell r="D149">
            <v>44753</v>
          </cell>
          <cell r="E149">
            <v>26</v>
          </cell>
          <cell r="F149">
            <v>20.5</v>
          </cell>
        </row>
        <row r="149">
          <cell r="J149">
            <v>3</v>
          </cell>
          <cell r="K149">
            <v>4</v>
          </cell>
        </row>
        <row r="149">
          <cell r="P149">
            <v>1</v>
          </cell>
        </row>
        <row r="149">
          <cell r="T149">
            <v>20</v>
          </cell>
          <cell r="U149">
            <v>9</v>
          </cell>
          <cell r="V149">
            <v>312</v>
          </cell>
        </row>
        <row r="149">
          <cell r="X149">
            <v>87</v>
          </cell>
          <cell r="Y149">
            <v>261</v>
          </cell>
          <cell r="Z149" t="str">
            <v>3.10-15丧假6天，事假3天；3.22事假1天；21下班卡</v>
          </cell>
          <cell r="AA149" t="str">
            <v>曹卫清</v>
          </cell>
          <cell r="AB149" t="str">
            <v>曹卫清</v>
          </cell>
        </row>
        <row r="150">
          <cell r="B150" t="str">
            <v>胡荣华</v>
          </cell>
          <cell r="C150" t="str">
            <v>总装前排</v>
          </cell>
          <cell r="D150">
            <v>41518</v>
          </cell>
          <cell r="E150">
            <v>26</v>
          </cell>
          <cell r="F150">
            <v>27</v>
          </cell>
        </row>
        <row r="150">
          <cell r="J150">
            <v>0</v>
          </cell>
          <cell r="K150">
            <v>1</v>
          </cell>
        </row>
        <row r="150">
          <cell r="P150">
            <v>0</v>
          </cell>
        </row>
        <row r="150">
          <cell r="T150">
            <v>26</v>
          </cell>
          <cell r="U150">
            <v>12</v>
          </cell>
          <cell r="V150">
            <v>408</v>
          </cell>
        </row>
        <row r="150">
          <cell r="X150">
            <v>85</v>
          </cell>
          <cell r="Y150">
            <v>255</v>
          </cell>
          <cell r="Z150" t="str">
            <v>3.4事假1天</v>
          </cell>
          <cell r="AA150" t="str">
            <v>胡荣华</v>
          </cell>
          <cell r="AB150" t="str">
            <v>胡荣华</v>
          </cell>
        </row>
        <row r="151">
          <cell r="B151" t="str">
            <v>杨亮亮</v>
          </cell>
          <cell r="C151" t="str">
            <v>总装前排</v>
          </cell>
          <cell r="D151">
            <v>43685</v>
          </cell>
          <cell r="E151">
            <v>26</v>
          </cell>
          <cell r="F151">
            <v>28.5</v>
          </cell>
          <cell r="G151">
            <v>0.5</v>
          </cell>
        </row>
        <row r="151">
          <cell r="J151">
            <v>0</v>
          </cell>
          <cell r="K151">
            <v>0</v>
          </cell>
        </row>
        <row r="151">
          <cell r="P151">
            <v>1</v>
          </cell>
        </row>
        <row r="151">
          <cell r="T151">
            <v>28</v>
          </cell>
          <cell r="U151">
            <v>12</v>
          </cell>
          <cell r="V151">
            <v>432</v>
          </cell>
        </row>
        <row r="151">
          <cell r="X151">
            <v>92</v>
          </cell>
          <cell r="Y151">
            <v>276</v>
          </cell>
          <cell r="Z151" t="str">
            <v>26上班卡</v>
          </cell>
          <cell r="AA151" t="str">
            <v>杨亮亮</v>
          </cell>
          <cell r="AB151" t="str">
            <v>杨亮亮</v>
          </cell>
        </row>
        <row r="152">
          <cell r="B152" t="str">
            <v>李知洋</v>
          </cell>
          <cell r="C152" t="str">
            <v>总装前排</v>
          </cell>
          <cell r="D152">
            <v>44788</v>
          </cell>
          <cell r="E152">
            <v>26</v>
          </cell>
          <cell r="F152">
            <v>27</v>
          </cell>
        </row>
        <row r="152">
          <cell r="J152">
            <v>0</v>
          </cell>
          <cell r="K152">
            <v>1</v>
          </cell>
        </row>
        <row r="152">
          <cell r="M152">
            <v>4</v>
          </cell>
        </row>
        <row r="152">
          <cell r="P152">
            <v>2</v>
          </cell>
        </row>
        <row r="152">
          <cell r="T152">
            <v>26</v>
          </cell>
          <cell r="U152">
            <v>12</v>
          </cell>
          <cell r="V152">
            <v>408</v>
          </cell>
        </row>
        <row r="152">
          <cell r="X152">
            <v>91</v>
          </cell>
          <cell r="Y152">
            <v>273</v>
          </cell>
          <cell r="Z152" t="str">
            <v>3.3事假1天；8/30上班卡</v>
          </cell>
          <cell r="AA152" t="str">
            <v>李知洋</v>
          </cell>
          <cell r="AB152" t="str">
            <v>李知洋</v>
          </cell>
        </row>
        <row r="153">
          <cell r="B153" t="str">
            <v>曾李文</v>
          </cell>
          <cell r="C153" t="str">
            <v>总装前排</v>
          </cell>
          <cell r="D153">
            <v>45116</v>
          </cell>
          <cell r="E153">
            <v>26</v>
          </cell>
          <cell r="F153">
            <v>27</v>
          </cell>
        </row>
        <row r="153">
          <cell r="J153">
            <v>0</v>
          </cell>
          <cell r="K153">
            <v>1</v>
          </cell>
        </row>
        <row r="153">
          <cell r="M153">
            <v>2</v>
          </cell>
        </row>
        <row r="153">
          <cell r="P153">
            <v>0</v>
          </cell>
        </row>
        <row r="153">
          <cell r="T153">
            <v>26</v>
          </cell>
          <cell r="U153">
            <v>11</v>
          </cell>
          <cell r="V153">
            <v>400</v>
          </cell>
        </row>
        <row r="153">
          <cell r="X153">
            <v>93</v>
          </cell>
          <cell r="Y153">
            <v>279</v>
          </cell>
          <cell r="Z153" t="str">
            <v>3.6事假1天</v>
          </cell>
          <cell r="AA153" t="str">
            <v>曾李文</v>
          </cell>
          <cell r="AB153" t="str">
            <v>曾李文</v>
          </cell>
        </row>
        <row r="154">
          <cell r="B154" t="str">
            <v>刘谦</v>
          </cell>
          <cell r="C154" t="str">
            <v>总装前排</v>
          </cell>
          <cell r="D154">
            <v>42783</v>
          </cell>
          <cell r="E154">
            <v>26</v>
          </cell>
          <cell r="F154">
            <v>29</v>
          </cell>
          <cell r="G154">
            <v>0.5</v>
          </cell>
        </row>
        <row r="154">
          <cell r="J154">
            <v>0</v>
          </cell>
          <cell r="K154">
            <v>0</v>
          </cell>
        </row>
        <row r="154">
          <cell r="P154">
            <v>0</v>
          </cell>
        </row>
        <row r="154">
          <cell r="T154">
            <v>28</v>
          </cell>
          <cell r="U154">
            <v>12</v>
          </cell>
          <cell r="V154">
            <v>432</v>
          </cell>
        </row>
        <row r="154">
          <cell r="X154">
            <v>90</v>
          </cell>
          <cell r="Y154">
            <v>270</v>
          </cell>
          <cell r="Z154">
            <v>0</v>
          </cell>
          <cell r="AA154" t="str">
            <v>刘谦</v>
          </cell>
          <cell r="AB154" t="str">
            <v>刘谦</v>
          </cell>
        </row>
        <row r="155">
          <cell r="B155" t="str">
            <v>王锋卡</v>
          </cell>
          <cell r="C155" t="str">
            <v>总装前排</v>
          </cell>
          <cell r="D155">
            <v>45102</v>
          </cell>
          <cell r="E155">
            <v>26</v>
          </cell>
          <cell r="F155">
            <v>28.5</v>
          </cell>
        </row>
        <row r="155">
          <cell r="J155">
            <v>0</v>
          </cell>
          <cell r="K155">
            <v>0</v>
          </cell>
        </row>
        <row r="155">
          <cell r="P155">
            <v>2</v>
          </cell>
        </row>
        <row r="155">
          <cell r="T155">
            <v>27</v>
          </cell>
          <cell r="U155">
            <v>12</v>
          </cell>
          <cell r="V155">
            <v>420</v>
          </cell>
        </row>
        <row r="155">
          <cell r="X155">
            <v>93</v>
          </cell>
          <cell r="Y155">
            <v>279</v>
          </cell>
          <cell r="Z155" t="str">
            <v>17/24下班卡</v>
          </cell>
          <cell r="AA155" t="str">
            <v>王锋卡</v>
          </cell>
          <cell r="AB155" t="str">
            <v>王锋卡</v>
          </cell>
        </row>
        <row r="156">
          <cell r="B156" t="str">
            <v>蒋正林</v>
          </cell>
          <cell r="C156" t="str">
            <v>总装后排</v>
          </cell>
          <cell r="D156">
            <v>41520</v>
          </cell>
          <cell r="E156">
            <v>26</v>
          </cell>
          <cell r="F156">
            <v>27</v>
          </cell>
          <cell r="G156">
            <v>0.5</v>
          </cell>
        </row>
        <row r="156">
          <cell r="J156">
            <v>0</v>
          </cell>
          <cell r="K156">
            <v>0</v>
          </cell>
        </row>
        <row r="156">
          <cell r="P156">
            <v>2</v>
          </cell>
        </row>
        <row r="156">
          <cell r="T156">
            <v>26</v>
          </cell>
          <cell r="U156">
            <v>11</v>
          </cell>
          <cell r="V156">
            <v>400</v>
          </cell>
        </row>
        <row r="156">
          <cell r="X156">
            <v>87</v>
          </cell>
          <cell r="Y156">
            <v>261</v>
          </cell>
          <cell r="Z156" t="str">
            <v>15上班卡27下班卡，27假条？17有打卡手工考勤无记录</v>
          </cell>
          <cell r="AA156" t="str">
            <v>蒋正林</v>
          </cell>
          <cell r="AB156" t="str">
            <v>蒋正林</v>
          </cell>
        </row>
        <row r="157">
          <cell r="B157" t="str">
            <v>刘孝其</v>
          </cell>
          <cell r="C157" t="str">
            <v>总装头枕</v>
          </cell>
          <cell r="D157">
            <v>41325</v>
          </cell>
          <cell r="E157">
            <v>22</v>
          </cell>
          <cell r="F157">
            <v>22</v>
          </cell>
          <cell r="G157">
            <v>12.5</v>
          </cell>
        </row>
        <row r="157">
          <cell r="J157">
            <v>0</v>
          </cell>
          <cell r="K157">
            <v>0</v>
          </cell>
        </row>
        <row r="157">
          <cell r="P157">
            <v>2</v>
          </cell>
        </row>
        <row r="157">
          <cell r="T157">
            <v>22</v>
          </cell>
          <cell r="U157">
            <v>12</v>
          </cell>
          <cell r="V157">
            <v>360</v>
          </cell>
        </row>
        <row r="157">
          <cell r="X157">
            <v>93</v>
          </cell>
          <cell r="Y157">
            <v>279</v>
          </cell>
          <cell r="Z157" t="str">
            <v>1/3//9/10/17/18/20上班卡，25下班卡</v>
          </cell>
          <cell r="AA157" t="str">
            <v>刘孝其</v>
          </cell>
          <cell r="AB157" t="str">
            <v>刘孝其</v>
          </cell>
        </row>
        <row r="158">
          <cell r="B158" t="str">
            <v>冉景斌</v>
          </cell>
          <cell r="C158" t="str">
            <v>总装头枕</v>
          </cell>
          <cell r="D158">
            <v>41396</v>
          </cell>
          <cell r="E158">
            <v>26</v>
          </cell>
          <cell r="F158">
            <v>24</v>
          </cell>
          <cell r="G158">
            <v>2</v>
          </cell>
        </row>
        <row r="158">
          <cell r="J158">
            <v>0</v>
          </cell>
          <cell r="K158">
            <v>0</v>
          </cell>
        </row>
        <row r="158">
          <cell r="P158">
            <v>2</v>
          </cell>
        </row>
        <row r="158">
          <cell r="T158">
            <v>23</v>
          </cell>
          <cell r="U158">
            <v>12</v>
          </cell>
          <cell r="V158">
            <v>372</v>
          </cell>
        </row>
        <row r="158">
          <cell r="X158">
            <v>80</v>
          </cell>
          <cell r="Y158">
            <v>240</v>
          </cell>
          <cell r="Z158" t="str">
            <v>10/13号下班卡</v>
          </cell>
          <cell r="AA158" t="str">
            <v>冉景斌</v>
          </cell>
          <cell r="AB158" t="str">
            <v>冉景斌</v>
          </cell>
        </row>
        <row r="159">
          <cell r="B159" t="str">
            <v>林虎</v>
          </cell>
          <cell r="C159" t="str">
            <v>支援发泡</v>
          </cell>
          <cell r="D159">
            <v>41904</v>
          </cell>
          <cell r="E159">
            <v>26</v>
          </cell>
          <cell r="F159">
            <v>30</v>
          </cell>
        </row>
        <row r="159">
          <cell r="K159">
            <v>0</v>
          </cell>
        </row>
        <row r="159">
          <cell r="P159">
            <v>0</v>
          </cell>
        </row>
        <row r="159">
          <cell r="T159">
            <v>30</v>
          </cell>
        </row>
        <row r="159">
          <cell r="V159">
            <v>360</v>
          </cell>
        </row>
        <row r="159">
          <cell r="X159">
            <v>96</v>
          </cell>
          <cell r="Y159">
            <v>288</v>
          </cell>
          <cell r="Z159">
            <v>0</v>
          </cell>
          <cell r="AA159" t="str">
            <v>林虎</v>
          </cell>
          <cell r="AB159" t="str">
            <v>林虎</v>
          </cell>
        </row>
        <row r="160">
          <cell r="B160" t="str">
            <v>郭正军</v>
          </cell>
          <cell r="C160" t="str">
            <v>支援发泡</v>
          </cell>
          <cell r="D160">
            <v>44712</v>
          </cell>
          <cell r="E160">
            <v>26</v>
          </cell>
          <cell r="F160">
            <v>29.5</v>
          </cell>
        </row>
        <row r="160">
          <cell r="K160">
            <v>0</v>
          </cell>
        </row>
        <row r="160">
          <cell r="P160">
            <v>0</v>
          </cell>
        </row>
        <row r="160">
          <cell r="T160">
            <v>29</v>
          </cell>
          <cell r="U160">
            <v>29</v>
          </cell>
          <cell r="V160">
            <v>580</v>
          </cell>
        </row>
        <row r="160">
          <cell r="X160">
            <v>96</v>
          </cell>
          <cell r="Y160">
            <v>288</v>
          </cell>
          <cell r="Z160">
            <v>0</v>
          </cell>
          <cell r="AA160" t="str">
            <v>郭正军</v>
          </cell>
          <cell r="AB160" t="str">
            <v>郭正军</v>
          </cell>
        </row>
        <row r="161">
          <cell r="B161" t="str">
            <v>刘志平</v>
          </cell>
          <cell r="C161" t="str">
            <v>支援发泡</v>
          </cell>
          <cell r="D161">
            <v>41253</v>
          </cell>
          <cell r="E161">
            <v>26</v>
          </cell>
          <cell r="F161">
            <v>30.5</v>
          </cell>
        </row>
        <row r="161">
          <cell r="K161">
            <v>0</v>
          </cell>
        </row>
        <row r="161">
          <cell r="P161">
            <v>0</v>
          </cell>
        </row>
        <row r="161">
          <cell r="T161">
            <v>30</v>
          </cell>
          <cell r="U161">
            <v>30</v>
          </cell>
          <cell r="V161">
            <v>600</v>
          </cell>
        </row>
        <row r="161">
          <cell r="X161">
            <v>96</v>
          </cell>
          <cell r="Y161">
            <v>288</v>
          </cell>
          <cell r="Z161">
            <v>0</v>
          </cell>
          <cell r="AA161" t="str">
            <v>刘志平</v>
          </cell>
          <cell r="AB161" t="str">
            <v>刘志平</v>
          </cell>
        </row>
        <row r="162">
          <cell r="B162" t="str">
            <v>高万</v>
          </cell>
        </row>
        <row r="162">
          <cell r="D162">
            <v>45309</v>
          </cell>
          <cell r="E162">
            <v>21</v>
          </cell>
          <cell r="F162">
            <v>21</v>
          </cell>
        </row>
        <row r="162">
          <cell r="J162">
            <v>0</v>
          </cell>
          <cell r="K162">
            <v>0</v>
          </cell>
        </row>
        <row r="162">
          <cell r="P162">
            <v>0</v>
          </cell>
        </row>
        <row r="162">
          <cell r="T162">
            <v>0</v>
          </cell>
        </row>
        <row r="162">
          <cell r="V162">
            <v>0</v>
          </cell>
          <cell r="W162" t="str">
            <v>残疾人安置</v>
          </cell>
        </row>
        <row r="162">
          <cell r="Z162">
            <v>0</v>
          </cell>
          <cell r="AA162" t="str">
            <v>高万</v>
          </cell>
          <cell r="AB162" t="str">
            <v>高万</v>
          </cell>
        </row>
        <row r="163">
          <cell r="H163">
            <v>0</v>
          </cell>
          <cell r="I163">
            <v>0</v>
          </cell>
        </row>
        <row r="164">
          <cell r="B164" t="str">
            <v>考勤人数</v>
          </cell>
          <cell r="C164">
            <v>159</v>
          </cell>
          <cell r="D164" t="str">
            <v>含离职8人</v>
          </cell>
        </row>
        <row r="164">
          <cell r="H164" t="str">
            <v>A线</v>
          </cell>
          <cell r="I164" t="str">
            <v>打杂其他</v>
          </cell>
        </row>
        <row r="165">
          <cell r="B165" t="str">
            <v>工资表人数</v>
          </cell>
          <cell r="C165">
            <v>114</v>
          </cell>
          <cell r="D165" t="str">
            <v>赵平、易喜云无考勤</v>
          </cell>
        </row>
        <row r="166">
          <cell r="B166" t="str">
            <v>长沙现服</v>
          </cell>
          <cell r="C166">
            <v>1</v>
          </cell>
          <cell r="D166" t="str">
            <v>11月转公司</v>
          </cell>
        </row>
        <row r="167">
          <cell r="B167" t="str">
            <v>在职花名册</v>
          </cell>
          <cell r="C167">
            <v>106</v>
          </cell>
        </row>
        <row r="167">
          <cell r="G167">
            <v>31.5</v>
          </cell>
          <cell r="H167">
            <v>3</v>
          </cell>
          <cell r="I167">
            <v>12</v>
          </cell>
          <cell r="J167">
            <v>13</v>
          </cell>
          <cell r="K167">
            <v>37.3125</v>
          </cell>
          <cell r="L167">
            <v>0</v>
          </cell>
          <cell r="M167">
            <v>7</v>
          </cell>
          <cell r="N167">
            <v>0</v>
          </cell>
          <cell r="O167">
            <v>3</v>
          </cell>
          <cell r="P167">
            <v>50</v>
          </cell>
          <cell r="Q167">
            <v>2</v>
          </cell>
          <cell r="R167">
            <v>54.1875</v>
          </cell>
          <cell r="S167">
            <v>309.5</v>
          </cell>
          <cell r="T167">
            <v>3414.95</v>
          </cell>
          <cell r="U167">
            <v>2113.95</v>
          </cell>
          <cell r="V167">
            <v>57891</v>
          </cell>
        </row>
        <row r="168">
          <cell r="B168" t="str">
            <v>不含</v>
          </cell>
          <cell r="C168" t="str">
            <v>8人离职</v>
          </cell>
        </row>
        <row r="169">
          <cell r="M169">
            <v>16</v>
          </cell>
        </row>
        <row r="169">
          <cell r="O169" t="str">
            <v>一线</v>
          </cell>
          <cell r="P169">
            <v>45</v>
          </cell>
        </row>
        <row r="170">
          <cell r="B170" t="str">
            <v>社保人数</v>
          </cell>
        </row>
        <row r="170">
          <cell r="D170" t="str">
            <v>李开阳重复</v>
          </cell>
        </row>
        <row r="170">
          <cell r="O170" t="str">
            <v>销售</v>
          </cell>
          <cell r="P170">
            <v>1</v>
          </cell>
        </row>
        <row r="171">
          <cell r="D171" t="str">
            <v>李开阳退休返聘诚展交商业工伤</v>
          </cell>
        </row>
        <row r="171">
          <cell r="O171" t="str">
            <v>研发</v>
          </cell>
          <cell r="P171">
            <v>8</v>
          </cell>
          <cell r="Q171">
            <v>2</v>
          </cell>
        </row>
        <row r="172">
          <cell r="M172">
            <v>2</v>
          </cell>
        </row>
        <row r="172">
          <cell r="O172" t="str">
            <v>科室</v>
          </cell>
          <cell r="P172">
            <v>1</v>
          </cell>
        </row>
        <row r="174">
          <cell r="M174">
            <v>-11</v>
          </cell>
        </row>
        <row r="174">
          <cell r="P174">
            <v>-4</v>
          </cell>
          <cell r="Q174">
            <v>0</v>
          </cell>
        </row>
        <row r="176">
          <cell r="B176" t="str">
            <v>马博</v>
          </cell>
          <cell r="C176" t="str">
            <v>自离不核算</v>
          </cell>
        </row>
        <row r="176">
          <cell r="E176">
            <v>26</v>
          </cell>
          <cell r="F176">
            <v>5</v>
          </cell>
        </row>
        <row r="177">
          <cell r="B177" t="str">
            <v>易灿</v>
          </cell>
        </row>
        <row r="177">
          <cell r="D177">
            <v>45726</v>
          </cell>
        </row>
        <row r="177">
          <cell r="F177">
            <v>2</v>
          </cell>
        </row>
        <row r="177">
          <cell r="I177">
            <v>45729</v>
          </cell>
          <cell r="J177" t="str">
            <v>退回</v>
          </cell>
        </row>
        <row r="178">
          <cell r="B178" t="str">
            <v>王亦琳</v>
          </cell>
        </row>
        <row r="178">
          <cell r="D178">
            <v>45726</v>
          </cell>
        </row>
        <row r="178">
          <cell r="F178">
            <v>2</v>
          </cell>
        </row>
        <row r="178">
          <cell r="I178">
            <v>45729</v>
          </cell>
          <cell r="J178" t="str">
            <v>退回</v>
          </cell>
        </row>
        <row r="179">
          <cell r="B179" t="str">
            <v>彭琦琪</v>
          </cell>
        </row>
        <row r="179">
          <cell r="D179">
            <v>45726</v>
          </cell>
        </row>
        <row r="179">
          <cell r="F179">
            <v>2</v>
          </cell>
        </row>
        <row r="179">
          <cell r="I179">
            <v>45729</v>
          </cell>
          <cell r="J179" t="str">
            <v>退回</v>
          </cell>
        </row>
        <row r="181">
          <cell r="C181" t="str">
            <v>周孝勇</v>
          </cell>
          <cell r="D181">
            <v>18</v>
          </cell>
        </row>
        <row r="181">
          <cell r="F181" t="str">
            <v>东方家</v>
          </cell>
        </row>
        <row r="182">
          <cell r="C182" t="str">
            <v>易均匀</v>
          </cell>
          <cell r="D182">
            <v>13</v>
          </cell>
        </row>
        <row r="183">
          <cell r="C183" t="str">
            <v>易启翔</v>
          </cell>
          <cell r="D183" t="e">
            <v>#N/A</v>
          </cell>
          <cell r="E183" t="str">
            <v>13打卡一次</v>
          </cell>
        </row>
        <row r="184">
          <cell r="C184" t="str">
            <v>彭有名</v>
          </cell>
          <cell r="D184" t="e">
            <v>#N/A</v>
          </cell>
          <cell r="E184" t="str">
            <v>13打卡一次</v>
          </cell>
        </row>
        <row r="185">
          <cell r="C185" t="str">
            <v>易灿</v>
          </cell>
          <cell r="D185" t="e">
            <v>#N/A</v>
          </cell>
          <cell r="E185">
            <v>2</v>
          </cell>
          <cell r="F185" t="str">
            <v>11-12号</v>
          </cell>
        </row>
        <row r="186">
          <cell r="C186" t="str">
            <v>王亦琳</v>
          </cell>
          <cell r="D186" t="e">
            <v>#N/A</v>
          </cell>
          <cell r="E186">
            <v>2</v>
          </cell>
          <cell r="F186" t="str">
            <v>11-12号</v>
          </cell>
        </row>
        <row r="187">
          <cell r="C187" t="str">
            <v>彭琦琪</v>
          </cell>
          <cell r="D187" t="e">
            <v>#N/A</v>
          </cell>
          <cell r="E187">
            <v>2</v>
          </cell>
          <cell r="F187" t="str">
            <v>11无下班卡</v>
          </cell>
        </row>
        <row r="188">
          <cell r="C188" t="str">
            <v>刘广林</v>
          </cell>
          <cell r="D188" t="e">
            <v>#N/A</v>
          </cell>
          <cell r="E188">
            <v>2</v>
          </cell>
          <cell r="F188" t="str">
            <v>12-13号</v>
          </cell>
        </row>
        <row r="189">
          <cell r="C189" t="str">
            <v>曾佳豪</v>
          </cell>
          <cell r="D189" t="e">
            <v>#N/A</v>
          </cell>
          <cell r="E189">
            <v>2</v>
          </cell>
          <cell r="F189" t="str">
            <v>12-13号</v>
          </cell>
        </row>
        <row r="190">
          <cell r="C190" t="str">
            <v>言承恩</v>
          </cell>
          <cell r="D190" t="e">
            <v>#N/A</v>
          </cell>
          <cell r="E190">
            <v>2</v>
          </cell>
          <cell r="F190" t="str">
            <v>12-13号</v>
          </cell>
        </row>
        <row r="191">
          <cell r="C191" t="str">
            <v>喻秋富</v>
          </cell>
          <cell r="D191" t="e">
            <v>#N/A</v>
          </cell>
          <cell r="E191">
            <v>2</v>
          </cell>
          <cell r="F191" t="str">
            <v>12-13号</v>
          </cell>
        </row>
        <row r="192">
          <cell r="C192" t="str">
            <v>陈小中</v>
          </cell>
          <cell r="D192">
            <v>4.2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tabSelected="1" workbookViewId="0">
      <selection activeCell="A37" sqref="$A37:$XFD37"/>
    </sheetView>
  </sheetViews>
  <sheetFormatPr defaultColWidth="9" defaultRowHeight="13.5"/>
  <cols>
    <col min="1" max="1" width="5.25" style="1" customWidth="1"/>
    <col min="2" max="2" width="10.375" style="1" customWidth="1"/>
    <col min="3" max="3" width="6.625" style="1" customWidth="1"/>
    <col min="4" max="4" width="12.125" style="1" customWidth="1"/>
    <col min="5" max="6" width="12.375" style="1" customWidth="1"/>
    <col min="7" max="7" width="25.25" style="1" customWidth="1"/>
    <col min="8" max="8" width="10.25" style="1" customWidth="1"/>
    <col min="9" max="9" width="10.625" style="1" customWidth="1"/>
    <col min="10" max="10" width="18.625" style="1" customWidth="1"/>
    <col min="11" max="11" width="20.625" style="1" customWidth="1"/>
    <col min="12" max="12" width="18.125" style="1" customWidth="1"/>
    <col min="13" max="13" width="10.75" style="1" customWidth="1"/>
    <col min="14" max="14" width="11.75" style="1" customWidth="1"/>
    <col min="15" max="15" width="11.125" style="1" customWidth="1"/>
    <col min="16" max="16" width="19.5" style="1" customWidth="1"/>
    <col min="17" max="17" width="9" style="1"/>
    <col min="18" max="18" width="12.875" style="1" customWidth="1"/>
    <col min="19" max="16384" width="9" style="1"/>
  </cols>
  <sheetData>
    <row r="1" ht="22.5" spans="1:18">
      <c r="A1" s="2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25" spans="1:1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/>
      <c r="J2" s="4"/>
      <c r="K2" s="4"/>
      <c r="L2" s="4" t="s">
        <v>9</v>
      </c>
      <c r="M2" s="4"/>
      <c r="N2" s="4"/>
      <c r="O2" s="4"/>
      <c r="P2" s="21" t="s">
        <v>10</v>
      </c>
      <c r="Q2" s="34" t="s">
        <v>11</v>
      </c>
      <c r="R2" s="21" t="s">
        <v>12</v>
      </c>
    </row>
    <row r="3" ht="30" customHeight="1" spans="1:18">
      <c r="A3" s="4"/>
      <c r="B3" s="4"/>
      <c r="C3" s="4"/>
      <c r="D3" s="5"/>
      <c r="E3" s="5"/>
      <c r="F3" s="7"/>
      <c r="G3" s="4"/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21" t="s">
        <v>20</v>
      </c>
      <c r="P3" s="21"/>
      <c r="Q3" s="34"/>
      <c r="R3" s="21"/>
    </row>
    <row r="4" ht="23" customHeight="1" spans="1:18">
      <c r="A4" s="8">
        <v>1</v>
      </c>
      <c r="B4" s="9" t="s">
        <v>21</v>
      </c>
      <c r="C4" s="8" t="s">
        <v>22</v>
      </c>
      <c r="D4" s="10">
        <v>45573</v>
      </c>
      <c r="E4" s="8"/>
      <c r="F4" s="8">
        <f>VLOOKUP(B4,'[1]2025.3（初版）'!$B$3:$BU$1100,5,0)</f>
        <v>29</v>
      </c>
      <c r="G4" s="36" t="s">
        <v>23</v>
      </c>
      <c r="H4" s="8">
        <v>4308</v>
      </c>
      <c r="I4" s="8">
        <v>4308</v>
      </c>
      <c r="J4" s="8">
        <v>4027</v>
      </c>
      <c r="K4" s="8">
        <v>4308</v>
      </c>
      <c r="L4" s="22">
        <v>689.28</v>
      </c>
      <c r="M4" s="8">
        <v>30.16</v>
      </c>
      <c r="N4" s="8">
        <v>350.35</v>
      </c>
      <c r="O4" s="8">
        <v>90.47</v>
      </c>
      <c r="P4" s="8">
        <f>L4+M4+N4+O4</f>
        <v>1160.26</v>
      </c>
      <c r="Q4" s="8">
        <v>150</v>
      </c>
      <c r="R4" s="8">
        <f>P4+Q4</f>
        <v>1310.26</v>
      </c>
    </row>
    <row r="5" ht="23" customHeight="1" spans="1:18">
      <c r="A5" s="8">
        <v>2</v>
      </c>
      <c r="B5" s="9" t="s">
        <v>24</v>
      </c>
      <c r="C5" s="8" t="s">
        <v>25</v>
      </c>
      <c r="D5" s="10">
        <v>45579</v>
      </c>
      <c r="E5" s="8"/>
      <c r="F5" s="8">
        <f>VLOOKUP(B5,'[1]2025.3（初版）'!$B$3:$BU$1100,5,0)</f>
        <v>29</v>
      </c>
      <c r="G5" s="36" t="s">
        <v>26</v>
      </c>
      <c r="H5" s="8">
        <v>4308</v>
      </c>
      <c r="I5" s="8">
        <v>4308</v>
      </c>
      <c r="J5" s="8">
        <v>4027</v>
      </c>
      <c r="K5" s="8">
        <v>4308</v>
      </c>
      <c r="L5" s="22">
        <v>689.28</v>
      </c>
      <c r="M5" s="8">
        <v>30.16</v>
      </c>
      <c r="N5" s="8">
        <v>350.35</v>
      </c>
      <c r="O5" s="8">
        <v>90.47</v>
      </c>
      <c r="P5" s="8">
        <f t="shared" ref="P5:P49" si="0">L5+M5+N5+O5</f>
        <v>1160.26</v>
      </c>
      <c r="Q5" s="8">
        <v>150</v>
      </c>
      <c r="R5" s="8">
        <f t="shared" ref="R5:R49" si="1">P5+Q5</f>
        <v>1310.26</v>
      </c>
    </row>
    <row r="6" ht="23" customHeight="1" spans="1:18">
      <c r="A6" s="8">
        <v>3</v>
      </c>
      <c r="B6" s="9" t="s">
        <v>27</v>
      </c>
      <c r="C6" s="8" t="s">
        <v>25</v>
      </c>
      <c r="D6" s="10">
        <v>45579</v>
      </c>
      <c r="E6" s="8"/>
      <c r="F6" s="8">
        <f>VLOOKUP(B6,'[1]2025.3（初版）'!$B$3:$BU$1100,5,0)</f>
        <v>30.5</v>
      </c>
      <c r="G6" s="36" t="s">
        <v>28</v>
      </c>
      <c r="H6" s="8">
        <v>4308</v>
      </c>
      <c r="I6" s="8">
        <v>4308</v>
      </c>
      <c r="J6" s="8">
        <v>4027</v>
      </c>
      <c r="K6" s="8">
        <v>4308</v>
      </c>
      <c r="L6" s="22">
        <v>689.28</v>
      </c>
      <c r="M6" s="8">
        <v>30.16</v>
      </c>
      <c r="N6" s="8">
        <v>350.35</v>
      </c>
      <c r="O6" s="8">
        <v>90.47</v>
      </c>
      <c r="P6" s="8">
        <f t="shared" si="0"/>
        <v>1160.26</v>
      </c>
      <c r="Q6" s="8">
        <v>150</v>
      </c>
      <c r="R6" s="8">
        <f t="shared" si="1"/>
        <v>1310.26</v>
      </c>
    </row>
    <row r="7" ht="23" customHeight="1" spans="1:18">
      <c r="A7" s="8">
        <v>4</v>
      </c>
      <c r="B7" s="9" t="s">
        <v>29</v>
      </c>
      <c r="C7" s="8" t="s">
        <v>22</v>
      </c>
      <c r="D7" s="10">
        <v>45587</v>
      </c>
      <c r="E7" s="8"/>
      <c r="F7" s="8">
        <f>VLOOKUP(B7,'[1]2025.3（初版）'!$B$3:$BU$1100,5,0)</f>
        <v>29</v>
      </c>
      <c r="G7" s="36" t="s">
        <v>30</v>
      </c>
      <c r="H7" s="8">
        <v>4308</v>
      </c>
      <c r="I7" s="8">
        <v>4308</v>
      </c>
      <c r="J7" s="8">
        <v>4027</v>
      </c>
      <c r="K7" s="8">
        <v>4308</v>
      </c>
      <c r="L7" s="22">
        <v>689.28</v>
      </c>
      <c r="M7" s="8">
        <v>30.16</v>
      </c>
      <c r="N7" s="8">
        <v>350.35</v>
      </c>
      <c r="O7" s="8">
        <v>90.47</v>
      </c>
      <c r="P7" s="8">
        <f t="shared" si="0"/>
        <v>1160.26</v>
      </c>
      <c r="Q7" s="8">
        <v>150</v>
      </c>
      <c r="R7" s="8">
        <f t="shared" si="1"/>
        <v>1310.26</v>
      </c>
    </row>
    <row r="8" ht="23" customHeight="1" spans="1:18">
      <c r="A8" s="8">
        <v>5</v>
      </c>
      <c r="B8" s="9" t="s">
        <v>31</v>
      </c>
      <c r="C8" s="8" t="s">
        <v>22</v>
      </c>
      <c r="D8" s="10">
        <v>45587</v>
      </c>
      <c r="E8" s="8"/>
      <c r="F8" s="8">
        <f>VLOOKUP(B8,'[1]2025.3（初版）'!$B$3:$BU$1100,5,0)</f>
        <v>31</v>
      </c>
      <c r="G8" s="36" t="s">
        <v>32</v>
      </c>
      <c r="H8" s="8">
        <v>4308</v>
      </c>
      <c r="I8" s="8">
        <v>4308</v>
      </c>
      <c r="J8" s="8">
        <v>4027</v>
      </c>
      <c r="K8" s="8">
        <v>4308</v>
      </c>
      <c r="L8" s="22">
        <v>689.28</v>
      </c>
      <c r="M8" s="8">
        <v>30.16</v>
      </c>
      <c r="N8" s="8">
        <v>350.35</v>
      </c>
      <c r="O8" s="8">
        <v>90.47</v>
      </c>
      <c r="P8" s="8">
        <f t="shared" si="0"/>
        <v>1160.26</v>
      </c>
      <c r="Q8" s="8">
        <v>150</v>
      </c>
      <c r="R8" s="8">
        <f t="shared" si="1"/>
        <v>1310.26</v>
      </c>
    </row>
    <row r="9" ht="23" customHeight="1" spans="1:18">
      <c r="A9" s="8">
        <v>6</v>
      </c>
      <c r="B9" s="9" t="s">
        <v>33</v>
      </c>
      <c r="C9" s="8" t="s">
        <v>25</v>
      </c>
      <c r="D9" s="10">
        <v>45591</v>
      </c>
      <c r="E9" s="8"/>
      <c r="F9" s="8">
        <f>VLOOKUP(B9,'[1]2025.3（初版）'!$B$3:$BU$1100,5,0)</f>
        <v>31</v>
      </c>
      <c r="G9" s="36" t="s">
        <v>34</v>
      </c>
      <c r="H9" s="8">
        <v>4308</v>
      </c>
      <c r="I9" s="8">
        <v>4308</v>
      </c>
      <c r="J9" s="8">
        <v>4027</v>
      </c>
      <c r="K9" s="8">
        <v>4308</v>
      </c>
      <c r="L9" s="22">
        <v>689.28</v>
      </c>
      <c r="M9" s="8">
        <v>30.16</v>
      </c>
      <c r="N9" s="8">
        <v>350.35</v>
      </c>
      <c r="O9" s="8">
        <v>90.47</v>
      </c>
      <c r="P9" s="8">
        <f t="shared" si="0"/>
        <v>1160.26</v>
      </c>
      <c r="Q9" s="8">
        <v>150</v>
      </c>
      <c r="R9" s="8">
        <f t="shared" si="1"/>
        <v>1310.26</v>
      </c>
    </row>
    <row r="10" ht="23" customHeight="1" spans="1:18">
      <c r="A10" s="8">
        <v>7</v>
      </c>
      <c r="B10" s="9" t="s">
        <v>35</v>
      </c>
      <c r="C10" s="8" t="s">
        <v>22</v>
      </c>
      <c r="D10" s="10">
        <v>45591</v>
      </c>
      <c r="E10" s="8"/>
      <c r="F10" s="8">
        <f>VLOOKUP(B10,'[1]2025.3（初版）'!$B$3:$BU$1100,5,0)</f>
        <v>26.5</v>
      </c>
      <c r="G10" s="36" t="s">
        <v>36</v>
      </c>
      <c r="H10" s="8">
        <v>4308</v>
      </c>
      <c r="I10" s="8">
        <v>4308</v>
      </c>
      <c r="J10" s="8">
        <v>4027</v>
      </c>
      <c r="K10" s="8">
        <v>4308</v>
      </c>
      <c r="L10" s="22">
        <v>689.28</v>
      </c>
      <c r="M10" s="8">
        <v>30.16</v>
      </c>
      <c r="N10" s="8">
        <v>350.35</v>
      </c>
      <c r="O10" s="8">
        <v>90.47</v>
      </c>
      <c r="P10" s="8">
        <f t="shared" si="0"/>
        <v>1160.26</v>
      </c>
      <c r="Q10" s="8">
        <v>150</v>
      </c>
      <c r="R10" s="8">
        <f t="shared" si="1"/>
        <v>1310.26</v>
      </c>
    </row>
    <row r="11" ht="23" customHeight="1" spans="1:18">
      <c r="A11" s="8">
        <v>8</v>
      </c>
      <c r="B11" s="9" t="s">
        <v>37</v>
      </c>
      <c r="C11" s="8" t="s">
        <v>22</v>
      </c>
      <c r="D11" s="10">
        <v>45594</v>
      </c>
      <c r="E11" s="8"/>
      <c r="F11" s="8">
        <f>VLOOKUP(B11,'[1]2025.3（初版）'!$B$3:$BU$1100,5,0)</f>
        <v>27</v>
      </c>
      <c r="G11" s="36" t="s">
        <v>38</v>
      </c>
      <c r="H11" s="8">
        <v>4308</v>
      </c>
      <c r="I11" s="8">
        <v>4308</v>
      </c>
      <c r="J11" s="8">
        <v>4027</v>
      </c>
      <c r="K11" s="8">
        <v>4308</v>
      </c>
      <c r="L11" s="22">
        <v>689.28</v>
      </c>
      <c r="M11" s="8">
        <v>30.16</v>
      </c>
      <c r="N11" s="8">
        <v>350.35</v>
      </c>
      <c r="O11" s="8">
        <v>90.47</v>
      </c>
      <c r="P11" s="8">
        <f t="shared" si="0"/>
        <v>1160.26</v>
      </c>
      <c r="Q11" s="8">
        <v>150</v>
      </c>
      <c r="R11" s="8">
        <f t="shared" si="1"/>
        <v>1310.26</v>
      </c>
    </row>
    <row r="12" ht="23" customHeight="1" spans="1:18">
      <c r="A12" s="8">
        <v>9</v>
      </c>
      <c r="B12" s="9" t="s">
        <v>39</v>
      </c>
      <c r="C12" s="8" t="s">
        <v>22</v>
      </c>
      <c r="D12" s="10">
        <v>45608</v>
      </c>
      <c r="E12" s="8"/>
      <c r="F12" s="8">
        <f>VLOOKUP(B12,'[1]2025.3（初版）'!$B$3:$BU$1100,5,0)</f>
        <v>31</v>
      </c>
      <c r="G12" s="36" t="s">
        <v>40</v>
      </c>
      <c r="H12" s="8">
        <v>4308</v>
      </c>
      <c r="I12" s="8">
        <v>4308</v>
      </c>
      <c r="J12" s="8">
        <v>4027</v>
      </c>
      <c r="K12" s="8">
        <v>4308</v>
      </c>
      <c r="L12" s="22">
        <v>689.28</v>
      </c>
      <c r="M12" s="8">
        <v>30.16</v>
      </c>
      <c r="N12" s="8">
        <v>350.35</v>
      </c>
      <c r="O12" s="8">
        <v>90.47</v>
      </c>
      <c r="P12" s="8">
        <f t="shared" si="0"/>
        <v>1160.26</v>
      </c>
      <c r="Q12" s="8">
        <v>150</v>
      </c>
      <c r="R12" s="8">
        <f t="shared" si="1"/>
        <v>1310.26</v>
      </c>
    </row>
    <row r="13" ht="24" customHeight="1" spans="1:18">
      <c r="A13" s="8">
        <v>10</v>
      </c>
      <c r="B13" s="9" t="s">
        <v>41</v>
      </c>
      <c r="C13" s="8" t="s">
        <v>22</v>
      </c>
      <c r="D13" s="10">
        <v>45637</v>
      </c>
      <c r="E13" s="8"/>
      <c r="F13" s="8">
        <f>VLOOKUP(B13,'[1]2025.3（初版）'!$B$3:$BU$1100,5,0)</f>
        <v>30</v>
      </c>
      <c r="G13" s="36" t="s">
        <v>42</v>
      </c>
      <c r="H13" s="8">
        <v>4308</v>
      </c>
      <c r="I13" s="8">
        <v>4308</v>
      </c>
      <c r="J13" s="8">
        <v>4027</v>
      </c>
      <c r="K13" s="8">
        <v>4308</v>
      </c>
      <c r="L13" s="22">
        <v>689.28</v>
      </c>
      <c r="M13" s="8">
        <v>30.16</v>
      </c>
      <c r="N13" s="8">
        <v>350.35</v>
      </c>
      <c r="O13" s="8">
        <v>90.47</v>
      </c>
      <c r="P13" s="8">
        <f t="shared" si="0"/>
        <v>1160.26</v>
      </c>
      <c r="Q13" s="8">
        <v>150</v>
      </c>
      <c r="R13" s="8">
        <f t="shared" si="1"/>
        <v>1310.26</v>
      </c>
    </row>
    <row r="14" ht="23" customHeight="1" spans="1:18">
      <c r="A14" s="8">
        <v>11</v>
      </c>
      <c r="B14" s="9" t="s">
        <v>43</v>
      </c>
      <c r="C14" s="8" t="s">
        <v>22</v>
      </c>
      <c r="D14" s="10">
        <v>45637</v>
      </c>
      <c r="E14" s="8"/>
      <c r="F14" s="8">
        <f>VLOOKUP(B14,'[1]2025.3（初版）'!$B$3:$BU$1100,5,0)</f>
        <v>30</v>
      </c>
      <c r="G14" s="8" t="s">
        <v>44</v>
      </c>
      <c r="H14" s="8">
        <v>4308</v>
      </c>
      <c r="I14" s="8">
        <v>4308</v>
      </c>
      <c r="J14" s="8">
        <v>4027</v>
      </c>
      <c r="K14" s="8">
        <v>4308</v>
      </c>
      <c r="L14" s="22">
        <v>689.28</v>
      </c>
      <c r="M14" s="8">
        <v>30.16</v>
      </c>
      <c r="N14" s="8">
        <v>350.35</v>
      </c>
      <c r="O14" s="8">
        <v>90.47</v>
      </c>
      <c r="P14" s="8">
        <f t="shared" si="0"/>
        <v>1160.26</v>
      </c>
      <c r="Q14" s="8">
        <v>150</v>
      </c>
      <c r="R14" s="8">
        <f t="shared" si="1"/>
        <v>1310.26</v>
      </c>
    </row>
    <row r="15" ht="23" customHeight="1" spans="1:18">
      <c r="A15" s="8">
        <v>12</v>
      </c>
      <c r="B15" s="9" t="s">
        <v>45</v>
      </c>
      <c r="C15" s="8" t="s">
        <v>22</v>
      </c>
      <c r="D15" s="10">
        <v>45643</v>
      </c>
      <c r="E15" s="8"/>
      <c r="F15" s="8">
        <f>VLOOKUP(B15,'[1]2025.3（初版）'!$B$3:$BU$1100,5,0)</f>
        <v>31</v>
      </c>
      <c r="G15" s="36" t="s">
        <v>46</v>
      </c>
      <c r="H15" s="8">
        <v>4308</v>
      </c>
      <c r="I15" s="8">
        <v>4308</v>
      </c>
      <c r="J15" s="8">
        <v>4027</v>
      </c>
      <c r="K15" s="8">
        <v>4308</v>
      </c>
      <c r="L15" s="22">
        <v>689.28</v>
      </c>
      <c r="M15" s="8">
        <v>30.16</v>
      </c>
      <c r="N15" s="8">
        <v>350.35</v>
      </c>
      <c r="O15" s="8">
        <v>90.47</v>
      </c>
      <c r="P15" s="8">
        <f t="shared" si="0"/>
        <v>1160.26</v>
      </c>
      <c r="Q15" s="8">
        <v>150</v>
      </c>
      <c r="R15" s="8">
        <f t="shared" si="1"/>
        <v>1310.26</v>
      </c>
    </row>
    <row r="16" ht="23" customHeight="1" spans="1:18">
      <c r="A16" s="8">
        <v>13</v>
      </c>
      <c r="B16" s="9" t="s">
        <v>47</v>
      </c>
      <c r="C16" s="11" t="s">
        <v>22</v>
      </c>
      <c r="D16" s="10">
        <v>45656</v>
      </c>
      <c r="E16" s="8"/>
      <c r="F16" s="8">
        <f>VLOOKUP(B16,'[1]2025.3（初版）'!$B$3:$BU$1100,5,0)</f>
        <v>31</v>
      </c>
      <c r="G16" s="36" t="s">
        <v>48</v>
      </c>
      <c r="H16" s="8">
        <v>4308</v>
      </c>
      <c r="I16" s="8">
        <v>4308</v>
      </c>
      <c r="J16" s="8">
        <v>4027</v>
      </c>
      <c r="K16" s="8">
        <v>4308</v>
      </c>
      <c r="L16" s="22">
        <v>689.28</v>
      </c>
      <c r="M16" s="8">
        <v>30.16</v>
      </c>
      <c r="N16" s="8">
        <v>350.35</v>
      </c>
      <c r="O16" s="8">
        <v>90.47</v>
      </c>
      <c r="P16" s="8">
        <f t="shared" si="0"/>
        <v>1160.26</v>
      </c>
      <c r="Q16" s="8">
        <v>150</v>
      </c>
      <c r="R16" s="8">
        <f t="shared" si="1"/>
        <v>1310.26</v>
      </c>
    </row>
    <row r="17" ht="23" customHeight="1" spans="1:18">
      <c r="A17" s="8">
        <v>14</v>
      </c>
      <c r="B17" s="9" t="s">
        <v>49</v>
      </c>
      <c r="C17" s="11" t="s">
        <v>22</v>
      </c>
      <c r="D17" s="10">
        <v>45693</v>
      </c>
      <c r="E17" s="8"/>
      <c r="F17" s="8">
        <f>VLOOKUP(B17,'[1]2025.3（初版）'!$B$3:$BU$1100,5,0)</f>
        <v>28</v>
      </c>
      <c r="G17" s="36" t="s">
        <v>50</v>
      </c>
      <c r="H17" s="8">
        <v>4308</v>
      </c>
      <c r="I17" s="8">
        <v>4308</v>
      </c>
      <c r="J17" s="8">
        <v>4027</v>
      </c>
      <c r="K17" s="8">
        <v>4308</v>
      </c>
      <c r="L17" s="22">
        <v>689.28</v>
      </c>
      <c r="M17" s="8">
        <v>30.16</v>
      </c>
      <c r="N17" s="8">
        <v>350.35</v>
      </c>
      <c r="O17" s="8">
        <v>90.47</v>
      </c>
      <c r="P17" s="8">
        <f t="shared" si="0"/>
        <v>1160.26</v>
      </c>
      <c r="Q17" s="8">
        <v>150</v>
      </c>
      <c r="R17" s="8">
        <f t="shared" si="1"/>
        <v>1310.26</v>
      </c>
    </row>
    <row r="18" ht="23" customHeight="1" spans="1:18">
      <c r="A18" s="8">
        <v>15</v>
      </c>
      <c r="B18" s="9" t="s">
        <v>51</v>
      </c>
      <c r="C18" s="11" t="s">
        <v>25</v>
      </c>
      <c r="D18" s="10">
        <v>45696</v>
      </c>
      <c r="E18" s="8"/>
      <c r="F18" s="8"/>
      <c r="G18" s="36" t="s">
        <v>52</v>
      </c>
      <c r="H18" s="8"/>
      <c r="I18" s="8"/>
      <c r="J18" s="8"/>
      <c r="K18" s="8"/>
      <c r="L18" s="8"/>
      <c r="M18" s="8"/>
      <c r="N18" s="8"/>
      <c r="O18" s="8">
        <v>180</v>
      </c>
      <c r="P18" s="8">
        <f t="shared" si="0"/>
        <v>180</v>
      </c>
      <c r="Q18" s="8">
        <v>150</v>
      </c>
      <c r="R18" s="8">
        <f t="shared" si="1"/>
        <v>330</v>
      </c>
    </row>
    <row r="19" ht="23" customHeight="1" spans="1:18">
      <c r="A19" s="8">
        <v>16</v>
      </c>
      <c r="B19" s="9" t="s">
        <v>53</v>
      </c>
      <c r="C19" s="11" t="s">
        <v>22</v>
      </c>
      <c r="D19" s="10">
        <v>45699</v>
      </c>
      <c r="E19" s="8"/>
      <c r="F19" s="8"/>
      <c r="G19" s="36" t="s">
        <v>54</v>
      </c>
      <c r="H19" s="8"/>
      <c r="I19" s="8"/>
      <c r="J19" s="8"/>
      <c r="K19" s="8"/>
      <c r="L19" s="8"/>
      <c r="M19" s="8"/>
      <c r="N19" s="8"/>
      <c r="O19" s="8">
        <v>180</v>
      </c>
      <c r="P19" s="8">
        <f t="shared" si="0"/>
        <v>180</v>
      </c>
      <c r="Q19" s="8">
        <v>150</v>
      </c>
      <c r="R19" s="8">
        <f t="shared" si="1"/>
        <v>330</v>
      </c>
    </row>
    <row r="20" ht="23" customHeight="1" spans="1:18">
      <c r="A20" s="8">
        <v>17</v>
      </c>
      <c r="B20" s="9" t="s">
        <v>55</v>
      </c>
      <c r="C20" s="11" t="s">
        <v>22</v>
      </c>
      <c r="D20" s="10">
        <v>45703</v>
      </c>
      <c r="E20" s="8"/>
      <c r="F20" s="8">
        <f>VLOOKUP(B20,'[1]2025.3（初版）'!$B$3:$BU$1100,5,0)</f>
        <v>30</v>
      </c>
      <c r="G20" s="36" t="s">
        <v>56</v>
      </c>
      <c r="H20" s="8">
        <v>4308</v>
      </c>
      <c r="I20" s="8">
        <v>4308</v>
      </c>
      <c r="J20" s="8">
        <v>4027</v>
      </c>
      <c r="K20" s="8">
        <v>4308</v>
      </c>
      <c r="L20" s="22">
        <v>689.28</v>
      </c>
      <c r="M20" s="8">
        <v>30.16</v>
      </c>
      <c r="N20" s="8">
        <v>350.35</v>
      </c>
      <c r="O20" s="8">
        <v>90.47</v>
      </c>
      <c r="P20" s="8">
        <f t="shared" si="0"/>
        <v>1160.26</v>
      </c>
      <c r="Q20" s="8">
        <v>150</v>
      </c>
      <c r="R20" s="8">
        <f t="shared" si="1"/>
        <v>1310.26</v>
      </c>
    </row>
    <row r="21" ht="23" customHeight="1" spans="1:18">
      <c r="A21" s="8">
        <v>18</v>
      </c>
      <c r="B21" s="9" t="s">
        <v>57</v>
      </c>
      <c r="C21" s="11" t="s">
        <v>25</v>
      </c>
      <c r="D21" s="10">
        <v>45708</v>
      </c>
      <c r="E21" s="8"/>
      <c r="F21" s="8">
        <f>VLOOKUP(B21,'[1]2025.3（初版）'!$B$3:$BU$1100,5,0)</f>
        <v>28</v>
      </c>
      <c r="G21" s="36" t="s">
        <v>58</v>
      </c>
      <c r="H21" s="8"/>
      <c r="I21" s="8"/>
      <c r="J21" s="8"/>
      <c r="K21" s="8"/>
      <c r="L21" s="8"/>
      <c r="M21" s="8"/>
      <c r="N21" s="8"/>
      <c r="O21" s="8">
        <v>180</v>
      </c>
      <c r="P21" s="8">
        <f t="shared" si="0"/>
        <v>180</v>
      </c>
      <c r="Q21" s="8">
        <v>150</v>
      </c>
      <c r="R21" s="8">
        <f t="shared" si="1"/>
        <v>330</v>
      </c>
    </row>
    <row r="22" ht="23" customHeight="1" spans="1:18">
      <c r="A22" s="8">
        <v>19</v>
      </c>
      <c r="B22" s="9" t="s">
        <v>59</v>
      </c>
      <c r="C22" s="11" t="s">
        <v>22</v>
      </c>
      <c r="D22" s="10">
        <v>45713</v>
      </c>
      <c r="E22" s="8"/>
      <c r="F22" s="8">
        <f>VLOOKUP(B22,'[1]2025.3（初版）'!$B$3:$BU$1100,5,0)</f>
        <v>30.5</v>
      </c>
      <c r="G22" s="36" t="s">
        <v>60</v>
      </c>
      <c r="H22" s="8">
        <v>4308</v>
      </c>
      <c r="I22" s="8">
        <v>4308</v>
      </c>
      <c r="J22" s="8">
        <v>4027</v>
      </c>
      <c r="K22" s="8">
        <v>4308</v>
      </c>
      <c r="L22" s="22">
        <v>689.28</v>
      </c>
      <c r="M22" s="8">
        <v>30.16</v>
      </c>
      <c r="N22" s="8">
        <v>350.35</v>
      </c>
      <c r="O22" s="8">
        <v>90.47</v>
      </c>
      <c r="P22" s="8">
        <f t="shared" si="0"/>
        <v>1160.26</v>
      </c>
      <c r="Q22" s="8">
        <v>150</v>
      </c>
      <c r="R22" s="8">
        <f t="shared" si="1"/>
        <v>1310.26</v>
      </c>
    </row>
    <row r="23" ht="23" customHeight="1" spans="1:18">
      <c r="A23" s="8">
        <v>20</v>
      </c>
      <c r="B23" s="9" t="s">
        <v>61</v>
      </c>
      <c r="C23" s="11" t="s">
        <v>22</v>
      </c>
      <c r="D23" s="10">
        <v>45714</v>
      </c>
      <c r="E23" s="8"/>
      <c r="F23" s="8">
        <f>VLOOKUP(B23,'[1]2025.3（初版）'!$B$3:$BU$1100,5,0)</f>
        <v>26</v>
      </c>
      <c r="G23" s="36" t="s">
        <v>62</v>
      </c>
      <c r="H23" s="8">
        <v>4308</v>
      </c>
      <c r="I23" s="8">
        <v>4308</v>
      </c>
      <c r="J23" s="8">
        <v>4027</v>
      </c>
      <c r="K23" s="8">
        <v>4308</v>
      </c>
      <c r="L23" s="22">
        <v>689.28</v>
      </c>
      <c r="M23" s="8">
        <v>30.16</v>
      </c>
      <c r="N23" s="8">
        <v>350.35</v>
      </c>
      <c r="O23" s="8">
        <v>90.47</v>
      </c>
      <c r="P23" s="8">
        <f t="shared" si="0"/>
        <v>1160.26</v>
      </c>
      <c r="Q23" s="8">
        <v>150</v>
      </c>
      <c r="R23" s="8">
        <f t="shared" si="1"/>
        <v>1310.26</v>
      </c>
    </row>
    <row r="24" ht="23" customHeight="1" spans="1:18">
      <c r="A24" s="8">
        <v>21</v>
      </c>
      <c r="B24" s="9" t="s">
        <v>63</v>
      </c>
      <c r="C24" s="11" t="s">
        <v>22</v>
      </c>
      <c r="D24" s="10">
        <v>45717</v>
      </c>
      <c r="E24" s="8"/>
      <c r="F24" s="8">
        <f>VLOOKUP(B24,'[1]2025.3（初版）'!$B$3:$BU$1100,5,0)</f>
        <v>26.5</v>
      </c>
      <c r="G24" s="36" t="s">
        <v>64</v>
      </c>
      <c r="H24" s="8">
        <v>4308</v>
      </c>
      <c r="I24" s="8">
        <v>4308</v>
      </c>
      <c r="J24" s="8">
        <v>4027</v>
      </c>
      <c r="K24" s="8">
        <v>4308</v>
      </c>
      <c r="L24" s="22">
        <v>689.28</v>
      </c>
      <c r="M24" s="8">
        <v>30.16</v>
      </c>
      <c r="N24" s="8">
        <v>350.35</v>
      </c>
      <c r="O24" s="8">
        <v>90.47</v>
      </c>
      <c r="P24" s="8">
        <f t="shared" si="0"/>
        <v>1160.26</v>
      </c>
      <c r="Q24" s="8">
        <v>150</v>
      </c>
      <c r="R24" s="8">
        <f t="shared" si="1"/>
        <v>1310.26</v>
      </c>
    </row>
    <row r="25" ht="23" customHeight="1" spans="1:18">
      <c r="A25" s="8">
        <v>22</v>
      </c>
      <c r="B25" s="9" t="s">
        <v>65</v>
      </c>
      <c r="C25" s="11" t="s">
        <v>22</v>
      </c>
      <c r="D25" s="10">
        <v>45722</v>
      </c>
      <c r="E25" s="8"/>
      <c r="F25" s="8">
        <f>VLOOKUP(B25,'[1]2025.3（初版）'!$B$3:$BU$1100,5,0)</f>
        <v>26</v>
      </c>
      <c r="G25" s="36" t="s">
        <v>66</v>
      </c>
      <c r="H25" s="8">
        <v>4308</v>
      </c>
      <c r="I25" s="8">
        <v>4308</v>
      </c>
      <c r="J25" s="8">
        <v>4027</v>
      </c>
      <c r="K25" s="8">
        <v>4308</v>
      </c>
      <c r="L25" s="22">
        <v>689.28</v>
      </c>
      <c r="M25" s="8">
        <v>30.16</v>
      </c>
      <c r="N25" s="8">
        <v>350.35</v>
      </c>
      <c r="O25" s="8">
        <v>90.47</v>
      </c>
      <c r="P25" s="8">
        <f t="shared" si="0"/>
        <v>1160.26</v>
      </c>
      <c r="Q25" s="8">
        <v>150</v>
      </c>
      <c r="R25" s="8">
        <f t="shared" si="1"/>
        <v>1310.26</v>
      </c>
    </row>
    <row r="26" ht="23" customHeight="1" spans="1:18">
      <c r="A26" s="8">
        <v>23</v>
      </c>
      <c r="B26" s="9" t="s">
        <v>67</v>
      </c>
      <c r="C26" s="11" t="s">
        <v>22</v>
      </c>
      <c r="D26" s="10">
        <v>45724</v>
      </c>
      <c r="E26" s="8"/>
      <c r="F26" s="8">
        <f>VLOOKUP(B26,'[1]2025.3（初版）'!$B$3:$BU$1100,5,0)</f>
        <v>23</v>
      </c>
      <c r="G26" s="36" t="s">
        <v>68</v>
      </c>
      <c r="H26" s="8"/>
      <c r="I26" s="8"/>
      <c r="J26" s="8"/>
      <c r="K26" s="8"/>
      <c r="L26" s="8"/>
      <c r="M26" s="8"/>
      <c r="N26" s="8"/>
      <c r="O26" s="8">
        <v>180</v>
      </c>
      <c r="P26" s="8">
        <f t="shared" si="0"/>
        <v>180</v>
      </c>
      <c r="Q26" s="8">
        <v>150</v>
      </c>
      <c r="R26" s="8">
        <f t="shared" si="1"/>
        <v>330</v>
      </c>
    </row>
    <row r="27" ht="23" customHeight="1" spans="1:18">
      <c r="A27" s="8">
        <v>24</v>
      </c>
      <c r="B27" s="9" t="s">
        <v>69</v>
      </c>
      <c r="C27" s="11" t="s">
        <v>25</v>
      </c>
      <c r="D27" s="10">
        <v>45729</v>
      </c>
      <c r="E27" s="8"/>
      <c r="F27" s="8">
        <f>VLOOKUP(B27,'[1]2025.3（初版）'!$B$3:$BU$1100,5,0)</f>
        <v>18</v>
      </c>
      <c r="G27" s="36" t="s">
        <v>70</v>
      </c>
      <c r="H27" s="8">
        <v>4308</v>
      </c>
      <c r="I27" s="8">
        <v>4308</v>
      </c>
      <c r="J27" s="8">
        <v>4027</v>
      </c>
      <c r="K27" s="8">
        <v>4308</v>
      </c>
      <c r="L27" s="22">
        <v>689.28</v>
      </c>
      <c r="M27" s="8">
        <v>30.16</v>
      </c>
      <c r="N27" s="8">
        <v>350.35</v>
      </c>
      <c r="O27" s="8">
        <v>90.47</v>
      </c>
      <c r="P27" s="8">
        <f t="shared" si="0"/>
        <v>1160.26</v>
      </c>
      <c r="Q27" s="8">
        <v>150</v>
      </c>
      <c r="R27" s="8">
        <f t="shared" si="1"/>
        <v>1310.26</v>
      </c>
    </row>
    <row r="28" ht="23" customHeight="1" spans="1:18">
      <c r="A28" s="8">
        <v>25</v>
      </c>
      <c r="B28" s="9" t="s">
        <v>71</v>
      </c>
      <c r="C28" s="11" t="s">
        <v>22</v>
      </c>
      <c r="D28" s="10">
        <v>45729</v>
      </c>
      <c r="E28" s="8"/>
      <c r="F28" s="8">
        <f>VLOOKUP(B28,'[1]2025.3（初版）'!$B$3:$BU$1100,5,0)</f>
        <v>18</v>
      </c>
      <c r="G28" s="36" t="s">
        <v>72</v>
      </c>
      <c r="H28" s="8">
        <v>4308</v>
      </c>
      <c r="I28" s="8">
        <v>4308</v>
      </c>
      <c r="J28" s="8">
        <v>4027</v>
      </c>
      <c r="K28" s="8">
        <v>4308</v>
      </c>
      <c r="L28" s="22">
        <v>689.28</v>
      </c>
      <c r="M28" s="8">
        <v>30.16</v>
      </c>
      <c r="N28" s="8">
        <v>350.35</v>
      </c>
      <c r="O28" s="8">
        <v>90.47</v>
      </c>
      <c r="P28" s="8">
        <f t="shared" si="0"/>
        <v>1160.26</v>
      </c>
      <c r="Q28" s="8">
        <v>150</v>
      </c>
      <c r="R28" s="8">
        <f t="shared" si="1"/>
        <v>1310.26</v>
      </c>
    </row>
    <row r="29" ht="23" customHeight="1" spans="1:18">
      <c r="A29" s="8">
        <v>26</v>
      </c>
      <c r="B29" s="9" t="s">
        <v>73</v>
      </c>
      <c r="C29" s="11" t="s">
        <v>22</v>
      </c>
      <c r="D29" s="10">
        <v>45731</v>
      </c>
      <c r="E29" s="8"/>
      <c r="F29" s="8">
        <f>VLOOKUP(B29,'[1]2025.3（初版）'!$B$3:$BU$1100,5,0)</f>
        <v>16</v>
      </c>
      <c r="G29" s="36" t="s">
        <v>74</v>
      </c>
      <c r="H29" s="8">
        <v>4308</v>
      </c>
      <c r="I29" s="8">
        <v>4308</v>
      </c>
      <c r="J29" s="8">
        <v>4027</v>
      </c>
      <c r="K29" s="8">
        <v>4308</v>
      </c>
      <c r="L29" s="22">
        <v>689.28</v>
      </c>
      <c r="M29" s="8">
        <v>30.16</v>
      </c>
      <c r="N29" s="8">
        <v>350.35</v>
      </c>
      <c r="O29" s="8">
        <v>90.47</v>
      </c>
      <c r="P29" s="8">
        <f t="shared" si="0"/>
        <v>1160.26</v>
      </c>
      <c r="Q29" s="8">
        <v>150</v>
      </c>
      <c r="R29" s="8">
        <f t="shared" si="1"/>
        <v>1310.26</v>
      </c>
    </row>
    <row r="30" ht="23" customHeight="1" spans="1:18">
      <c r="A30" s="8">
        <v>27</v>
      </c>
      <c r="B30" s="9" t="s">
        <v>75</v>
      </c>
      <c r="C30" s="11" t="s">
        <v>22</v>
      </c>
      <c r="D30" s="10">
        <v>45732</v>
      </c>
      <c r="E30" s="8"/>
      <c r="F30" s="8">
        <f>VLOOKUP(B30,'[1]2025.3（初版）'!$B$3:$BU$1100,5,0)</f>
        <v>15</v>
      </c>
      <c r="G30" s="36" t="s">
        <v>76</v>
      </c>
      <c r="H30" s="8"/>
      <c r="I30" s="8"/>
      <c r="J30" s="8"/>
      <c r="K30" s="8"/>
      <c r="L30" s="8"/>
      <c r="M30" s="8"/>
      <c r="N30" s="8"/>
      <c r="O30" s="8">
        <v>180</v>
      </c>
      <c r="P30" s="8">
        <f t="shared" si="0"/>
        <v>180</v>
      </c>
      <c r="Q30" s="8">
        <v>150</v>
      </c>
      <c r="R30" s="8">
        <f t="shared" si="1"/>
        <v>330</v>
      </c>
    </row>
    <row r="31" ht="23" customHeight="1" spans="1:18">
      <c r="A31" s="8">
        <v>28</v>
      </c>
      <c r="B31" s="9" t="s">
        <v>77</v>
      </c>
      <c r="C31" s="11" t="s">
        <v>22</v>
      </c>
      <c r="D31" s="10">
        <v>45733</v>
      </c>
      <c r="E31" s="8"/>
      <c r="F31" s="8">
        <f>VLOOKUP(B31,'[1]2025.3（初版）'!$B$3:$BU$1100,5,0)</f>
        <v>14</v>
      </c>
      <c r="G31" s="36" t="s">
        <v>78</v>
      </c>
      <c r="H31" s="8">
        <v>4308</v>
      </c>
      <c r="I31" s="8">
        <v>4308</v>
      </c>
      <c r="J31" s="8">
        <v>4027</v>
      </c>
      <c r="K31" s="8">
        <v>4308</v>
      </c>
      <c r="L31" s="22">
        <v>689.28</v>
      </c>
      <c r="M31" s="8">
        <v>30.16</v>
      </c>
      <c r="N31" s="8">
        <v>350.35</v>
      </c>
      <c r="O31" s="8">
        <v>90.47</v>
      </c>
      <c r="P31" s="8">
        <f t="shared" si="0"/>
        <v>1160.26</v>
      </c>
      <c r="Q31" s="8">
        <v>150</v>
      </c>
      <c r="R31" s="8">
        <f t="shared" si="1"/>
        <v>1310.26</v>
      </c>
    </row>
    <row r="32" ht="23" customHeight="1" spans="1:18">
      <c r="A32" s="8">
        <v>29</v>
      </c>
      <c r="B32" s="9" t="s">
        <v>79</v>
      </c>
      <c r="C32" s="11" t="s">
        <v>22</v>
      </c>
      <c r="D32" s="10">
        <v>45734</v>
      </c>
      <c r="E32" s="8"/>
      <c r="F32" s="8">
        <f>VLOOKUP(B32,'[1]2025.3（初版）'!$B$3:$BU$1100,5,0)</f>
        <v>14</v>
      </c>
      <c r="G32" s="36" t="s">
        <v>80</v>
      </c>
      <c r="H32" s="8">
        <v>4308</v>
      </c>
      <c r="I32" s="8">
        <v>4308</v>
      </c>
      <c r="J32" s="8">
        <v>4027</v>
      </c>
      <c r="K32" s="8">
        <v>4308</v>
      </c>
      <c r="L32" s="22">
        <v>689.28</v>
      </c>
      <c r="M32" s="8">
        <v>30.16</v>
      </c>
      <c r="N32" s="8">
        <v>350.35</v>
      </c>
      <c r="O32" s="8">
        <v>90.47</v>
      </c>
      <c r="P32" s="8">
        <f t="shared" si="0"/>
        <v>1160.26</v>
      </c>
      <c r="Q32" s="8">
        <v>150</v>
      </c>
      <c r="R32" s="8">
        <f t="shared" si="1"/>
        <v>1310.26</v>
      </c>
    </row>
    <row r="33" ht="23" customHeight="1" spans="1:18">
      <c r="A33" s="8">
        <v>30</v>
      </c>
      <c r="B33" s="9" t="s">
        <v>81</v>
      </c>
      <c r="C33" s="11" t="s">
        <v>22</v>
      </c>
      <c r="D33" s="10">
        <v>45734</v>
      </c>
      <c r="E33" s="8"/>
      <c r="F33" s="8">
        <f>VLOOKUP(B33,'[1]2025.3（初版）'!$B$3:$BU$1100,5,0)</f>
        <v>14</v>
      </c>
      <c r="G33" s="36" t="s">
        <v>82</v>
      </c>
      <c r="H33" s="8">
        <v>4308</v>
      </c>
      <c r="I33" s="8">
        <v>4308</v>
      </c>
      <c r="J33" s="8">
        <v>4027</v>
      </c>
      <c r="K33" s="8">
        <v>4308</v>
      </c>
      <c r="L33" s="22">
        <v>689.28</v>
      </c>
      <c r="M33" s="8">
        <v>30.16</v>
      </c>
      <c r="N33" s="8">
        <v>350.35</v>
      </c>
      <c r="O33" s="8">
        <v>90.47</v>
      </c>
      <c r="P33" s="8">
        <f t="shared" si="0"/>
        <v>1160.26</v>
      </c>
      <c r="Q33" s="8">
        <v>150</v>
      </c>
      <c r="R33" s="8">
        <f t="shared" si="1"/>
        <v>1310.26</v>
      </c>
    </row>
    <row r="34" ht="23" customHeight="1" spans="1:18">
      <c r="A34" s="8">
        <v>31</v>
      </c>
      <c r="B34" s="9" t="s">
        <v>83</v>
      </c>
      <c r="C34" s="11" t="s">
        <v>25</v>
      </c>
      <c r="D34" s="10">
        <v>45735</v>
      </c>
      <c r="E34" s="8"/>
      <c r="F34" s="8">
        <f>VLOOKUP(B34,'[1]2025.3（初版）'!$B$3:$BU$1100,5,0)</f>
        <v>12</v>
      </c>
      <c r="G34" s="36" t="s">
        <v>84</v>
      </c>
      <c r="H34" s="8">
        <v>4308</v>
      </c>
      <c r="I34" s="8">
        <v>4308</v>
      </c>
      <c r="J34" s="8">
        <v>4027</v>
      </c>
      <c r="K34" s="8">
        <v>4308</v>
      </c>
      <c r="L34" s="22">
        <v>689.28</v>
      </c>
      <c r="M34" s="8">
        <v>30.16</v>
      </c>
      <c r="N34" s="8">
        <v>350.35</v>
      </c>
      <c r="O34" s="8">
        <v>90.47</v>
      </c>
      <c r="P34" s="8">
        <f t="shared" si="0"/>
        <v>1160.26</v>
      </c>
      <c r="Q34" s="8">
        <v>150</v>
      </c>
      <c r="R34" s="8">
        <f t="shared" si="1"/>
        <v>1310.26</v>
      </c>
    </row>
    <row r="35" ht="23" customHeight="1" spans="1:18">
      <c r="A35" s="8">
        <v>32</v>
      </c>
      <c r="B35" s="9" t="s">
        <v>85</v>
      </c>
      <c r="C35" s="11" t="s">
        <v>22</v>
      </c>
      <c r="D35" s="10">
        <v>45736</v>
      </c>
      <c r="E35" s="8"/>
      <c r="F35" s="8">
        <f>VLOOKUP(B35,'[1]2025.3（初版）'!$B$3:$BU$1100,5,0)</f>
        <v>10</v>
      </c>
      <c r="G35" s="36" t="s">
        <v>86</v>
      </c>
      <c r="H35" s="8"/>
      <c r="I35" s="8"/>
      <c r="J35" s="8"/>
      <c r="K35" s="8"/>
      <c r="L35" s="8"/>
      <c r="M35" s="8"/>
      <c r="N35" s="8"/>
      <c r="O35" s="8">
        <v>180</v>
      </c>
      <c r="P35" s="8">
        <f t="shared" si="0"/>
        <v>180</v>
      </c>
      <c r="Q35" s="8">
        <v>150</v>
      </c>
      <c r="R35" s="8">
        <f t="shared" si="1"/>
        <v>330</v>
      </c>
    </row>
    <row r="36" ht="23" customHeight="1" spans="1:18">
      <c r="A36" s="8">
        <v>33</v>
      </c>
      <c r="B36" s="9" t="s">
        <v>87</v>
      </c>
      <c r="C36" s="11" t="s">
        <v>22</v>
      </c>
      <c r="D36" s="10">
        <v>45741</v>
      </c>
      <c r="E36" s="8"/>
      <c r="F36" s="8">
        <f>VLOOKUP(B36,'[1]2025.3（初版）'!$B$3:$BU$1100,5,0)</f>
        <v>7</v>
      </c>
      <c r="G36" s="36" t="s">
        <v>88</v>
      </c>
      <c r="H36" s="8"/>
      <c r="I36" s="8"/>
      <c r="J36" s="8"/>
      <c r="K36" s="8"/>
      <c r="L36" s="8"/>
      <c r="M36" s="8"/>
      <c r="N36" s="8"/>
      <c r="O36" s="8">
        <v>180</v>
      </c>
      <c r="P36" s="8">
        <f t="shared" si="0"/>
        <v>180</v>
      </c>
      <c r="Q36" s="8">
        <v>150</v>
      </c>
      <c r="R36" s="8">
        <f t="shared" si="1"/>
        <v>330</v>
      </c>
    </row>
    <row r="37" ht="23" customHeight="1" spans="1:18">
      <c r="A37" s="8">
        <v>34</v>
      </c>
      <c r="B37" s="9" t="s">
        <v>89</v>
      </c>
      <c r="C37" s="11" t="s">
        <v>22</v>
      </c>
      <c r="D37" s="10">
        <v>45745</v>
      </c>
      <c r="E37" s="8"/>
      <c r="F37" s="8">
        <f>VLOOKUP(B37,'[1]2025.3（初版）'!$B$3:$BU$1100,5,0)</f>
        <v>3</v>
      </c>
      <c r="G37" s="36" t="s">
        <v>90</v>
      </c>
      <c r="H37" s="8"/>
      <c r="I37" s="8"/>
      <c r="J37" s="8"/>
      <c r="K37" s="8"/>
      <c r="L37" s="8"/>
      <c r="M37" s="8"/>
      <c r="N37" s="8"/>
      <c r="O37" s="8">
        <v>180</v>
      </c>
      <c r="P37" s="8">
        <f t="shared" si="0"/>
        <v>180</v>
      </c>
      <c r="Q37" s="8"/>
      <c r="R37" s="8">
        <f t="shared" si="1"/>
        <v>180</v>
      </c>
    </row>
    <row r="38" ht="23" customHeight="1" spans="1:18">
      <c r="A38" s="8">
        <v>35</v>
      </c>
      <c r="B38" s="12" t="s">
        <v>91</v>
      </c>
      <c r="C38" s="11" t="s">
        <v>25</v>
      </c>
      <c r="D38" s="10">
        <v>45710</v>
      </c>
      <c r="E38" s="10">
        <v>45720</v>
      </c>
      <c r="F38" s="8">
        <f>VLOOKUP(B38,'[1]2025.3（初版）'!$B$3:$BU$1100,5,0)</f>
        <v>4</v>
      </c>
      <c r="G38" s="36" t="s">
        <v>92</v>
      </c>
      <c r="H38" s="8"/>
      <c r="I38" s="8"/>
      <c r="J38" s="8"/>
      <c r="K38" s="8"/>
      <c r="L38" s="8"/>
      <c r="M38" s="8"/>
      <c r="N38" s="8"/>
      <c r="O38" s="8">
        <v>180</v>
      </c>
      <c r="P38" s="8">
        <f t="shared" si="0"/>
        <v>180</v>
      </c>
      <c r="Q38" s="8">
        <v>150</v>
      </c>
      <c r="R38" s="8">
        <f t="shared" si="1"/>
        <v>330</v>
      </c>
    </row>
    <row r="39" ht="23" customHeight="1" spans="1:18">
      <c r="A39" s="8">
        <v>36</v>
      </c>
      <c r="B39" s="12" t="s">
        <v>93</v>
      </c>
      <c r="C39" s="11" t="s">
        <v>25</v>
      </c>
      <c r="D39" s="10">
        <v>45695</v>
      </c>
      <c r="E39" s="10">
        <v>45721</v>
      </c>
      <c r="F39" s="8">
        <f>VLOOKUP(B39,'[1]2025.3（初版）'!$B$3:$BU$1100,5,0)</f>
        <v>4</v>
      </c>
      <c r="G39" s="36" t="s">
        <v>94</v>
      </c>
      <c r="H39" s="8"/>
      <c r="I39" s="8"/>
      <c r="J39" s="8"/>
      <c r="K39" s="8"/>
      <c r="L39" s="8"/>
      <c r="M39" s="8"/>
      <c r="N39" s="8"/>
      <c r="O39" s="8">
        <v>180</v>
      </c>
      <c r="P39" s="8">
        <f t="shared" si="0"/>
        <v>180</v>
      </c>
      <c r="Q39" s="8">
        <v>150</v>
      </c>
      <c r="R39" s="8">
        <f t="shared" si="1"/>
        <v>330</v>
      </c>
    </row>
    <row r="40" ht="23" customHeight="1" spans="1:18">
      <c r="A40" s="8">
        <v>37</v>
      </c>
      <c r="B40" s="12" t="s">
        <v>95</v>
      </c>
      <c r="C40" s="11" t="s">
        <v>25</v>
      </c>
      <c r="D40" s="10">
        <v>45724</v>
      </c>
      <c r="E40" s="10">
        <v>45733</v>
      </c>
      <c r="F40" s="12">
        <f>VLOOKUP(B40,'[1]2025.3（初版）'!$B$3:$BU$1100,5,0)</f>
        <v>9.5</v>
      </c>
      <c r="G40" s="36" t="s">
        <v>96</v>
      </c>
      <c r="H40" s="8">
        <v>4308</v>
      </c>
      <c r="I40" s="8">
        <v>4308</v>
      </c>
      <c r="J40" s="8">
        <v>4027</v>
      </c>
      <c r="K40" s="8">
        <v>4308</v>
      </c>
      <c r="L40" s="22">
        <v>689.28</v>
      </c>
      <c r="M40" s="8">
        <v>30.16</v>
      </c>
      <c r="N40" s="8">
        <v>350.35</v>
      </c>
      <c r="O40" s="8">
        <v>90.47</v>
      </c>
      <c r="P40" s="8">
        <f t="shared" si="0"/>
        <v>1160.26</v>
      </c>
      <c r="Q40" s="8">
        <v>150</v>
      </c>
      <c r="R40" s="8">
        <f t="shared" si="1"/>
        <v>1310.26</v>
      </c>
    </row>
    <row r="41" ht="23" customHeight="1" spans="1:18">
      <c r="A41" s="8">
        <v>38</v>
      </c>
      <c r="B41" s="12" t="s">
        <v>97</v>
      </c>
      <c r="C41" s="11" t="s">
        <v>25</v>
      </c>
      <c r="D41" s="10">
        <v>45701</v>
      </c>
      <c r="E41" s="10">
        <v>45733</v>
      </c>
      <c r="F41" s="8">
        <f>VLOOKUP(B41,'[1]2025.3（初版）'!$B$3:$BU$1100,5,0)</f>
        <v>15</v>
      </c>
      <c r="G41" s="36" t="s">
        <v>98</v>
      </c>
      <c r="H41" s="8"/>
      <c r="I41" s="8"/>
      <c r="J41" s="8"/>
      <c r="K41" s="8"/>
      <c r="L41" s="8"/>
      <c r="M41" s="8"/>
      <c r="N41" s="8"/>
      <c r="O41" s="8">
        <v>180</v>
      </c>
      <c r="P41" s="8">
        <f t="shared" si="0"/>
        <v>180</v>
      </c>
      <c r="Q41" s="8">
        <v>150</v>
      </c>
      <c r="R41" s="8">
        <f t="shared" si="1"/>
        <v>330</v>
      </c>
    </row>
    <row r="42" ht="23" customHeight="1" spans="1:18">
      <c r="A42" s="8">
        <v>39</v>
      </c>
      <c r="B42" s="12" t="s">
        <v>99</v>
      </c>
      <c r="C42" s="11" t="s">
        <v>22</v>
      </c>
      <c r="D42" s="10">
        <v>45731</v>
      </c>
      <c r="E42" s="10">
        <v>45738</v>
      </c>
      <c r="F42" s="13">
        <f>VLOOKUP(B42,'[1]2025.3（初版）'!$B$3:$BU$1100,5,0)</f>
        <v>7</v>
      </c>
      <c r="G42" s="36" t="s">
        <v>100</v>
      </c>
      <c r="H42" s="8"/>
      <c r="I42" s="8"/>
      <c r="J42" s="8"/>
      <c r="K42" s="8"/>
      <c r="L42" s="22"/>
      <c r="M42" s="8"/>
      <c r="N42" s="8"/>
      <c r="O42" s="8">
        <v>180</v>
      </c>
      <c r="P42" s="8">
        <f t="shared" si="0"/>
        <v>180</v>
      </c>
      <c r="Q42" s="8">
        <v>150</v>
      </c>
      <c r="R42" s="8">
        <f t="shared" si="1"/>
        <v>330</v>
      </c>
    </row>
    <row r="43" ht="23" customHeight="1" spans="1:18">
      <c r="A43" s="8">
        <v>40</v>
      </c>
      <c r="B43" s="12" t="s">
        <v>101</v>
      </c>
      <c r="C43" s="11" t="s">
        <v>22</v>
      </c>
      <c r="D43" s="10">
        <v>45732</v>
      </c>
      <c r="E43" s="10">
        <v>45738</v>
      </c>
      <c r="F43" s="13">
        <f>VLOOKUP(B43,'[1]2025.3（初版）'!$B$3:$BU$1100,5,0)</f>
        <v>7</v>
      </c>
      <c r="G43" s="36" t="s">
        <v>102</v>
      </c>
      <c r="H43" s="8"/>
      <c r="I43" s="8"/>
      <c r="J43" s="8"/>
      <c r="K43" s="8"/>
      <c r="L43" s="22"/>
      <c r="M43" s="8"/>
      <c r="N43" s="8"/>
      <c r="O43" s="8">
        <v>180</v>
      </c>
      <c r="P43" s="8">
        <f t="shared" si="0"/>
        <v>180</v>
      </c>
      <c r="Q43" s="8">
        <v>150</v>
      </c>
      <c r="R43" s="8">
        <f t="shared" si="1"/>
        <v>330</v>
      </c>
    </row>
    <row r="44" ht="23" customHeight="1" spans="1:18">
      <c r="A44" s="8">
        <v>41</v>
      </c>
      <c r="B44" s="12" t="s">
        <v>103</v>
      </c>
      <c r="C44" s="11" t="s">
        <v>22</v>
      </c>
      <c r="D44" s="10">
        <v>45733</v>
      </c>
      <c r="E44" s="10">
        <v>45739</v>
      </c>
      <c r="F44" s="13">
        <f>VLOOKUP(B44,'[1]2025.3（初版）'!$B$3:$BU$1100,5,0)</f>
        <v>7</v>
      </c>
      <c r="G44" s="36" t="s">
        <v>104</v>
      </c>
      <c r="H44" s="8"/>
      <c r="I44" s="8"/>
      <c r="J44" s="8"/>
      <c r="K44" s="8"/>
      <c r="L44" s="22"/>
      <c r="M44" s="8"/>
      <c r="N44" s="8"/>
      <c r="O44" s="8">
        <v>180</v>
      </c>
      <c r="P44" s="8">
        <f t="shared" si="0"/>
        <v>180</v>
      </c>
      <c r="Q44" s="8">
        <v>150</v>
      </c>
      <c r="R44" s="8">
        <f t="shared" si="1"/>
        <v>330</v>
      </c>
    </row>
    <row r="45" ht="23" customHeight="1" spans="1:18">
      <c r="A45" s="8">
        <v>42</v>
      </c>
      <c r="B45" s="12" t="s">
        <v>105</v>
      </c>
      <c r="C45" s="11" t="s">
        <v>22</v>
      </c>
      <c r="D45" s="10">
        <v>45733</v>
      </c>
      <c r="E45" s="10">
        <v>45740</v>
      </c>
      <c r="F45" s="13">
        <f>VLOOKUP(B45,'[1]2025.3（初版）'!$B$3:$BU$1100,5,0)</f>
        <v>7</v>
      </c>
      <c r="G45" s="36" t="s">
        <v>106</v>
      </c>
      <c r="H45" s="8"/>
      <c r="I45" s="8"/>
      <c r="J45" s="8"/>
      <c r="K45" s="8"/>
      <c r="L45" s="22"/>
      <c r="M45" s="8"/>
      <c r="N45" s="8"/>
      <c r="O45" s="8">
        <v>180</v>
      </c>
      <c r="P45" s="8">
        <f t="shared" si="0"/>
        <v>180</v>
      </c>
      <c r="Q45" s="8">
        <v>150</v>
      </c>
      <c r="R45" s="8">
        <f t="shared" si="1"/>
        <v>330</v>
      </c>
    </row>
    <row r="46" ht="23" customHeight="1" spans="1:18">
      <c r="A46" s="8">
        <v>43</v>
      </c>
      <c r="B46" s="12" t="s">
        <v>107</v>
      </c>
      <c r="C46" s="11" t="s">
        <v>22</v>
      </c>
      <c r="D46" s="10">
        <v>45732</v>
      </c>
      <c r="E46" s="10">
        <v>45740</v>
      </c>
      <c r="F46" s="8">
        <f>VLOOKUP(B46,'[1]2025.3（初版）'!$B$3:$BU$1100,5,0)</f>
        <v>9</v>
      </c>
      <c r="G46" s="8" t="s">
        <v>108</v>
      </c>
      <c r="H46" s="8">
        <v>4308</v>
      </c>
      <c r="I46" s="8">
        <v>4308</v>
      </c>
      <c r="J46" s="8">
        <v>4027</v>
      </c>
      <c r="K46" s="8">
        <v>4308</v>
      </c>
      <c r="L46" s="22">
        <v>689.28</v>
      </c>
      <c r="M46" s="8">
        <v>30.16</v>
      </c>
      <c r="N46" s="8">
        <v>350.35</v>
      </c>
      <c r="O46" s="8">
        <v>90.47</v>
      </c>
      <c r="P46" s="8">
        <f t="shared" si="0"/>
        <v>1160.26</v>
      </c>
      <c r="Q46" s="8">
        <v>150</v>
      </c>
      <c r="R46" s="8">
        <f t="shared" si="1"/>
        <v>1310.26</v>
      </c>
    </row>
    <row r="47" ht="23" customHeight="1" spans="1:18">
      <c r="A47" s="8">
        <v>44</v>
      </c>
      <c r="B47" s="12" t="s">
        <v>109</v>
      </c>
      <c r="C47" s="11" t="s">
        <v>25</v>
      </c>
      <c r="D47" s="10">
        <v>45735</v>
      </c>
      <c r="E47" s="10">
        <v>45742</v>
      </c>
      <c r="F47" s="14">
        <f>VLOOKUP(B47,'[1]2025.3（初版）'!$B$3:$BU$1100,5,0)</f>
        <v>8</v>
      </c>
      <c r="G47" s="36" t="s">
        <v>110</v>
      </c>
      <c r="H47" s="8">
        <v>4308</v>
      </c>
      <c r="I47" s="8">
        <v>4308</v>
      </c>
      <c r="J47" s="8">
        <v>4027</v>
      </c>
      <c r="K47" s="8">
        <v>4308</v>
      </c>
      <c r="L47" s="22">
        <v>689.28</v>
      </c>
      <c r="M47" s="8">
        <v>30.16</v>
      </c>
      <c r="N47" s="8">
        <v>350.35</v>
      </c>
      <c r="O47" s="8">
        <v>90.47</v>
      </c>
      <c r="P47" s="8">
        <f t="shared" si="0"/>
        <v>1160.26</v>
      </c>
      <c r="Q47" s="8">
        <v>150</v>
      </c>
      <c r="R47" s="8">
        <f t="shared" si="1"/>
        <v>1310.26</v>
      </c>
    </row>
    <row r="48" ht="23" customHeight="1" spans="1:18">
      <c r="A48" s="8">
        <v>45</v>
      </c>
      <c r="B48" s="12" t="s">
        <v>111</v>
      </c>
      <c r="C48" s="11" t="s">
        <v>25</v>
      </c>
      <c r="D48" s="10">
        <v>45734</v>
      </c>
      <c r="E48" s="10">
        <v>45742</v>
      </c>
      <c r="F48" s="14">
        <f>VLOOKUP(B48,'[1]2025.3（初版）'!$B$3:$BU$1100,5,0)</f>
        <v>8</v>
      </c>
      <c r="G48" s="36" t="s">
        <v>112</v>
      </c>
      <c r="H48" s="8">
        <v>4308</v>
      </c>
      <c r="I48" s="8">
        <v>4308</v>
      </c>
      <c r="J48" s="8">
        <v>4027</v>
      </c>
      <c r="K48" s="8">
        <v>4308</v>
      </c>
      <c r="L48" s="22">
        <v>689.28</v>
      </c>
      <c r="M48" s="8">
        <v>30.16</v>
      </c>
      <c r="N48" s="8">
        <v>350.35</v>
      </c>
      <c r="O48" s="8">
        <v>90.47</v>
      </c>
      <c r="P48" s="8">
        <f t="shared" si="0"/>
        <v>1160.26</v>
      </c>
      <c r="Q48" s="8">
        <v>150</v>
      </c>
      <c r="R48" s="8">
        <f t="shared" si="1"/>
        <v>1310.26</v>
      </c>
    </row>
    <row r="49" ht="23" customHeight="1" spans="1:18">
      <c r="A49" s="8">
        <v>46</v>
      </c>
      <c r="B49" s="12" t="s">
        <v>113</v>
      </c>
      <c r="C49" s="11" t="s">
        <v>22</v>
      </c>
      <c r="D49" s="10">
        <v>45729</v>
      </c>
      <c r="E49" s="10">
        <v>45743</v>
      </c>
      <c r="F49" s="8">
        <f>VLOOKUP(B49,'[1]2025.3（初版）'!$B$3:$BU$1100,5,0)</f>
        <v>13</v>
      </c>
      <c r="G49" s="36" t="s">
        <v>114</v>
      </c>
      <c r="H49" s="8">
        <v>4308</v>
      </c>
      <c r="I49" s="8">
        <v>4308</v>
      </c>
      <c r="J49" s="8">
        <v>4027</v>
      </c>
      <c r="K49" s="8">
        <v>4308</v>
      </c>
      <c r="L49" s="22">
        <v>689.28</v>
      </c>
      <c r="M49" s="8">
        <v>30.16</v>
      </c>
      <c r="N49" s="8">
        <v>350.35</v>
      </c>
      <c r="O49" s="8">
        <v>90.47</v>
      </c>
      <c r="P49" s="8">
        <f t="shared" si="0"/>
        <v>1160.26</v>
      </c>
      <c r="Q49" s="8">
        <v>150</v>
      </c>
      <c r="R49" s="8">
        <f t="shared" si="1"/>
        <v>1310.26</v>
      </c>
    </row>
    <row r="50" ht="23" customHeight="1" spans="1:18">
      <c r="A50" s="8">
        <v>47</v>
      </c>
      <c r="B50" s="15" t="s">
        <v>115</v>
      </c>
      <c r="C50" s="16"/>
      <c r="D50" s="16"/>
      <c r="E50" s="16"/>
      <c r="F50" s="16"/>
      <c r="G50" s="16"/>
      <c r="H50" s="16"/>
      <c r="I50" s="16"/>
      <c r="J50" s="16"/>
      <c r="K50" s="23"/>
      <c r="L50" s="8">
        <f t="shared" ref="L50:R50" si="2">SUM(L4:L49)</f>
        <v>21367.68</v>
      </c>
      <c r="M50" s="8">
        <f t="shared" si="2"/>
        <v>934.96</v>
      </c>
      <c r="N50" s="8">
        <f t="shared" si="2"/>
        <v>10860.85</v>
      </c>
      <c r="O50" s="8">
        <f t="shared" si="2"/>
        <v>5504.57</v>
      </c>
      <c r="P50" s="8">
        <f t="shared" si="2"/>
        <v>38668.06</v>
      </c>
      <c r="Q50" s="8">
        <f t="shared" si="2"/>
        <v>6750</v>
      </c>
      <c r="R50" s="8">
        <f t="shared" si="2"/>
        <v>45418.06</v>
      </c>
    </row>
    <row r="54" spans="5:5">
      <c r="E54" s="17"/>
    </row>
    <row r="55" spans="5:18">
      <c r="E55" s="17"/>
      <c r="F55" s="17"/>
      <c r="G55" s="18"/>
      <c r="H55" s="19"/>
      <c r="I55" s="19"/>
      <c r="J55" s="24"/>
      <c r="K55" s="25"/>
      <c r="M55" s="26"/>
      <c r="N55" s="27"/>
      <c r="O55" s="27"/>
      <c r="P55" s="27"/>
      <c r="Q55" s="17"/>
      <c r="R55" s="17"/>
    </row>
    <row r="56" spans="5:18">
      <c r="E56" s="17"/>
      <c r="F56" s="17"/>
      <c r="G56" s="18"/>
      <c r="H56" s="20"/>
      <c r="I56" s="20"/>
      <c r="J56" s="20"/>
      <c r="K56" s="20"/>
      <c r="L56" s="28"/>
      <c r="M56" s="28"/>
      <c r="N56" s="28"/>
      <c r="O56" s="28"/>
      <c r="P56" s="28"/>
      <c r="Q56" s="35"/>
      <c r="R56" s="35"/>
    </row>
    <row r="57" spans="5:5">
      <c r="E57" s="17"/>
    </row>
    <row r="58" spans="5:18">
      <c r="E58" s="17"/>
      <c r="F58" s="17"/>
      <c r="G58" s="18"/>
      <c r="H58" s="19"/>
      <c r="I58" s="19"/>
      <c r="J58" s="24" t="s">
        <v>116</v>
      </c>
      <c r="K58" s="29"/>
      <c r="L58" s="30" t="s">
        <v>9</v>
      </c>
      <c r="M58" s="30"/>
      <c r="N58" s="30"/>
      <c r="O58" s="27"/>
      <c r="P58" s="27"/>
      <c r="Q58" s="17"/>
      <c r="R58" s="17"/>
    </row>
    <row r="59" spans="5:18">
      <c r="E59" s="17"/>
      <c r="F59" s="17"/>
      <c r="G59" s="18"/>
      <c r="H59" s="20" t="s">
        <v>117</v>
      </c>
      <c r="I59" s="20"/>
      <c r="J59" s="20"/>
      <c r="K59" s="20"/>
      <c r="L59" s="28" t="s">
        <v>118</v>
      </c>
      <c r="M59" s="28"/>
      <c r="N59" s="28"/>
      <c r="O59" s="28"/>
      <c r="P59" s="28"/>
      <c r="Q59" s="35"/>
      <c r="R59" s="35"/>
    </row>
    <row r="60" ht="15" spans="5:18">
      <c r="E60" s="17"/>
      <c r="F60" s="17"/>
      <c r="G60" s="18"/>
      <c r="H60" s="19"/>
      <c r="I60" s="19" t="s">
        <v>119</v>
      </c>
      <c r="J60" s="31"/>
      <c r="K60" s="32"/>
      <c r="L60" s="27"/>
      <c r="M60" s="27"/>
      <c r="N60" s="27"/>
      <c r="O60" s="33" t="s">
        <v>120</v>
      </c>
      <c r="P60" s="31">
        <f>R50</f>
        <v>45418.06</v>
      </c>
      <c r="Q60" s="17"/>
      <c r="R60" s="17"/>
    </row>
    <row r="61" spans="5:18">
      <c r="E61" s="17"/>
      <c r="G61" s="20" t="s">
        <v>121</v>
      </c>
      <c r="H61" s="20"/>
      <c r="I61" s="20"/>
      <c r="J61" s="20"/>
      <c r="K61" s="20"/>
      <c r="L61" s="20"/>
      <c r="M61" s="20"/>
      <c r="N61" s="20"/>
      <c r="O61" s="20"/>
      <c r="P61" s="20"/>
      <c r="Q61" s="17"/>
      <c r="R61" s="17"/>
    </row>
    <row r="62" spans="5:18">
      <c r="E62" s="17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7"/>
      <c r="R62" s="17"/>
    </row>
    <row r="63" spans="5:18">
      <c r="E63" s="17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17"/>
      <c r="R63" s="17"/>
    </row>
    <row r="64" spans="5:18">
      <c r="E64" s="17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7"/>
      <c r="R64" s="17"/>
    </row>
    <row r="65" spans="7:18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7"/>
      <c r="R65" s="17"/>
    </row>
    <row r="66" spans="7:18"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7"/>
      <c r="R66" s="17"/>
    </row>
    <row r="67" spans="7:18"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7"/>
      <c r="R67" s="17"/>
    </row>
  </sheetData>
  <mergeCells count="22">
    <mergeCell ref="A1:R1"/>
    <mergeCell ref="H2:K2"/>
    <mergeCell ref="L2:O2"/>
    <mergeCell ref="B50:K50"/>
    <mergeCell ref="H56:K56"/>
    <mergeCell ref="L56:P56"/>
    <mergeCell ref="Q56:R56"/>
    <mergeCell ref="L58:N58"/>
    <mergeCell ref="H59:K59"/>
    <mergeCell ref="L59:P59"/>
    <mergeCell ref="Q59:R59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G61:P6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2025-04-10T02:32:34Z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B6C5D5B62D11415D8F2389FEA3856B09_12</vt:lpwstr>
  </property>
</Properties>
</file>