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Sheet1!$A$1:$P$29</definedName>
  </definedNames>
  <calcPr calcId="145621"/>
</workbook>
</file>

<file path=xl/calcChain.xml><?xml version="1.0" encoding="utf-8"?>
<calcChain xmlns="http://schemas.openxmlformats.org/spreadsheetml/2006/main">
  <c r="D4" i="2" l="1"/>
  <c r="E4" i="2" s="1"/>
  <c r="D5" i="2"/>
  <c r="E5" i="2" s="1"/>
  <c r="D6" i="2"/>
  <c r="E6" i="2" s="1"/>
  <c r="D3" i="2"/>
  <c r="E3" i="2" s="1"/>
  <c r="E7" i="2" s="1"/>
  <c r="L3" i="1" l="1"/>
  <c r="L2" i="1"/>
</calcChain>
</file>

<file path=xl/sharedStrings.xml><?xml version="1.0" encoding="utf-8"?>
<sst xmlns="http://schemas.openxmlformats.org/spreadsheetml/2006/main" count="311" uniqueCount="62">
  <si>
    <t>项目号</t>
  </si>
  <si>
    <t>项目名称</t>
  </si>
  <si>
    <t>订单号</t>
  </si>
  <si>
    <t>零件号</t>
  </si>
  <si>
    <t>产品名称</t>
  </si>
  <si>
    <t>订单数量</t>
    <phoneticPr fontId="3" type="noConversion"/>
  </si>
  <si>
    <t>单位</t>
  </si>
  <si>
    <t>订单下发日期</t>
  </si>
  <si>
    <t>需求到货时间</t>
  </si>
  <si>
    <t>送货地址</t>
  </si>
  <si>
    <t>供应信息（全称）</t>
  </si>
  <si>
    <t>到货数量</t>
    <phoneticPr fontId="3" type="noConversion"/>
  </si>
  <si>
    <t>到货时间</t>
  </si>
  <si>
    <t>送货清单</t>
  </si>
  <si>
    <t>入库单</t>
  </si>
  <si>
    <t>ZY2248</t>
  </si>
  <si>
    <t>福田A6</t>
  </si>
  <si>
    <t>20240524-10</t>
    <phoneticPr fontId="3" type="noConversion"/>
  </si>
  <si>
    <t>SHT0016063</t>
  </si>
  <si>
    <t>副驾驶安全带总成</t>
  </si>
  <si>
    <t>件</t>
  </si>
  <si>
    <t>河北</t>
    <phoneticPr fontId="3" type="noConversion"/>
  </si>
  <si>
    <t>温州赛凯科技有限公司</t>
    <phoneticPr fontId="3" type="noConversion"/>
  </si>
  <si>
    <t>√</t>
  </si>
  <si>
    <t>河北入库单</t>
  </si>
  <si>
    <t>SHT0016062</t>
  </si>
  <si>
    <t>主驾安全带总成</t>
  </si>
  <si>
    <t>20240529-7</t>
    <phoneticPr fontId="3" type="noConversion"/>
  </si>
  <si>
    <t>河北</t>
  </si>
  <si>
    <t>与订单20240524-10一起</t>
    <phoneticPr fontId="3" type="noConversion"/>
  </si>
  <si>
    <t>20240529-7</t>
  </si>
  <si>
    <t>SHT0016622</t>
  </si>
  <si>
    <t>主驾安全带扣</t>
  </si>
  <si>
    <t>√</t>
    <phoneticPr fontId="3" type="noConversion"/>
  </si>
  <si>
    <t>河北入库单</t>
    <phoneticPr fontId="3" type="noConversion"/>
  </si>
  <si>
    <t>SHT0016621</t>
    <phoneticPr fontId="3" type="noConversion"/>
  </si>
  <si>
    <t>副驾带扣总成</t>
  </si>
  <si>
    <t>ZY2248</t>
    <phoneticPr fontId="3" type="noConversion"/>
  </si>
  <si>
    <t>福田A6</t>
    <phoneticPr fontId="3" type="noConversion"/>
  </si>
  <si>
    <t>20240627-5</t>
    <phoneticPr fontId="3" type="noConversion"/>
  </si>
  <si>
    <t>主驾驶安全带总成</t>
  </si>
  <si>
    <t>主驾带扣总成</t>
  </si>
  <si>
    <t>SHT0016621</t>
  </si>
  <si>
    <t>A6座椅项目</t>
  </si>
  <si>
    <t>20240719-7</t>
    <phoneticPr fontId="3" type="noConversion"/>
  </si>
  <si>
    <t>20240823-8</t>
  </si>
  <si>
    <t>温州赛凯科技有限公司</t>
  </si>
  <si>
    <t>20240920-3</t>
    <phoneticPr fontId="3" type="noConversion"/>
  </si>
  <si>
    <t>件</t>
    <phoneticPr fontId="3" type="noConversion"/>
  </si>
  <si>
    <t>20241021-4</t>
  </si>
  <si>
    <t>20241102-6</t>
  </si>
  <si>
    <t>A6座椅项目</t>
    <phoneticPr fontId="3" type="noConversion"/>
  </si>
  <si>
    <t>20241227-3</t>
  </si>
  <si>
    <t>副驾带扣总成</t>
    <phoneticPr fontId="3" type="noConversion"/>
  </si>
  <si>
    <t>有35件退回返修未入库</t>
    <phoneticPr fontId="3" type="noConversion"/>
  </si>
  <si>
    <t>有27件退回返修未入库</t>
    <phoneticPr fontId="3" type="noConversion"/>
  </si>
  <si>
    <t>备注</t>
    <phoneticPr fontId="3" type="noConversion"/>
  </si>
  <si>
    <t>√</t>
    <phoneticPr fontId="3" type="noConversion"/>
  </si>
  <si>
    <t>总计</t>
  </si>
  <si>
    <t>未税单价</t>
    <phoneticPr fontId="3" type="noConversion"/>
  </si>
  <si>
    <t>未税总价</t>
    <phoneticPr fontId="3" type="noConversion"/>
  </si>
  <si>
    <t>数量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</si>
</sst>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6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sz val="11"/>
      <color rgb="FF00B05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6" fontId="1" fillId="0" borderId="0"/>
  </cellStyleXfs>
  <cellXfs count="25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pivotButton="1" applyBorder="1" applyAlignment="1">
      <alignment horizontal="center" vertical="center"/>
    </xf>
    <xf numFmtId="0" fontId="0" fillId="0" borderId="7" xfId="0" pivotButton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_x000a_mouse.drv=lm" xfId="1"/>
    <cellStyle name="常规" xfId="0" builtinId="0"/>
  </cellStyles>
  <dxfs count="9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v75iexgax0dl21/FileStorage/File/2025-03/&#26679;&#20214;&#20215;&#26684;&#21327;&#35758;-&#28201;&#24030;&#36187;&#209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北京"/>
    </sheetNames>
    <sheetDataSet>
      <sheetData sheetId="0">
        <row r="9">
          <cell r="B9" t="str">
            <v>SHT0016063</v>
          </cell>
          <cell r="C9" t="str">
            <v>副驾驶安全带总成</v>
          </cell>
          <cell r="D9" t="str">
            <v>A6</v>
          </cell>
          <cell r="E9" t="str">
            <v>件</v>
          </cell>
          <cell r="G9">
            <v>30.09</v>
          </cell>
        </row>
        <row r="10">
          <cell r="B10" t="str">
            <v>SHT0016062</v>
          </cell>
          <cell r="C10" t="str">
            <v>主驾驶安全带总成</v>
          </cell>
          <cell r="D10" t="str">
            <v>A6</v>
          </cell>
          <cell r="E10" t="str">
            <v>件</v>
          </cell>
          <cell r="G10">
            <v>30.09</v>
          </cell>
        </row>
        <row r="11">
          <cell r="B11" t="str">
            <v>SHT0016622</v>
          </cell>
          <cell r="C11" t="str">
            <v>主驾带扣总成</v>
          </cell>
          <cell r="D11" t="str">
            <v>A6</v>
          </cell>
          <cell r="E11" t="str">
            <v>件</v>
          </cell>
          <cell r="G11">
            <v>9.73</v>
          </cell>
        </row>
        <row r="12">
          <cell r="B12" t="str">
            <v>SHT0016621</v>
          </cell>
          <cell r="C12" t="str">
            <v>副驾带扣总成</v>
          </cell>
          <cell r="D12" t="str">
            <v>A6</v>
          </cell>
          <cell r="E12" t="str">
            <v>件</v>
          </cell>
          <cell r="G12">
            <v>9.73</v>
          </cell>
        </row>
      </sheetData>
    </sheetDataSet>
  </externalBook>
</externalLink>
</file>

<file path=xl/tables/table1.xml><?xml version="1.0" encoding="utf-8"?>
<table xmlns="http://schemas.openxmlformats.org/spreadsheetml/2006/main" id="2" name="表2" displayName="表2" ref="A2:E7" totalsRowShown="0" headerRowDxfId="8" headerRowBorderDxfId="7" tableBorderDxfId="6" totalsRowBorderDxfId="5">
  <autoFilter ref="A2:E7"/>
  <tableColumns count="5">
    <tableColumn id="1" name="零件号" dataDxfId="4"/>
    <tableColumn id="2" name="产品名称" dataDxfId="3"/>
    <tableColumn id="3" name="数量" dataDxfId="2"/>
    <tableColumn id="4" name="未税单价" dataDxfId="1"/>
    <tableColumn id="5" name="未税总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C2" sqref="C2"/>
    </sheetView>
  </sheetViews>
  <sheetFormatPr defaultRowHeight="13.5"/>
  <cols>
    <col min="3" max="3" width="12.75" bestFit="1" customWidth="1"/>
    <col min="4" max="4" width="11.625" bestFit="1" customWidth="1"/>
    <col min="5" max="5" width="17.25" bestFit="1" customWidth="1"/>
    <col min="8" max="9" width="11.125" customWidth="1"/>
    <col min="11" max="11" width="24.625" customWidth="1"/>
    <col min="13" max="13" width="21.875" customWidth="1"/>
    <col min="15" max="15" width="17.25" customWidth="1"/>
    <col min="16" max="16" width="25.375" customWidth="1"/>
  </cols>
  <sheetData>
    <row r="1" spans="1:16" ht="27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1" t="s">
        <v>11</v>
      </c>
      <c r="M1" s="6" t="s">
        <v>12</v>
      </c>
      <c r="N1" s="4" t="s">
        <v>13</v>
      </c>
      <c r="O1" s="4" t="s">
        <v>14</v>
      </c>
      <c r="P1" s="4" t="s">
        <v>56</v>
      </c>
    </row>
    <row r="2" spans="1:16">
      <c r="A2" s="7" t="s">
        <v>15</v>
      </c>
      <c r="B2" s="8" t="s">
        <v>16</v>
      </c>
      <c r="C2" s="9" t="s">
        <v>17</v>
      </c>
      <c r="D2" s="8" t="s">
        <v>18</v>
      </c>
      <c r="E2" s="8" t="s">
        <v>19</v>
      </c>
      <c r="F2" s="7">
        <v>45</v>
      </c>
      <c r="G2" s="10" t="s">
        <v>20</v>
      </c>
      <c r="H2" s="11">
        <v>45436</v>
      </c>
      <c r="I2" s="11">
        <v>45439</v>
      </c>
      <c r="J2" s="10" t="s">
        <v>21</v>
      </c>
      <c r="K2" s="10" t="s">
        <v>22</v>
      </c>
      <c r="L2" s="7">
        <f>10+7</f>
        <v>17</v>
      </c>
      <c r="M2" s="11">
        <v>45447</v>
      </c>
      <c r="N2" s="10" t="s">
        <v>23</v>
      </c>
      <c r="O2" s="10" t="s">
        <v>24</v>
      </c>
      <c r="P2" s="10" t="s">
        <v>54</v>
      </c>
    </row>
    <row r="3" spans="1:16">
      <c r="A3" s="7" t="s">
        <v>15</v>
      </c>
      <c r="B3" s="8" t="s">
        <v>16</v>
      </c>
      <c r="C3" s="9" t="s">
        <v>17</v>
      </c>
      <c r="D3" s="8" t="s">
        <v>25</v>
      </c>
      <c r="E3" s="8" t="s">
        <v>26</v>
      </c>
      <c r="F3" s="7">
        <v>36</v>
      </c>
      <c r="G3" s="10" t="s">
        <v>20</v>
      </c>
      <c r="H3" s="11">
        <v>45436</v>
      </c>
      <c r="I3" s="11">
        <v>45439</v>
      </c>
      <c r="J3" s="10" t="s">
        <v>21</v>
      </c>
      <c r="K3" s="10" t="s">
        <v>22</v>
      </c>
      <c r="L3" s="7">
        <f>10+7</f>
        <v>17</v>
      </c>
      <c r="M3" s="11">
        <v>45447</v>
      </c>
      <c r="N3" s="10" t="s">
        <v>23</v>
      </c>
      <c r="O3" s="10" t="s">
        <v>24</v>
      </c>
      <c r="P3" s="10" t="s">
        <v>55</v>
      </c>
    </row>
    <row r="4" spans="1:16">
      <c r="A4" s="7" t="s">
        <v>15</v>
      </c>
      <c r="B4" s="8" t="s">
        <v>16</v>
      </c>
      <c r="C4" s="8" t="s">
        <v>27</v>
      </c>
      <c r="D4" s="8" t="s">
        <v>25</v>
      </c>
      <c r="E4" s="8" t="s">
        <v>26</v>
      </c>
      <c r="F4" s="7">
        <v>1</v>
      </c>
      <c r="G4" s="10" t="s">
        <v>20</v>
      </c>
      <c r="H4" s="11">
        <v>45441</v>
      </c>
      <c r="I4" s="11">
        <v>45444</v>
      </c>
      <c r="J4" s="10" t="s">
        <v>28</v>
      </c>
      <c r="K4" s="10" t="s">
        <v>22</v>
      </c>
      <c r="L4" s="12" t="s">
        <v>29</v>
      </c>
      <c r="M4" s="11"/>
      <c r="N4" s="10"/>
      <c r="O4" s="10"/>
      <c r="P4" s="10"/>
    </row>
    <row r="5" spans="1:16">
      <c r="A5" s="7" t="s">
        <v>15</v>
      </c>
      <c r="B5" s="8" t="s">
        <v>16</v>
      </c>
      <c r="C5" s="8" t="s">
        <v>30</v>
      </c>
      <c r="D5" s="8" t="s">
        <v>31</v>
      </c>
      <c r="E5" s="8" t="s">
        <v>32</v>
      </c>
      <c r="F5" s="7">
        <v>37</v>
      </c>
      <c r="G5" s="10" t="s">
        <v>20</v>
      </c>
      <c r="H5" s="11">
        <v>45441</v>
      </c>
      <c r="I5" s="11">
        <v>45444</v>
      </c>
      <c r="J5" s="10" t="s">
        <v>28</v>
      </c>
      <c r="K5" s="10" t="s">
        <v>22</v>
      </c>
      <c r="L5" s="7">
        <v>37</v>
      </c>
      <c r="M5" s="11">
        <v>45455</v>
      </c>
      <c r="N5" s="10" t="s">
        <v>33</v>
      </c>
      <c r="O5" s="10" t="s">
        <v>34</v>
      </c>
      <c r="P5" s="10"/>
    </row>
    <row r="6" spans="1:16">
      <c r="A6" s="7" t="s">
        <v>15</v>
      </c>
      <c r="B6" s="8" t="s">
        <v>16</v>
      </c>
      <c r="C6" s="8" t="s">
        <v>30</v>
      </c>
      <c r="D6" s="8" t="s">
        <v>35</v>
      </c>
      <c r="E6" s="8" t="s">
        <v>36</v>
      </c>
      <c r="F6" s="7">
        <v>45</v>
      </c>
      <c r="G6" s="10" t="s">
        <v>20</v>
      </c>
      <c r="H6" s="11">
        <v>45441</v>
      </c>
      <c r="I6" s="11">
        <v>45444</v>
      </c>
      <c r="J6" s="10" t="s">
        <v>28</v>
      </c>
      <c r="K6" s="10" t="s">
        <v>22</v>
      </c>
      <c r="L6" s="7">
        <v>45</v>
      </c>
      <c r="M6" s="11">
        <v>45455</v>
      </c>
      <c r="N6" s="10" t="s">
        <v>33</v>
      </c>
      <c r="O6" s="10" t="s">
        <v>34</v>
      </c>
      <c r="P6" s="10"/>
    </row>
    <row r="7" spans="1:16">
      <c r="A7" s="7" t="s">
        <v>37</v>
      </c>
      <c r="B7" s="7" t="s">
        <v>38</v>
      </c>
      <c r="C7" s="8" t="s">
        <v>39</v>
      </c>
      <c r="D7" s="8" t="s">
        <v>18</v>
      </c>
      <c r="E7" s="8" t="s">
        <v>19</v>
      </c>
      <c r="F7" s="7">
        <v>20</v>
      </c>
      <c r="G7" s="10" t="s">
        <v>20</v>
      </c>
      <c r="H7" s="11">
        <v>45471</v>
      </c>
      <c r="I7" s="11">
        <v>45478</v>
      </c>
      <c r="J7" s="10" t="s">
        <v>21</v>
      </c>
      <c r="K7" s="11" t="s">
        <v>22</v>
      </c>
      <c r="L7" s="7">
        <v>20</v>
      </c>
      <c r="M7" s="11">
        <v>45482</v>
      </c>
      <c r="N7" s="10" t="s">
        <v>23</v>
      </c>
      <c r="O7" s="10" t="s">
        <v>24</v>
      </c>
      <c r="P7" s="10"/>
    </row>
    <row r="8" spans="1:16">
      <c r="A8" s="7" t="s">
        <v>37</v>
      </c>
      <c r="B8" s="7" t="s">
        <v>38</v>
      </c>
      <c r="C8" s="7" t="s">
        <v>39</v>
      </c>
      <c r="D8" s="8" t="s">
        <v>25</v>
      </c>
      <c r="E8" s="8" t="s">
        <v>40</v>
      </c>
      <c r="F8" s="7">
        <v>20</v>
      </c>
      <c r="G8" s="10" t="s">
        <v>20</v>
      </c>
      <c r="H8" s="11">
        <v>45471</v>
      </c>
      <c r="I8" s="11">
        <v>45478</v>
      </c>
      <c r="J8" s="10" t="s">
        <v>21</v>
      </c>
      <c r="K8" s="11" t="s">
        <v>22</v>
      </c>
      <c r="L8" s="7">
        <v>20</v>
      </c>
      <c r="M8" s="11">
        <v>45482</v>
      </c>
      <c r="N8" s="10" t="s">
        <v>23</v>
      </c>
      <c r="O8" s="10" t="s">
        <v>24</v>
      </c>
      <c r="P8" s="10"/>
    </row>
    <row r="9" spans="1:16">
      <c r="A9" s="7" t="s">
        <v>37</v>
      </c>
      <c r="B9" s="7" t="s">
        <v>38</v>
      </c>
      <c r="C9" s="7" t="s">
        <v>39</v>
      </c>
      <c r="D9" s="8" t="s">
        <v>31</v>
      </c>
      <c r="E9" s="8" t="s">
        <v>41</v>
      </c>
      <c r="F9" s="7">
        <v>20</v>
      </c>
      <c r="G9" s="10" t="s">
        <v>20</v>
      </c>
      <c r="H9" s="11">
        <v>45471</v>
      </c>
      <c r="I9" s="11">
        <v>45478</v>
      </c>
      <c r="J9" s="10" t="s">
        <v>21</v>
      </c>
      <c r="K9" s="11" t="s">
        <v>22</v>
      </c>
      <c r="L9" s="7">
        <v>20</v>
      </c>
      <c r="M9" s="11">
        <v>45482</v>
      </c>
      <c r="N9" s="10" t="s">
        <v>23</v>
      </c>
      <c r="O9" s="10" t="s">
        <v>24</v>
      </c>
      <c r="P9" s="10"/>
    </row>
    <row r="10" spans="1:16">
      <c r="A10" s="7" t="s">
        <v>37</v>
      </c>
      <c r="B10" s="7" t="s">
        <v>38</v>
      </c>
      <c r="C10" s="7" t="s">
        <v>39</v>
      </c>
      <c r="D10" s="8" t="s">
        <v>42</v>
      </c>
      <c r="E10" s="8" t="s">
        <v>36</v>
      </c>
      <c r="F10" s="7">
        <v>20</v>
      </c>
      <c r="G10" s="10" t="s">
        <v>20</v>
      </c>
      <c r="H10" s="11">
        <v>45471</v>
      </c>
      <c r="I10" s="11">
        <v>45478</v>
      </c>
      <c r="J10" s="10" t="s">
        <v>21</v>
      </c>
      <c r="K10" s="11" t="s">
        <v>22</v>
      </c>
      <c r="L10" s="7">
        <v>20</v>
      </c>
      <c r="M10" s="11">
        <v>45482</v>
      </c>
      <c r="N10" s="10" t="s">
        <v>23</v>
      </c>
      <c r="O10" s="10" t="s">
        <v>24</v>
      </c>
      <c r="P10" s="10"/>
    </row>
    <row r="11" spans="1:16">
      <c r="A11" s="7" t="s">
        <v>15</v>
      </c>
      <c r="B11" s="7" t="s">
        <v>43</v>
      </c>
      <c r="C11" s="8" t="s">
        <v>44</v>
      </c>
      <c r="D11" s="8" t="s">
        <v>18</v>
      </c>
      <c r="E11" s="8" t="s">
        <v>19</v>
      </c>
      <c r="F11" s="7">
        <v>20</v>
      </c>
      <c r="G11" s="10" t="s">
        <v>20</v>
      </c>
      <c r="H11" s="11">
        <v>45492</v>
      </c>
      <c r="I11" s="11">
        <v>45498</v>
      </c>
      <c r="J11" s="10" t="s">
        <v>21</v>
      </c>
      <c r="K11" s="11" t="s">
        <v>22</v>
      </c>
      <c r="L11" s="7">
        <v>20</v>
      </c>
      <c r="M11" s="11">
        <v>45499</v>
      </c>
      <c r="N11" s="10" t="s">
        <v>33</v>
      </c>
      <c r="O11" s="10" t="s">
        <v>24</v>
      </c>
      <c r="P11" s="10"/>
    </row>
    <row r="12" spans="1:16">
      <c r="A12" s="7" t="s">
        <v>15</v>
      </c>
      <c r="B12" s="7" t="s">
        <v>43</v>
      </c>
      <c r="C12" s="8" t="s">
        <v>44</v>
      </c>
      <c r="D12" s="8" t="s">
        <v>25</v>
      </c>
      <c r="E12" s="8" t="s">
        <v>26</v>
      </c>
      <c r="F12" s="7">
        <v>20</v>
      </c>
      <c r="G12" s="10" t="s">
        <v>20</v>
      </c>
      <c r="H12" s="11">
        <v>45492</v>
      </c>
      <c r="I12" s="11">
        <v>45498</v>
      </c>
      <c r="J12" s="10" t="s">
        <v>21</v>
      </c>
      <c r="K12" s="11" t="s">
        <v>22</v>
      </c>
      <c r="L12" s="7">
        <v>20</v>
      </c>
      <c r="M12" s="11">
        <v>45499</v>
      </c>
      <c r="N12" s="10" t="s">
        <v>33</v>
      </c>
      <c r="O12" s="10" t="s">
        <v>24</v>
      </c>
      <c r="P12" s="10"/>
    </row>
    <row r="13" spans="1:16">
      <c r="A13" s="7" t="s">
        <v>15</v>
      </c>
      <c r="B13" s="7" t="s">
        <v>43</v>
      </c>
      <c r="C13" s="8" t="s">
        <v>44</v>
      </c>
      <c r="D13" s="8" t="s">
        <v>31</v>
      </c>
      <c r="E13" s="8" t="s">
        <v>41</v>
      </c>
      <c r="F13" s="7">
        <v>20</v>
      </c>
      <c r="G13" s="10" t="s">
        <v>20</v>
      </c>
      <c r="H13" s="11">
        <v>45492</v>
      </c>
      <c r="I13" s="11">
        <v>45498</v>
      </c>
      <c r="J13" s="10" t="s">
        <v>21</v>
      </c>
      <c r="K13" s="11" t="s">
        <v>22</v>
      </c>
      <c r="L13" s="7">
        <v>20</v>
      </c>
      <c r="M13" s="11">
        <v>45499</v>
      </c>
      <c r="N13" s="10" t="s">
        <v>33</v>
      </c>
      <c r="O13" s="10" t="s">
        <v>24</v>
      </c>
      <c r="P13" s="10"/>
    </row>
    <row r="14" spans="1:16">
      <c r="A14" s="7" t="s">
        <v>15</v>
      </c>
      <c r="B14" s="7" t="s">
        <v>43</v>
      </c>
      <c r="C14" s="8" t="s">
        <v>44</v>
      </c>
      <c r="D14" s="8" t="s">
        <v>42</v>
      </c>
      <c r="E14" s="8" t="s">
        <v>36</v>
      </c>
      <c r="F14" s="7">
        <v>20</v>
      </c>
      <c r="G14" s="10" t="s">
        <v>20</v>
      </c>
      <c r="H14" s="11">
        <v>45492</v>
      </c>
      <c r="I14" s="11">
        <v>45498</v>
      </c>
      <c r="J14" s="10" t="s">
        <v>21</v>
      </c>
      <c r="K14" s="11" t="s">
        <v>22</v>
      </c>
      <c r="L14" s="7">
        <v>20</v>
      </c>
      <c r="M14" s="11">
        <v>45499</v>
      </c>
      <c r="N14" s="10" t="s">
        <v>33</v>
      </c>
      <c r="O14" s="10" t="s">
        <v>24</v>
      </c>
      <c r="P14" s="10"/>
    </row>
    <row r="15" spans="1:16">
      <c r="A15" s="7" t="s">
        <v>37</v>
      </c>
      <c r="B15" s="8" t="s">
        <v>38</v>
      </c>
      <c r="C15" s="9" t="s">
        <v>45</v>
      </c>
      <c r="D15" s="7" t="s">
        <v>18</v>
      </c>
      <c r="E15" s="7" t="s">
        <v>19</v>
      </c>
      <c r="F15" s="8">
        <v>20</v>
      </c>
      <c r="G15" s="10" t="s">
        <v>20</v>
      </c>
      <c r="H15" s="11">
        <v>45527</v>
      </c>
      <c r="I15" s="11">
        <v>45534</v>
      </c>
      <c r="J15" s="10" t="s">
        <v>28</v>
      </c>
      <c r="K15" s="10" t="s">
        <v>46</v>
      </c>
      <c r="L15" s="8">
        <v>15</v>
      </c>
      <c r="M15" s="11">
        <v>45540</v>
      </c>
      <c r="N15" s="10" t="s">
        <v>33</v>
      </c>
      <c r="O15" s="10" t="s">
        <v>34</v>
      </c>
      <c r="P15" s="10"/>
    </row>
    <row r="16" spans="1:16">
      <c r="A16" s="7" t="s">
        <v>37</v>
      </c>
      <c r="B16" s="8" t="s">
        <v>38</v>
      </c>
      <c r="C16" s="9" t="s">
        <v>45</v>
      </c>
      <c r="D16" s="7" t="s">
        <v>25</v>
      </c>
      <c r="E16" s="7" t="s">
        <v>26</v>
      </c>
      <c r="F16" s="8">
        <v>20</v>
      </c>
      <c r="G16" s="10" t="s">
        <v>20</v>
      </c>
      <c r="H16" s="11">
        <v>45527</v>
      </c>
      <c r="I16" s="11">
        <v>45534</v>
      </c>
      <c r="J16" s="10" t="s">
        <v>28</v>
      </c>
      <c r="K16" s="10" t="s">
        <v>46</v>
      </c>
      <c r="L16" s="8">
        <v>15</v>
      </c>
      <c r="M16" s="11">
        <v>45540</v>
      </c>
      <c r="N16" s="10" t="s">
        <v>33</v>
      </c>
      <c r="O16" s="10" t="s">
        <v>34</v>
      </c>
      <c r="P16" s="10"/>
    </row>
    <row r="17" spans="1:16">
      <c r="A17" s="7" t="s">
        <v>37</v>
      </c>
      <c r="B17" s="8" t="s">
        <v>38</v>
      </c>
      <c r="C17" s="9" t="s">
        <v>45</v>
      </c>
      <c r="D17" s="7" t="s">
        <v>31</v>
      </c>
      <c r="E17" s="7" t="s">
        <v>41</v>
      </c>
      <c r="F17" s="8">
        <v>20</v>
      </c>
      <c r="G17" s="10" t="s">
        <v>20</v>
      </c>
      <c r="H17" s="11">
        <v>45527</v>
      </c>
      <c r="I17" s="11">
        <v>45534</v>
      </c>
      <c r="J17" s="10" t="s">
        <v>28</v>
      </c>
      <c r="K17" s="10" t="s">
        <v>46</v>
      </c>
      <c r="L17" s="8">
        <v>20</v>
      </c>
      <c r="M17" s="11">
        <v>45540</v>
      </c>
      <c r="N17" s="10" t="s">
        <v>33</v>
      </c>
      <c r="O17" s="10" t="s">
        <v>34</v>
      </c>
      <c r="P17" s="10"/>
    </row>
    <row r="18" spans="1:16">
      <c r="A18" s="7" t="s">
        <v>37</v>
      </c>
      <c r="B18" s="8" t="s">
        <v>38</v>
      </c>
      <c r="C18" s="9" t="s">
        <v>45</v>
      </c>
      <c r="D18" s="7" t="s">
        <v>42</v>
      </c>
      <c r="E18" s="7" t="s">
        <v>36</v>
      </c>
      <c r="F18" s="8">
        <v>20</v>
      </c>
      <c r="G18" s="10" t="s">
        <v>20</v>
      </c>
      <c r="H18" s="11">
        <v>45527</v>
      </c>
      <c r="I18" s="11">
        <v>45534</v>
      </c>
      <c r="J18" s="10" t="s">
        <v>28</v>
      </c>
      <c r="K18" s="10" t="s">
        <v>46</v>
      </c>
      <c r="L18" s="8">
        <v>20</v>
      </c>
      <c r="M18" s="11">
        <v>45540</v>
      </c>
      <c r="N18" s="10" t="s">
        <v>33</v>
      </c>
      <c r="O18" s="10" t="s">
        <v>34</v>
      </c>
      <c r="P18" s="10"/>
    </row>
    <row r="19" spans="1:16">
      <c r="A19" s="7" t="s">
        <v>15</v>
      </c>
      <c r="B19" s="7" t="s">
        <v>16</v>
      </c>
      <c r="C19" s="9" t="s">
        <v>47</v>
      </c>
      <c r="D19" s="7" t="s">
        <v>18</v>
      </c>
      <c r="E19" s="7" t="s">
        <v>19</v>
      </c>
      <c r="F19" s="7">
        <v>20</v>
      </c>
      <c r="G19" s="10" t="s">
        <v>48</v>
      </c>
      <c r="H19" s="11">
        <v>45555</v>
      </c>
      <c r="I19" s="11">
        <v>45557</v>
      </c>
      <c r="J19" s="10" t="s">
        <v>21</v>
      </c>
      <c r="K19" s="11" t="s">
        <v>22</v>
      </c>
      <c r="L19" s="7">
        <v>20</v>
      </c>
      <c r="M19" s="11">
        <v>45559</v>
      </c>
      <c r="N19" s="10" t="s">
        <v>33</v>
      </c>
      <c r="O19" s="10" t="s">
        <v>34</v>
      </c>
      <c r="P19" s="10"/>
    </row>
    <row r="20" spans="1:16">
      <c r="A20" s="7" t="s">
        <v>15</v>
      </c>
      <c r="B20" s="7" t="s">
        <v>16</v>
      </c>
      <c r="C20" s="9" t="s">
        <v>47</v>
      </c>
      <c r="D20" s="7" t="s">
        <v>25</v>
      </c>
      <c r="E20" s="7" t="s">
        <v>40</v>
      </c>
      <c r="F20" s="7">
        <v>20</v>
      </c>
      <c r="G20" s="10" t="s">
        <v>48</v>
      </c>
      <c r="H20" s="11">
        <v>45555</v>
      </c>
      <c r="I20" s="11">
        <v>45557</v>
      </c>
      <c r="J20" s="10" t="s">
        <v>21</v>
      </c>
      <c r="K20" s="11" t="s">
        <v>22</v>
      </c>
      <c r="L20" s="7">
        <v>20</v>
      </c>
      <c r="M20" s="11">
        <v>45559</v>
      </c>
      <c r="N20" s="10" t="s">
        <v>33</v>
      </c>
      <c r="O20" s="10" t="s">
        <v>34</v>
      </c>
      <c r="P20" s="10"/>
    </row>
    <row r="21" spans="1:16">
      <c r="A21" s="7" t="s">
        <v>15</v>
      </c>
      <c r="B21" s="7" t="s">
        <v>16</v>
      </c>
      <c r="C21" s="9" t="s">
        <v>49</v>
      </c>
      <c r="D21" s="7" t="s">
        <v>18</v>
      </c>
      <c r="E21" s="7" t="s">
        <v>19</v>
      </c>
      <c r="F21" s="7">
        <v>40</v>
      </c>
      <c r="G21" s="10" t="s">
        <v>48</v>
      </c>
      <c r="H21" s="11">
        <v>45586</v>
      </c>
      <c r="I21" s="11">
        <v>45592</v>
      </c>
      <c r="J21" s="10" t="s">
        <v>21</v>
      </c>
      <c r="K21" s="11" t="s">
        <v>22</v>
      </c>
      <c r="L21" s="7">
        <v>40</v>
      </c>
      <c r="M21" s="11">
        <v>45594</v>
      </c>
      <c r="N21" s="10" t="s">
        <v>33</v>
      </c>
      <c r="O21" s="10" t="s">
        <v>34</v>
      </c>
      <c r="P21" s="10"/>
    </row>
    <row r="22" spans="1:16">
      <c r="A22" s="7" t="s">
        <v>15</v>
      </c>
      <c r="B22" s="7" t="s">
        <v>16</v>
      </c>
      <c r="C22" s="9" t="s">
        <v>49</v>
      </c>
      <c r="D22" s="7" t="s">
        <v>25</v>
      </c>
      <c r="E22" s="7" t="s">
        <v>26</v>
      </c>
      <c r="F22" s="7">
        <v>40</v>
      </c>
      <c r="G22" s="10" t="s">
        <v>48</v>
      </c>
      <c r="H22" s="11">
        <v>45586</v>
      </c>
      <c r="I22" s="11">
        <v>45592</v>
      </c>
      <c r="J22" s="10" t="s">
        <v>21</v>
      </c>
      <c r="K22" s="11" t="s">
        <v>22</v>
      </c>
      <c r="L22" s="7">
        <v>40</v>
      </c>
      <c r="M22" s="11">
        <v>45594</v>
      </c>
      <c r="N22" s="10" t="s">
        <v>33</v>
      </c>
      <c r="O22" s="10" t="s">
        <v>34</v>
      </c>
      <c r="P22" s="10"/>
    </row>
    <row r="23" spans="1:16">
      <c r="A23" s="7" t="s">
        <v>15</v>
      </c>
      <c r="B23" s="7" t="s">
        <v>16</v>
      </c>
      <c r="C23" s="9" t="s">
        <v>49</v>
      </c>
      <c r="D23" s="7" t="s">
        <v>31</v>
      </c>
      <c r="E23" s="7" t="s">
        <v>41</v>
      </c>
      <c r="F23" s="7">
        <v>40</v>
      </c>
      <c r="G23" s="10" t="s">
        <v>48</v>
      </c>
      <c r="H23" s="11">
        <v>45586</v>
      </c>
      <c r="I23" s="11">
        <v>45592</v>
      </c>
      <c r="J23" s="10" t="s">
        <v>21</v>
      </c>
      <c r="K23" s="11" t="s">
        <v>22</v>
      </c>
      <c r="L23" s="7">
        <v>40</v>
      </c>
      <c r="M23" s="11">
        <v>45594</v>
      </c>
      <c r="N23" s="10" t="s">
        <v>33</v>
      </c>
      <c r="O23" s="10" t="s">
        <v>34</v>
      </c>
      <c r="P23" s="10"/>
    </row>
    <row r="24" spans="1:16">
      <c r="A24" s="7" t="s">
        <v>15</v>
      </c>
      <c r="B24" s="7" t="s">
        <v>16</v>
      </c>
      <c r="C24" s="9" t="s">
        <v>49</v>
      </c>
      <c r="D24" s="7" t="s">
        <v>42</v>
      </c>
      <c r="E24" s="7" t="s">
        <v>36</v>
      </c>
      <c r="F24" s="7">
        <v>40</v>
      </c>
      <c r="G24" s="10" t="s">
        <v>48</v>
      </c>
      <c r="H24" s="11">
        <v>45586</v>
      </c>
      <c r="I24" s="11">
        <v>45592</v>
      </c>
      <c r="J24" s="10" t="s">
        <v>21</v>
      </c>
      <c r="K24" s="11" t="s">
        <v>22</v>
      </c>
      <c r="L24" s="7">
        <v>40</v>
      </c>
      <c r="M24" s="11">
        <v>45594</v>
      </c>
      <c r="N24" s="10" t="s">
        <v>33</v>
      </c>
      <c r="O24" s="10" t="s">
        <v>34</v>
      </c>
      <c r="P24" s="10"/>
    </row>
    <row r="25" spans="1:16">
      <c r="A25" s="7" t="s">
        <v>15</v>
      </c>
      <c r="B25" s="7" t="s">
        <v>16</v>
      </c>
      <c r="C25" s="9" t="s">
        <v>50</v>
      </c>
      <c r="D25" s="8" t="s">
        <v>18</v>
      </c>
      <c r="E25" s="8" t="s">
        <v>19</v>
      </c>
      <c r="F25" s="8">
        <v>20</v>
      </c>
      <c r="G25" s="10" t="s">
        <v>20</v>
      </c>
      <c r="H25" s="11">
        <v>45598</v>
      </c>
      <c r="I25" s="11">
        <v>45606</v>
      </c>
      <c r="J25" s="10" t="s">
        <v>21</v>
      </c>
      <c r="K25" s="11" t="s">
        <v>22</v>
      </c>
      <c r="L25" s="8">
        <v>20</v>
      </c>
      <c r="M25" s="11">
        <v>45610</v>
      </c>
      <c r="N25" s="10" t="s">
        <v>33</v>
      </c>
      <c r="O25" s="10" t="s">
        <v>34</v>
      </c>
      <c r="P25" s="10"/>
    </row>
    <row r="26" spans="1:16">
      <c r="A26" s="7" t="s">
        <v>15</v>
      </c>
      <c r="B26" s="7" t="s">
        <v>16</v>
      </c>
      <c r="C26" s="9" t="s">
        <v>50</v>
      </c>
      <c r="D26" s="8" t="s">
        <v>25</v>
      </c>
      <c r="E26" s="8" t="s">
        <v>26</v>
      </c>
      <c r="F26" s="8">
        <v>20</v>
      </c>
      <c r="G26" s="10" t="s">
        <v>20</v>
      </c>
      <c r="H26" s="11">
        <v>45598</v>
      </c>
      <c r="I26" s="11">
        <v>45606</v>
      </c>
      <c r="J26" s="10" t="s">
        <v>21</v>
      </c>
      <c r="K26" s="11" t="s">
        <v>22</v>
      </c>
      <c r="L26" s="8">
        <v>20</v>
      </c>
      <c r="M26" s="11">
        <v>45610</v>
      </c>
      <c r="N26" s="10" t="s">
        <v>33</v>
      </c>
      <c r="O26" s="10" t="s">
        <v>34</v>
      </c>
      <c r="P26" s="10"/>
    </row>
    <row r="27" spans="1:16">
      <c r="A27" s="7" t="s">
        <v>15</v>
      </c>
      <c r="B27" s="7" t="s">
        <v>16</v>
      </c>
      <c r="C27" s="9" t="s">
        <v>50</v>
      </c>
      <c r="D27" s="8" t="s">
        <v>31</v>
      </c>
      <c r="E27" s="8" t="s">
        <v>41</v>
      </c>
      <c r="F27" s="8">
        <v>20</v>
      </c>
      <c r="G27" s="10" t="s">
        <v>20</v>
      </c>
      <c r="H27" s="11">
        <v>45598</v>
      </c>
      <c r="I27" s="11">
        <v>45606</v>
      </c>
      <c r="J27" s="10" t="s">
        <v>21</v>
      </c>
      <c r="K27" s="11" t="s">
        <v>22</v>
      </c>
      <c r="L27" s="8">
        <v>20</v>
      </c>
      <c r="M27" s="11">
        <v>45610</v>
      </c>
      <c r="N27" s="10" t="s">
        <v>33</v>
      </c>
      <c r="O27" s="10" t="s">
        <v>34</v>
      </c>
      <c r="P27" s="10"/>
    </row>
    <row r="28" spans="1:16">
      <c r="A28" s="7" t="s">
        <v>15</v>
      </c>
      <c r="B28" s="7" t="s">
        <v>16</v>
      </c>
      <c r="C28" s="9" t="s">
        <v>50</v>
      </c>
      <c r="D28" s="8" t="s">
        <v>42</v>
      </c>
      <c r="E28" s="8" t="s">
        <v>36</v>
      </c>
      <c r="F28" s="8">
        <v>20</v>
      </c>
      <c r="G28" s="10" t="s">
        <v>20</v>
      </c>
      <c r="H28" s="11">
        <v>45598</v>
      </c>
      <c r="I28" s="11">
        <v>45606</v>
      </c>
      <c r="J28" s="10" t="s">
        <v>21</v>
      </c>
      <c r="K28" s="11" t="s">
        <v>22</v>
      </c>
      <c r="L28" s="8">
        <v>20</v>
      </c>
      <c r="M28" s="11">
        <v>45610</v>
      </c>
      <c r="N28" s="10" t="s">
        <v>33</v>
      </c>
      <c r="O28" s="10" t="s">
        <v>34</v>
      </c>
      <c r="P28" s="10"/>
    </row>
    <row r="29" spans="1:16">
      <c r="A29" s="7" t="s">
        <v>37</v>
      </c>
      <c r="B29" s="7" t="s">
        <v>51</v>
      </c>
      <c r="C29" s="9" t="s">
        <v>52</v>
      </c>
      <c r="D29" s="7" t="s">
        <v>42</v>
      </c>
      <c r="E29" s="7" t="s">
        <v>53</v>
      </c>
      <c r="F29" s="7">
        <v>20</v>
      </c>
      <c r="G29" s="10" t="s">
        <v>20</v>
      </c>
      <c r="H29" s="11">
        <v>45653</v>
      </c>
      <c r="I29" s="11">
        <v>45653</v>
      </c>
      <c r="J29" s="10" t="s">
        <v>21</v>
      </c>
      <c r="K29" s="11" t="s">
        <v>22</v>
      </c>
      <c r="L29" s="7">
        <v>20</v>
      </c>
      <c r="M29" s="11">
        <v>45654</v>
      </c>
      <c r="N29" s="10" t="s">
        <v>57</v>
      </c>
      <c r="O29" s="10" t="s">
        <v>34</v>
      </c>
      <c r="P29" s="10"/>
    </row>
  </sheetData>
  <autoFilter ref="A1:P29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A2" sqref="A2:E7"/>
    </sheetView>
  </sheetViews>
  <sheetFormatPr defaultRowHeight="13.5"/>
  <cols>
    <col min="1" max="1" width="13.5" customWidth="1"/>
    <col min="2" max="2" width="18.5" customWidth="1"/>
    <col min="3" max="3" width="10.5" customWidth="1"/>
    <col min="4" max="4" width="12.625" customWidth="1"/>
    <col min="5" max="5" width="13.375" customWidth="1"/>
  </cols>
  <sheetData>
    <row r="2" spans="1:5" ht="22.5" customHeight="1">
      <c r="A2" s="17" t="s">
        <v>3</v>
      </c>
      <c r="B2" s="18" t="s">
        <v>4</v>
      </c>
      <c r="C2" s="19" t="s">
        <v>61</v>
      </c>
      <c r="D2" s="19" t="s">
        <v>59</v>
      </c>
      <c r="E2" s="20" t="s">
        <v>60</v>
      </c>
    </row>
    <row r="3" spans="1:5" ht="22.5" customHeight="1">
      <c r="A3" s="15" t="s">
        <v>25</v>
      </c>
      <c r="B3" s="13" t="s">
        <v>26</v>
      </c>
      <c r="C3" s="14">
        <v>152</v>
      </c>
      <c r="D3" s="13">
        <f>VLOOKUP(A3,[1]北京!$B$9:$G$12,6,0)</f>
        <v>30.09</v>
      </c>
      <c r="E3" s="16">
        <f>D3*C3</f>
        <v>4573.68</v>
      </c>
    </row>
    <row r="4" spans="1:5" ht="22.5" customHeight="1">
      <c r="A4" s="15" t="s">
        <v>18</v>
      </c>
      <c r="B4" s="13" t="s">
        <v>19</v>
      </c>
      <c r="C4" s="14">
        <v>152</v>
      </c>
      <c r="D4" s="13">
        <f>VLOOKUP(A4,[1]北京!$B$9:$G$12,6,0)</f>
        <v>30.09</v>
      </c>
      <c r="E4" s="16">
        <f t="shared" ref="E4:E6" si="0">D4*C4</f>
        <v>4573.68</v>
      </c>
    </row>
    <row r="5" spans="1:5" ht="22.5" customHeight="1">
      <c r="A5" s="15" t="s">
        <v>42</v>
      </c>
      <c r="B5" s="13" t="s">
        <v>36</v>
      </c>
      <c r="C5" s="14">
        <v>185</v>
      </c>
      <c r="D5" s="13">
        <f>VLOOKUP(A5,[1]北京!$B$9:$G$12,6,0)</f>
        <v>9.73</v>
      </c>
      <c r="E5" s="16">
        <f t="shared" si="0"/>
        <v>1800.0500000000002</v>
      </c>
    </row>
    <row r="6" spans="1:5" ht="22.5" customHeight="1">
      <c r="A6" s="15" t="s">
        <v>31</v>
      </c>
      <c r="B6" s="13" t="s">
        <v>32</v>
      </c>
      <c r="C6" s="14">
        <v>157</v>
      </c>
      <c r="D6" s="13">
        <f>VLOOKUP(A6,[1]北京!$B$9:$G$12,6,0)</f>
        <v>9.73</v>
      </c>
      <c r="E6" s="16">
        <f t="shared" si="0"/>
        <v>1527.6100000000001</v>
      </c>
    </row>
    <row r="7" spans="1:5" ht="22.5" customHeight="1">
      <c r="A7" s="21" t="s">
        <v>58</v>
      </c>
      <c r="B7" s="22"/>
      <c r="C7" s="23">
        <v>646</v>
      </c>
      <c r="D7" s="22"/>
      <c r="E7" s="24">
        <f>SUM(E3:E6)</f>
        <v>12475.02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2025-04-10T07:55:42Z</dcterms:modified>
</cp:coreProperties>
</file>