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永年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K7" i="4" l="1"/>
  <c r="H2" i="6" l="1"/>
  <c r="M19" i="4" l="1"/>
  <c r="H6" i="6" l="1"/>
  <c r="P19" i="4" l="1"/>
  <c r="K19" i="4"/>
  <c r="C19" i="4" l="1"/>
  <c r="O20" i="4" s="1"/>
</calcChain>
</file>

<file path=xl/sharedStrings.xml><?xml version="1.0" encoding="utf-8"?>
<sst xmlns="http://schemas.openxmlformats.org/spreadsheetml/2006/main" count="136" uniqueCount="103">
  <si>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</si>
  <si>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</si>
  <si>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</si>
  <si>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</si>
  <si>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</si>
  <si>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</si>
  <si>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</si>
  <si>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</si>
  <si>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</si>
  <si>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</si>
  <si>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</si>
  <si>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</si>
  <si>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</si>
  <si>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</si>
  <si>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</si>
  <si>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</si>
  <si>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</si>
  <si>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</si>
  <si>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</si>
  <si>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</si>
  <si>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</si>
  <si>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</si>
  <si>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</si>
  <si>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</si>
  <si>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</si>
  <si>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</si>
  <si>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</si>
  <si>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</si>
  <si>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</si>
  <si>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</si>
  <si>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</si>
  <si>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</si>
  <si>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</si>
  <si>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</si>
  <si>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</si>
  <si>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</si>
  <si>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</si>
  <si>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</si>
  <si>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</si>
  <si>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</si>
  <si>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</si>
  <si>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</si>
  <si>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</si>
  <si>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</si>
  <si>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</si>
  <si>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</si>
  <si>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</si>
  <si>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</si>
  <si>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</si>
  <si>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</si>
  <si>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</si>
  <si>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</si>
  <si>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</si>
  <si>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</si>
  <si>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</si>
  <si>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</si>
  <si>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</si>
  <si>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</si>
  <si>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</si>
  <si>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</si>
  <si>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</si>
  <si>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</si>
  <si>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</si>
  <si>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</si>
  <si>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</si>
  <si>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</si>
  <si>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</si>
  <si>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</si>
  <si>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</si>
  <si>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</si>
  <si>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</si>
  <si>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</si>
  <si>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</si>
  <si>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</si>
  <si>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</si>
  <si>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</si>
  <si>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</si>
  <si>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</si>
  <si>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荣昌</t>
    <phoneticPr fontId="1" type="noConversion"/>
  </si>
  <si>
    <t>酒店</t>
    <phoneticPr fontId="1" type="noConversion"/>
  </si>
  <si>
    <t>上海虹桥</t>
    <phoneticPr fontId="1" type="noConversion"/>
  </si>
  <si>
    <t>上海虹桥</t>
    <phoneticPr fontId="1" type="noConversion"/>
  </si>
  <si>
    <t>上海俱泰</t>
    <phoneticPr fontId="1" type="noConversion"/>
  </si>
  <si>
    <t>上海舒井</t>
    <phoneticPr fontId="1" type="noConversion"/>
  </si>
  <si>
    <t>余姚北站</t>
    <phoneticPr fontId="1" type="noConversion"/>
  </si>
  <si>
    <t>高德</t>
    <phoneticPr fontId="1" type="noConversion"/>
  </si>
  <si>
    <t>河北邯郸标准件调研</t>
    <phoneticPr fontId="1" type="noConversion"/>
  </si>
  <si>
    <t>河北邯郸</t>
    <phoneticPr fontId="1" type="noConversion"/>
  </si>
  <si>
    <t>葛雁宇</t>
    <phoneticPr fontId="1" type="noConversion"/>
  </si>
  <si>
    <t>前期采购部</t>
    <phoneticPr fontId="1" type="noConversion"/>
  </si>
  <si>
    <t xml:space="preserve">邯郸永年县标准件场大概1万多家商铺，应用市场：光伏、建筑、钢结构、铁路，有的是纯代理，有的是厂家铺子，现货标准件都是4.8级、8.8级、12.9级，表面处理：发黑、镀锌、彩锌，因使用行业不需要做盐雾试验，因此试验是否能达到96小时，未知，以下是明细
</t>
    <phoneticPr fontId="1" type="noConversion"/>
  </si>
  <si>
    <t>调研永年标准件</t>
    <phoneticPr fontId="1" type="noConversion"/>
  </si>
  <si>
    <t>北京西</t>
    <phoneticPr fontId="1" type="noConversion"/>
  </si>
  <si>
    <t>邯郸东</t>
    <phoneticPr fontId="1" type="noConversion"/>
  </si>
  <si>
    <t>辰龙</t>
    <phoneticPr fontId="1" type="noConversion"/>
  </si>
  <si>
    <t>永年标准件城</t>
    <phoneticPr fontId="1" type="noConversion"/>
  </si>
  <si>
    <t>老平驴肉馆</t>
    <phoneticPr fontId="1" type="noConversion"/>
  </si>
  <si>
    <t>邯郸东</t>
    <phoneticPr fontId="1" type="noConversion"/>
  </si>
  <si>
    <t>北京丰台</t>
    <phoneticPr fontId="1" type="noConversion"/>
  </si>
  <si>
    <t>花小猪</t>
    <phoneticPr fontId="1" type="noConversion"/>
  </si>
  <si>
    <t>高德</t>
    <phoneticPr fontId="1" type="noConversion"/>
  </si>
  <si>
    <t>高速费</t>
    <phoneticPr fontId="1" type="noConversion"/>
  </si>
  <si>
    <t xml:space="preserve">人民币：壹仟叁佰肆拾元肆角肆分整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</si>
</sst>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</xdr:colOff>
      <xdr:row>6</xdr:row>
      <xdr:rowOff>547687</xdr:rowOff>
    </xdr:from>
    <xdr:to>
      <xdr:col>5</xdr:col>
      <xdr:colOff>3155156</xdr:colOff>
      <xdr:row>6</xdr:row>
      <xdr:rowOff>4393406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657" y="4833937"/>
          <a:ext cx="6977062" cy="38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M14" sqref="M14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3" t="s">
        <v>41</v>
      </c>
      <c r="D2" s="23"/>
      <c r="E2" s="23"/>
      <c r="F2" s="23"/>
      <c r="G2" s="23"/>
      <c r="H2" s="23"/>
      <c r="I2" s="23"/>
    </row>
    <row r="3" spans="2:9" ht="36.75" customHeight="1">
      <c r="B3" s="10" t="s">
        <v>29</v>
      </c>
      <c r="C3" s="24"/>
      <c r="D3" s="24"/>
      <c r="E3" s="24"/>
      <c r="F3" s="9" t="s">
        <v>28</v>
      </c>
      <c r="G3" s="24"/>
      <c r="H3" s="24"/>
      <c r="I3" s="25"/>
    </row>
    <row r="4" spans="2:9" ht="36.75" customHeight="1">
      <c r="B4" s="8" t="s">
        <v>27</v>
      </c>
      <c r="C4" s="26"/>
      <c r="D4" s="27"/>
      <c r="E4" s="27"/>
      <c r="F4" s="27"/>
      <c r="G4" s="27"/>
      <c r="H4" s="27"/>
      <c r="I4" s="28"/>
    </row>
    <row r="5" spans="2:9" ht="36.75" customHeight="1">
      <c r="B5" s="8" t="s">
        <v>26</v>
      </c>
      <c r="C5" s="29" t="s">
        <v>31</v>
      </c>
      <c r="D5" s="30"/>
      <c r="E5" s="30"/>
      <c r="F5" s="30"/>
      <c r="G5" s="30"/>
      <c r="H5" s="30"/>
      <c r="I5" s="31"/>
    </row>
    <row r="6" spans="2:9" ht="36.75" customHeight="1">
      <c r="B6" s="8" t="s">
        <v>24</v>
      </c>
      <c r="C6" s="32"/>
      <c r="D6" s="33"/>
      <c r="E6" s="34"/>
      <c r="F6" s="7" t="s">
        <v>23</v>
      </c>
      <c r="G6" s="32"/>
      <c r="H6" s="33"/>
      <c r="I6" s="35"/>
    </row>
    <row r="7" spans="2:9" ht="36.75" customHeight="1">
      <c r="B7" s="8" t="s">
        <v>22</v>
      </c>
      <c r="C7" s="32"/>
      <c r="D7" s="33"/>
      <c r="E7" s="33"/>
      <c r="F7" s="33"/>
      <c r="G7" s="33"/>
      <c r="H7" s="33"/>
      <c r="I7" s="35"/>
    </row>
    <row r="8" spans="2:9" ht="36.75" customHeight="1">
      <c r="B8" s="8" t="s">
        <v>21</v>
      </c>
      <c r="C8" s="32" t="s">
        <v>20</v>
      </c>
      <c r="D8" s="33"/>
      <c r="E8" s="33"/>
      <c r="F8" s="33"/>
      <c r="G8" s="33"/>
      <c r="H8" s="33"/>
      <c r="I8" s="35"/>
    </row>
    <row r="9" spans="2:9" ht="36.75" customHeight="1">
      <c r="B9" s="8" t="s">
        <v>19</v>
      </c>
      <c r="C9" s="32"/>
      <c r="D9" s="33"/>
      <c r="E9" s="34"/>
      <c r="F9" s="7" t="s">
        <v>17</v>
      </c>
      <c r="G9" s="32"/>
      <c r="H9" s="33"/>
      <c r="I9" s="35"/>
    </row>
    <row r="10" spans="2:9" ht="36.75" customHeight="1">
      <c r="B10" s="8" t="s">
        <v>18</v>
      </c>
      <c r="C10" s="32"/>
      <c r="D10" s="33"/>
      <c r="E10" s="34"/>
      <c r="F10" s="7" t="s">
        <v>17</v>
      </c>
      <c r="G10" s="32"/>
      <c r="H10" s="33"/>
      <c r="I10" s="3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3" t="s">
        <v>41</v>
      </c>
      <c r="D13" s="23"/>
      <c r="E13" s="23"/>
      <c r="F13" s="23"/>
      <c r="G13" s="23"/>
      <c r="H13" s="23"/>
      <c r="I13" s="23"/>
    </row>
    <row r="14" spans="2:9" ht="36.75" customHeight="1">
      <c r="B14" s="10" t="s">
        <v>29</v>
      </c>
      <c r="C14" s="24"/>
      <c r="D14" s="24"/>
      <c r="E14" s="24"/>
      <c r="F14" s="9" t="s">
        <v>28</v>
      </c>
      <c r="G14" s="24"/>
      <c r="H14" s="24"/>
      <c r="I14" s="25"/>
    </row>
    <row r="15" spans="2:9" ht="36.75" customHeight="1">
      <c r="B15" s="8" t="s">
        <v>27</v>
      </c>
      <c r="C15" s="26"/>
      <c r="D15" s="27"/>
      <c r="E15" s="27"/>
      <c r="F15" s="27"/>
      <c r="G15" s="27"/>
      <c r="H15" s="27"/>
      <c r="I15" s="28"/>
    </row>
    <row r="16" spans="2:9" ht="36.75" customHeight="1">
      <c r="B16" s="8" t="s">
        <v>26</v>
      </c>
      <c r="C16" s="29" t="s">
        <v>25</v>
      </c>
      <c r="D16" s="30"/>
      <c r="E16" s="30"/>
      <c r="F16" s="30"/>
      <c r="G16" s="30"/>
      <c r="H16" s="30"/>
      <c r="I16" s="31"/>
    </row>
    <row r="17" spans="2:9" ht="36.75" customHeight="1">
      <c r="B17" s="8" t="s">
        <v>24</v>
      </c>
      <c r="C17" s="32"/>
      <c r="D17" s="33"/>
      <c r="E17" s="34"/>
      <c r="F17" s="7" t="s">
        <v>23</v>
      </c>
      <c r="G17" s="32"/>
      <c r="H17" s="33"/>
      <c r="I17" s="35"/>
    </row>
    <row r="18" spans="2:9" ht="36.75" customHeight="1">
      <c r="B18" s="8" t="s">
        <v>22</v>
      </c>
      <c r="C18" s="32"/>
      <c r="D18" s="33"/>
      <c r="E18" s="33"/>
      <c r="F18" s="33"/>
      <c r="G18" s="33"/>
      <c r="H18" s="33"/>
      <c r="I18" s="35"/>
    </row>
    <row r="19" spans="2:9" ht="36.75" customHeight="1">
      <c r="B19" s="8" t="s">
        <v>21</v>
      </c>
      <c r="C19" s="32" t="s">
        <v>20</v>
      </c>
      <c r="D19" s="33"/>
      <c r="E19" s="33"/>
      <c r="F19" s="33"/>
      <c r="G19" s="33"/>
      <c r="H19" s="33"/>
      <c r="I19" s="35"/>
    </row>
    <row r="20" spans="2:9" ht="36.75" customHeight="1">
      <c r="B20" s="8" t="s">
        <v>19</v>
      </c>
      <c r="C20" s="32"/>
      <c r="D20" s="33"/>
      <c r="E20" s="34"/>
      <c r="F20" s="7" t="s">
        <v>17</v>
      </c>
      <c r="G20" s="32"/>
      <c r="H20" s="33"/>
      <c r="I20" s="35"/>
    </row>
    <row r="21" spans="2:9" ht="36.75" customHeight="1" thickBot="1">
      <c r="B21" s="6" t="s">
        <v>18</v>
      </c>
      <c r="C21" s="36"/>
      <c r="D21" s="37"/>
      <c r="E21" s="38"/>
      <c r="F21" s="5" t="s">
        <v>17</v>
      </c>
      <c r="G21" s="36"/>
      <c r="H21" s="37"/>
      <c r="I21" s="39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J1" sqref="J1:M5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  <col min="10" max="10" width="27.125" customWidth="1"/>
    <col min="11" max="11" width="25.375" customWidth="1"/>
    <col min="12" max="12" width="12.125" customWidth="1"/>
  </cols>
  <sheetData>
    <row r="1" spans="1:6" ht="72" customHeight="1">
      <c r="A1" s="2"/>
      <c r="B1" s="51" t="s">
        <v>14</v>
      </c>
      <c r="C1" s="51"/>
      <c r="D1" s="51"/>
      <c r="E1" s="51"/>
      <c r="F1" s="52"/>
    </row>
    <row r="2" spans="1:6" ht="50.1" customHeight="1">
      <c r="A2" s="43" t="s">
        <v>16</v>
      </c>
      <c r="B2" s="1" t="s">
        <v>10</v>
      </c>
      <c r="C2" s="1" t="s">
        <v>69</v>
      </c>
      <c r="D2" s="1" t="s">
        <v>0</v>
      </c>
      <c r="E2" s="40" t="s">
        <v>67</v>
      </c>
      <c r="F2" s="42"/>
    </row>
    <row r="3" spans="1:6" ht="50.1" customHeight="1">
      <c r="A3" s="43"/>
      <c r="B3" s="1" t="s">
        <v>1</v>
      </c>
      <c r="C3" s="14">
        <v>45758</v>
      </c>
      <c r="D3" s="1" t="s">
        <v>2</v>
      </c>
      <c r="E3" s="40" t="s">
        <v>67</v>
      </c>
      <c r="F3" s="42"/>
    </row>
    <row r="4" spans="1:6" ht="38.25" customHeight="1">
      <c r="A4" s="43"/>
      <c r="B4" s="1" t="s">
        <v>3</v>
      </c>
      <c r="C4" s="44" t="s">
        <v>87</v>
      </c>
      <c r="D4" s="45"/>
      <c r="E4" s="45"/>
      <c r="F4" s="46"/>
    </row>
    <row r="5" spans="1:6" ht="78" customHeight="1">
      <c r="A5" s="43"/>
      <c r="B5" s="1" t="s">
        <v>4</v>
      </c>
      <c r="C5" s="47" t="s">
        <v>86</v>
      </c>
      <c r="D5" s="45"/>
      <c r="E5" s="45"/>
      <c r="F5" s="46"/>
    </row>
    <row r="6" spans="1:6" ht="50.1" customHeight="1">
      <c r="A6" s="53" t="s">
        <v>15</v>
      </c>
      <c r="B6" s="1" t="s">
        <v>5</v>
      </c>
      <c r="C6" s="1" t="s">
        <v>88</v>
      </c>
      <c r="D6" s="1" t="s">
        <v>6</v>
      </c>
      <c r="E6" s="44" t="s">
        <v>89</v>
      </c>
      <c r="F6" s="46"/>
    </row>
    <row r="7" spans="1:6" ht="348.75" customHeight="1">
      <c r="A7" s="54"/>
      <c r="B7" s="1" t="s">
        <v>7</v>
      </c>
      <c r="C7" s="48" t="s">
        <v>90</v>
      </c>
      <c r="D7" s="49"/>
      <c r="E7" s="49"/>
      <c r="F7" s="50"/>
    </row>
    <row r="8" spans="1:6" ht="24.95" customHeight="1">
      <c r="A8" s="1" t="s">
        <v>8</v>
      </c>
      <c r="B8" s="40"/>
      <c r="C8" s="41"/>
      <c r="D8" s="41"/>
      <c r="E8" s="41"/>
      <c r="F8" s="42"/>
    </row>
    <row r="9" spans="1:6" ht="24.95" customHeight="1">
      <c r="A9" s="1" t="s">
        <v>9</v>
      </c>
      <c r="B9" s="40"/>
      <c r="C9" s="41"/>
      <c r="D9" s="41"/>
      <c r="E9" s="41"/>
      <c r="F9" s="42"/>
    </row>
    <row r="10" spans="1:6" ht="24.95" customHeight="1">
      <c r="A10" s="1" t="s">
        <v>12</v>
      </c>
      <c r="B10" s="40"/>
      <c r="C10" s="41"/>
      <c r="D10" s="41"/>
      <c r="E10" s="41"/>
      <c r="F10" s="42"/>
    </row>
    <row r="11" spans="1:6" ht="24.95" customHeight="1">
      <c r="A11" s="1" t="s">
        <v>11</v>
      </c>
      <c r="B11" s="40"/>
      <c r="C11" s="41"/>
      <c r="D11" s="41"/>
      <c r="E11" s="41"/>
      <c r="F11" s="42"/>
    </row>
    <row r="12" spans="1:6" ht="24.95" customHeight="1">
      <c r="A12" s="3" t="s">
        <v>13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K25" sqref="K25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12" customFormat="1" ht="20.25" customHeight="1">
      <c r="A2" s="56" t="s">
        <v>44</v>
      </c>
      <c r="B2" s="56"/>
      <c r="C2" s="57" t="s">
        <v>68</v>
      </c>
      <c r="D2" s="58"/>
      <c r="E2" s="58"/>
      <c r="F2" s="58"/>
      <c r="G2" s="58"/>
      <c r="H2" s="58"/>
      <c r="I2" s="59"/>
      <c r="J2" s="60">
        <v>45758</v>
      </c>
      <c r="K2" s="60"/>
      <c r="L2" s="60"/>
      <c r="M2" s="60"/>
      <c r="N2" s="60"/>
      <c r="O2" s="60"/>
      <c r="P2" s="60"/>
    </row>
    <row r="3" spans="1:16" ht="19.5" customHeight="1">
      <c r="A3" s="57" t="s">
        <v>45</v>
      </c>
      <c r="B3" s="58"/>
      <c r="C3" s="59"/>
      <c r="D3" s="57" t="s">
        <v>72</v>
      </c>
      <c r="E3" s="58"/>
      <c r="F3" s="58"/>
      <c r="G3" s="58"/>
      <c r="H3" s="58"/>
      <c r="I3" s="58"/>
      <c r="J3" s="59"/>
      <c r="K3" s="57" t="s">
        <v>40</v>
      </c>
      <c r="L3" s="59"/>
      <c r="M3" s="57" t="s">
        <v>91</v>
      </c>
      <c r="N3" s="58"/>
      <c r="O3" s="58"/>
      <c r="P3" s="59"/>
    </row>
    <row r="4" spans="1:16" ht="19.5" customHeight="1">
      <c r="A4" s="65" t="s">
        <v>32</v>
      </c>
      <c r="B4" s="66"/>
      <c r="C4" s="66"/>
      <c r="D4" s="67"/>
      <c r="E4" s="65" t="s">
        <v>33</v>
      </c>
      <c r="F4" s="66"/>
      <c r="G4" s="66"/>
      <c r="H4" s="67"/>
      <c r="I4" s="68" t="s">
        <v>46</v>
      </c>
      <c r="J4" s="65" t="s">
        <v>47</v>
      </c>
      <c r="K4" s="67"/>
      <c r="L4" s="65" t="s">
        <v>38</v>
      </c>
      <c r="M4" s="67"/>
      <c r="N4" s="65" t="s">
        <v>48</v>
      </c>
      <c r="O4" s="66"/>
      <c r="P4" s="67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9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4</v>
      </c>
      <c r="B6" s="15">
        <v>10</v>
      </c>
      <c r="C6" s="15"/>
      <c r="D6" s="15" t="s">
        <v>78</v>
      </c>
      <c r="E6" s="15">
        <v>4</v>
      </c>
      <c r="F6" s="15">
        <v>10</v>
      </c>
      <c r="G6" s="15"/>
      <c r="H6" s="15" t="s">
        <v>92</v>
      </c>
      <c r="I6" s="16"/>
      <c r="J6" s="18"/>
      <c r="K6" s="15">
        <v>120</v>
      </c>
      <c r="L6" s="15">
        <v>2</v>
      </c>
      <c r="M6" s="15">
        <v>160</v>
      </c>
      <c r="N6" s="15" t="s">
        <v>73</v>
      </c>
      <c r="O6" s="18">
        <v>0</v>
      </c>
      <c r="P6" s="15">
        <v>0</v>
      </c>
    </row>
    <row r="7" spans="1:16" s="12" customFormat="1" ht="25.5" customHeight="1">
      <c r="A7" s="19">
        <v>4</v>
      </c>
      <c r="B7" s="15">
        <v>10</v>
      </c>
      <c r="C7" s="15"/>
      <c r="D7" s="15" t="s">
        <v>92</v>
      </c>
      <c r="E7" s="15">
        <v>4</v>
      </c>
      <c r="F7" s="15">
        <v>10</v>
      </c>
      <c r="G7" s="15"/>
      <c r="H7" s="15" t="s">
        <v>93</v>
      </c>
      <c r="I7" s="15" t="s">
        <v>66</v>
      </c>
      <c r="J7" s="18">
        <v>2</v>
      </c>
      <c r="K7" s="15">
        <f>231*2</f>
        <v>462</v>
      </c>
      <c r="L7" s="15"/>
      <c r="M7" s="15"/>
      <c r="N7" s="15"/>
      <c r="O7" s="18"/>
      <c r="P7" s="15"/>
    </row>
    <row r="8" spans="1:16" s="12" customFormat="1" ht="25.5" customHeight="1">
      <c r="A8" s="19">
        <v>4</v>
      </c>
      <c r="B8" s="15">
        <v>11</v>
      </c>
      <c r="C8" s="15"/>
      <c r="D8" s="15" t="s">
        <v>94</v>
      </c>
      <c r="E8" s="19">
        <v>4</v>
      </c>
      <c r="F8" s="15">
        <v>11</v>
      </c>
      <c r="G8" s="15"/>
      <c r="H8" s="15" t="s">
        <v>95</v>
      </c>
      <c r="I8" s="15" t="s">
        <v>99</v>
      </c>
      <c r="J8" s="18">
        <v>1</v>
      </c>
      <c r="K8" s="15">
        <v>19.649999999999999</v>
      </c>
      <c r="L8" s="15"/>
      <c r="M8" s="15"/>
      <c r="N8" s="15"/>
      <c r="O8" s="18"/>
      <c r="P8" s="15"/>
    </row>
    <row r="9" spans="1:16" ht="19.5" customHeight="1">
      <c r="A9" s="19">
        <v>4</v>
      </c>
      <c r="B9" s="15">
        <v>11</v>
      </c>
      <c r="C9" s="15"/>
      <c r="D9" s="15" t="s">
        <v>96</v>
      </c>
      <c r="E9" s="15">
        <v>4</v>
      </c>
      <c r="F9" s="15">
        <v>11</v>
      </c>
      <c r="G9" s="15"/>
      <c r="H9" s="15" t="s">
        <v>97</v>
      </c>
      <c r="I9" s="15" t="s">
        <v>100</v>
      </c>
      <c r="J9" s="15">
        <v>1</v>
      </c>
      <c r="K9" s="15">
        <v>41.79</v>
      </c>
      <c r="L9" s="15"/>
      <c r="M9" s="15"/>
      <c r="N9" s="15"/>
      <c r="O9" s="15"/>
      <c r="P9" s="15"/>
    </row>
    <row r="10" spans="1:16" ht="19.5" customHeight="1">
      <c r="A10" s="19">
        <v>4</v>
      </c>
      <c r="B10" s="15">
        <v>11</v>
      </c>
      <c r="C10" s="15"/>
      <c r="D10" s="15" t="s">
        <v>93</v>
      </c>
      <c r="E10" s="15">
        <v>4</v>
      </c>
      <c r="F10" s="15">
        <v>11</v>
      </c>
      <c r="G10" s="15"/>
      <c r="H10" s="15" t="s">
        <v>98</v>
      </c>
      <c r="I10" s="15"/>
      <c r="J10" s="15">
        <v>2</v>
      </c>
      <c r="K10" s="15">
        <v>412</v>
      </c>
      <c r="L10" s="15"/>
      <c r="M10" s="15"/>
      <c r="N10" s="15"/>
      <c r="O10" s="15"/>
      <c r="P10" s="15"/>
    </row>
    <row r="11" spans="1:16" ht="19.5" customHeight="1">
      <c r="A11" s="19">
        <v>4</v>
      </c>
      <c r="B11" s="15">
        <v>11</v>
      </c>
      <c r="C11" s="15"/>
      <c r="D11" s="15"/>
      <c r="E11" s="15"/>
      <c r="F11" s="15"/>
      <c r="G11" s="15"/>
      <c r="H11" s="15" t="s">
        <v>101</v>
      </c>
      <c r="I11" s="15"/>
      <c r="J11" s="15">
        <v>1</v>
      </c>
      <c r="K11" s="15">
        <v>5</v>
      </c>
      <c r="L11" s="15"/>
      <c r="M11" s="15"/>
      <c r="N11" s="15"/>
      <c r="O11" s="15"/>
      <c r="P11" s="15"/>
    </row>
    <row r="12" spans="1:16" ht="19.5" customHeight="1">
      <c r="A12" s="19">
        <v>4</v>
      </c>
      <c r="B12" s="15">
        <v>11</v>
      </c>
      <c r="C12" s="15"/>
      <c r="D12" s="15" t="s">
        <v>98</v>
      </c>
      <c r="E12" s="19">
        <v>3</v>
      </c>
      <c r="F12" s="15">
        <v>29</v>
      </c>
      <c r="G12" s="15"/>
      <c r="H12" s="15" t="s">
        <v>78</v>
      </c>
      <c r="I12" s="15"/>
      <c r="J12" s="15"/>
      <c r="K12" s="15">
        <v>120</v>
      </c>
      <c r="L12" s="15"/>
      <c r="M12" s="15"/>
      <c r="N12" s="15"/>
      <c r="O12" s="15"/>
      <c r="P12" s="15"/>
    </row>
    <row r="13" spans="1:16" ht="19.5" customHeight="1">
      <c r="A13" s="19"/>
      <c r="B13" s="15"/>
      <c r="C13" s="15"/>
      <c r="D13" s="15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57</v>
      </c>
      <c r="O14" s="15"/>
      <c r="P14" s="15"/>
    </row>
    <row r="15" spans="1:16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58</v>
      </c>
      <c r="O15" s="15"/>
      <c r="P15" s="15"/>
    </row>
    <row r="16" spans="1:16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9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 t="s">
        <v>59</v>
      </c>
      <c r="O17" s="15"/>
      <c r="P17" s="15"/>
    </row>
    <row r="18" spans="1:16" ht="19.5" customHeight="1">
      <c r="A18" s="84" t="s">
        <v>71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6"/>
      <c r="N18" s="15" t="s">
        <v>60</v>
      </c>
      <c r="O18" s="15"/>
      <c r="P18" s="15"/>
    </row>
    <row r="19" spans="1:16" ht="24.75" customHeight="1">
      <c r="A19" s="20" t="s">
        <v>61</v>
      </c>
      <c r="B19" s="21"/>
      <c r="C19" s="70">
        <f>K19+M19+P19</f>
        <v>1340.44</v>
      </c>
      <c r="D19" s="70"/>
      <c r="E19" s="70"/>
      <c r="F19" s="70"/>
      <c r="G19" s="70"/>
      <c r="H19" s="70"/>
      <c r="I19" s="70"/>
      <c r="J19" s="71"/>
      <c r="K19" s="17">
        <f>SUM(K6:K17)</f>
        <v>1180.44</v>
      </c>
      <c r="L19" s="17"/>
      <c r="M19" s="17">
        <f>SUM(M6:M17)</f>
        <v>160</v>
      </c>
      <c r="N19" s="17"/>
      <c r="O19" s="17"/>
      <c r="P19" s="17">
        <f>SUM(P6:P10)</f>
        <v>0</v>
      </c>
    </row>
    <row r="20" spans="1:16" s="13" customFormat="1" ht="19.5" customHeight="1">
      <c r="A20" s="72" t="s">
        <v>62</v>
      </c>
      <c r="B20" s="73"/>
      <c r="C20" s="76" t="s">
        <v>102</v>
      </c>
      <c r="D20" s="77"/>
      <c r="E20" s="77"/>
      <c r="F20" s="77"/>
      <c r="G20" s="77"/>
      <c r="H20" s="77"/>
      <c r="I20" s="77"/>
      <c r="J20" s="78"/>
      <c r="K20" s="68" t="s">
        <v>63</v>
      </c>
      <c r="L20" s="83"/>
      <c r="M20" s="78"/>
      <c r="N20" s="17" t="s">
        <v>64</v>
      </c>
      <c r="O20" s="61">
        <f>C19-L20</f>
        <v>1340.44</v>
      </c>
      <c r="P20" s="62"/>
    </row>
    <row r="21" spans="1:16">
      <c r="A21" s="74"/>
      <c r="B21" s="75"/>
      <c r="C21" s="79"/>
      <c r="D21" s="80"/>
      <c r="E21" s="80"/>
      <c r="F21" s="80"/>
      <c r="G21" s="80"/>
      <c r="H21" s="80"/>
      <c r="I21" s="80"/>
      <c r="J21" s="81"/>
      <c r="K21" s="82"/>
      <c r="L21" s="79"/>
      <c r="M21" s="81"/>
      <c r="N21" s="17" t="s">
        <v>65</v>
      </c>
      <c r="O21" s="63" t="s">
        <v>39</v>
      </c>
      <c r="P21" s="62"/>
    </row>
    <row r="22" spans="1:16" ht="24.75" customHeight="1">
      <c r="A22" s="64" t="s">
        <v>70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7" spans="1:16" ht="24.7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19.5" customHeight="1"/>
    <row r="38" ht="25.5" customHeight="1"/>
    <row r="39" ht="19.5" customHeight="1"/>
  </sheetData>
  <mergeCells count="23">
    <mergeCell ref="O20:P20"/>
    <mergeCell ref="O21:P21"/>
    <mergeCell ref="A22:P22"/>
    <mergeCell ref="A4:D4"/>
    <mergeCell ref="E4:H4"/>
    <mergeCell ref="I4:I5"/>
    <mergeCell ref="L4:M4"/>
    <mergeCell ref="N4:P4"/>
    <mergeCell ref="C19:J19"/>
    <mergeCell ref="A20:B21"/>
    <mergeCell ref="C20:J21"/>
    <mergeCell ref="K20:K21"/>
    <mergeCell ref="L20:M21"/>
    <mergeCell ref="J4:K4"/>
    <mergeCell ref="A18:M18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4" sqref="E34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74</v>
      </c>
      <c r="D1" s="15" t="s">
        <v>34</v>
      </c>
      <c r="E1" s="15" t="s">
        <v>42</v>
      </c>
      <c r="F1" s="22" t="s">
        <v>75</v>
      </c>
      <c r="G1" s="22" t="s">
        <v>76</v>
      </c>
      <c r="H1" s="22" t="s">
        <v>56</v>
      </c>
    </row>
    <row r="2" spans="1:8">
      <c r="A2" s="15">
        <v>3</v>
      </c>
      <c r="B2" s="15">
        <v>6</v>
      </c>
      <c r="C2" s="15" t="s">
        <v>81</v>
      </c>
      <c r="D2" s="15">
        <v>3</v>
      </c>
      <c r="E2" s="15">
        <v>6</v>
      </c>
      <c r="F2" s="15" t="s">
        <v>82</v>
      </c>
      <c r="G2" s="15" t="s">
        <v>85</v>
      </c>
      <c r="H2" s="15">
        <f>51.29+2</f>
        <v>53.29</v>
      </c>
    </row>
    <row r="3" spans="1:8">
      <c r="A3" s="15">
        <v>3</v>
      </c>
      <c r="B3" s="15">
        <v>7</v>
      </c>
      <c r="C3" s="15" t="s">
        <v>79</v>
      </c>
      <c r="D3" s="15">
        <v>3</v>
      </c>
      <c r="E3" s="15">
        <v>7</v>
      </c>
      <c r="F3" s="15" t="s">
        <v>83</v>
      </c>
      <c r="G3" s="15" t="s">
        <v>85</v>
      </c>
      <c r="H3" s="15">
        <v>19.440000000000001</v>
      </c>
    </row>
    <row r="4" spans="1:8">
      <c r="A4" s="15">
        <v>3</v>
      </c>
      <c r="B4" s="15">
        <v>8</v>
      </c>
      <c r="C4" s="15" t="s">
        <v>79</v>
      </c>
      <c r="D4" s="15">
        <v>3</v>
      </c>
      <c r="E4" s="15">
        <v>8</v>
      </c>
      <c r="F4" s="15" t="s">
        <v>80</v>
      </c>
      <c r="G4" s="15" t="s">
        <v>85</v>
      </c>
      <c r="H4" s="15">
        <v>17.760000000000002</v>
      </c>
    </row>
    <row r="5" spans="1:8">
      <c r="A5" s="15">
        <v>3</v>
      </c>
      <c r="B5" s="15">
        <v>9</v>
      </c>
      <c r="C5" s="15" t="s">
        <v>79</v>
      </c>
      <c r="D5" s="15">
        <v>3</v>
      </c>
      <c r="E5" s="15">
        <v>9</v>
      </c>
      <c r="F5" s="15" t="s">
        <v>84</v>
      </c>
      <c r="G5" s="15" t="s">
        <v>85</v>
      </c>
      <c r="H5" s="15">
        <v>15.66</v>
      </c>
    </row>
    <row r="6" spans="1:8">
      <c r="A6" s="22" t="s">
        <v>77</v>
      </c>
      <c r="B6" s="22"/>
      <c r="C6" s="22"/>
      <c r="D6" s="22"/>
      <c r="E6" s="22"/>
      <c r="F6" s="22"/>
      <c r="G6" s="22"/>
      <c r="H6" s="22">
        <f>SUM(H2:H5)</f>
        <v>106.15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2025-04-14T05:59:27Z</cp:lastPrinted>
  <dcterms:created xsi:type="dcterms:W3CDTF">2019-08-16T02:07:10Z</dcterms:created>
  <dcterms:modified xsi:type="dcterms:W3CDTF">2025-04-14T05:59:28Z</dcterms:modified>
</cp:coreProperties>
</file>