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activeTab="1"/>
  </bookViews>
  <sheets>
    <sheet name="第1张 第1表" sheetId="1" r:id="rId1"/>
    <sheet name="Sheet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<sst xmlns="http://schemas.openxmlformats.org/spreadsheetml/2006/main" count="161" uniqueCount="97">
  <si>
    <r>
      <rPr>
        <sz val="19"/>
        <rFont val="SimSun"/>
        <charset val="204"/>
      </rPr>
      <t xml:space="preserve">                      </t>
    </r>
    <r>
      <rPr>
        <b/>
        <sz val="16"/>
        <rFont val="宋体"/>
        <charset val="204"/>
      </rPr>
      <t>价格执行协议</t>
    </r>
    <r>
      <rPr>
        <sz val="19"/>
        <rFont val="SimSun"/>
        <charset val="204"/>
      </rPr>
      <t xml:space="preserve">             </t>
    </r>
    <r>
      <rPr>
        <sz val="12"/>
        <rFont val="宋体"/>
        <charset val="204"/>
      </rPr>
      <t>2024008-A</t>
    </r>
  </si>
  <si>
    <t>甲方；湖南光华荣昌汽车部件有限公司</t>
  </si>
  <si>
    <t>乙方：溧阳鑫岩汽车零部件有限公司</t>
  </si>
  <si>
    <t>甲乙双方在保持互惠互利的基础上，为保持长久的合作关系，双方携手共同占领大市场，特签定价格协议如下：</t>
  </si>
  <si>
    <t>一、乙方供货价格：(含运费送至甲方指定地点，以未税价格为准)</t>
  </si>
  <si>
    <t>序号</t>
  </si>
  <si>
    <t>QAD代码</t>
  </si>
  <si>
    <t>零部件名称</t>
  </si>
  <si>
    <t>规格</t>
  </si>
  <si>
    <t>单位</t>
  </si>
  <si>
    <t>未税单价</t>
  </si>
  <si>
    <t>备    注</t>
  </si>
  <si>
    <t>2023年</t>
  </si>
  <si>
    <t>2024年</t>
  </si>
  <si>
    <t>SCS0000930</t>
  </si>
  <si>
    <t>后排两侧头枕骨架总成</t>
  </si>
  <si>
    <t>按封样</t>
  </si>
  <si>
    <t>个</t>
  </si>
  <si>
    <t>C33D</t>
  </si>
  <si>
    <t>SCS0000932</t>
  </si>
  <si>
    <t>后排中间头枕骨架总成</t>
  </si>
  <si>
    <t>SCS0000903</t>
  </si>
  <si>
    <t>301前排头枕骨架</t>
  </si>
  <si>
    <t>SCS0001172</t>
  </si>
  <si>
    <t>C33D前排头枕骨架总成</t>
  </si>
  <si>
    <t>SCS0001670</t>
  </si>
  <si>
    <t>C40DB两侧头枕杆</t>
  </si>
  <si>
    <t>SCS0001669</t>
  </si>
  <si>
    <t>C40DB中间头枕杆焊接总成</t>
  </si>
  <si>
    <t>SCS0001222</t>
  </si>
  <si>
    <t>M50N前排头枕骨架总成</t>
  </si>
  <si>
    <t>S(S0001244</t>
  </si>
  <si>
    <t>M50N中排四六分两侧头枕骨架总成</t>
  </si>
  <si>
    <t>SCS0001245</t>
  </si>
  <si>
    <t>M50N中排四六分中间头枕骨架总成</t>
  </si>
  <si>
    <t>SCS0001254</t>
  </si>
  <si>
    <t>M50N第三排四六分中间头枕钢支架</t>
  </si>
  <si>
    <t>SCS0001255</t>
  </si>
  <si>
    <t>M50N三排四六分两侧头枕骨架总成</t>
  </si>
  <si>
    <t>SCS0000810</t>
  </si>
  <si>
    <t>驾座头枕杆</t>
  </si>
  <si>
    <t>SCS0001002</t>
  </si>
  <si>
    <t>M20三人头枕骨架</t>
  </si>
  <si>
    <t>SCS0000971</t>
  </si>
  <si>
    <t>M20前排头枕骨架总成</t>
  </si>
  <si>
    <t>SCS0004022</t>
  </si>
  <si>
    <t>C32B前排头枕骨架总成</t>
  </si>
  <si>
    <t>32B/M60</t>
  </si>
  <si>
    <t>SCS0004023</t>
  </si>
  <si>
    <t>C32B后排两侧头枕骨架总成</t>
  </si>
  <si>
    <t>SCS0004024</t>
  </si>
  <si>
    <t>C32B后排中间头枕骨架总成</t>
  </si>
  <si>
    <t>SCS0005228</t>
  </si>
  <si>
    <t>M60中后排四六分中间头枕骨架</t>
  </si>
  <si>
    <t>SCS0005229</t>
  </si>
  <si>
    <t>M60中后排四六分两侧头枕骨架</t>
  </si>
  <si>
    <t>SCS0006380</t>
  </si>
  <si>
    <t>P203前排头枕骨架总成</t>
  </si>
  <si>
    <t>SCS0006383</t>
  </si>
  <si>
    <t>P203后排两侧头枕骨架总成</t>
  </si>
  <si>
    <t>SCS0006385</t>
  </si>
  <si>
    <t>P203后排中间头枕骨架总成</t>
  </si>
  <si>
    <t>SCS0008363</t>
  </si>
  <si>
    <t>头枕骨架总成</t>
  </si>
  <si>
    <t>按要求</t>
  </si>
  <si>
    <t>件</t>
  </si>
  <si>
    <t>M4</t>
  </si>
  <si>
    <t>SCS0006430</t>
  </si>
  <si>
    <t>前排头枕骨架总成</t>
  </si>
  <si>
    <t>金琥</t>
  </si>
  <si>
    <t>二、发票开具：乙方必须开具国家规定税率的增值税专用发票。</t>
  </si>
  <si>
    <t>三、价格执行从2024年1月1日起至2024年12月31日。</t>
  </si>
  <si>
    <t>四、结算账期及方式：下线结算，发票挂账后的下个月的第一日起60天返款，承兑结算。</t>
  </si>
  <si>
    <t>五、双方合作中出现质量、技术、物料等问题按相应的合同(协议)办理。</t>
  </si>
  <si>
    <t>六、此协议一式四份，经双方代表签字后即生效，同时具备法律效力。</t>
  </si>
  <si>
    <t>七、供应商接到此通知后两日内确认回传，否则视为默认。</t>
  </si>
  <si>
    <t>甲方代表签字：</t>
  </si>
  <si>
    <t xml:space="preserve">   乙方代表签字：</t>
  </si>
  <si>
    <t>时        间：</t>
  </si>
  <si>
    <t xml:space="preserve">   时        间：</t>
  </si>
  <si>
    <t xml:space="preserve">          零部件采购价格协议</t>
  </si>
  <si>
    <t>甲方：潍坊光华荣昌汽车技术有限公司</t>
  </si>
  <si>
    <t xml:space="preserve">一、乙方供货价格（以未税价格为准） </t>
  </si>
  <si>
    <t>含税单价</t>
  </si>
  <si>
    <t>备注</t>
  </si>
  <si>
    <t>2025年</t>
  </si>
  <si>
    <t>二、发票开具：乙方必须开具国家规定税率的增值税专用发票，税率13%专票，开具发票时必须注明QAD编码且与入库/使用量中的QAD编码保持一致。</t>
  </si>
  <si>
    <r>
      <t>三、价格执行期从</t>
    </r>
    <r>
      <rPr>
        <u/>
        <sz val="11"/>
        <rFont val="楷体"/>
        <charset val="134"/>
      </rPr>
      <t xml:space="preserve"> 2025 </t>
    </r>
    <r>
      <rPr>
        <sz val="11"/>
        <rFont val="楷体"/>
        <charset val="134"/>
      </rPr>
      <t>年</t>
    </r>
    <r>
      <rPr>
        <u/>
        <sz val="11"/>
        <rFont val="楷体"/>
        <charset val="134"/>
      </rPr>
      <t xml:space="preserve"> 1 </t>
    </r>
    <r>
      <rPr>
        <sz val="11"/>
        <rFont val="楷体"/>
        <charset val="134"/>
      </rPr>
      <t>月</t>
    </r>
    <r>
      <rPr>
        <u/>
        <sz val="11"/>
        <rFont val="楷体"/>
        <charset val="134"/>
      </rPr>
      <t xml:space="preserve"> 1 </t>
    </r>
    <r>
      <rPr>
        <sz val="11"/>
        <rFont val="楷体"/>
        <charset val="134"/>
      </rPr>
      <t>日起至</t>
    </r>
    <r>
      <rPr>
        <u/>
        <sz val="11"/>
        <rFont val="楷体"/>
        <charset val="134"/>
      </rPr>
      <t xml:space="preserve"> 2025</t>
    </r>
    <r>
      <rPr>
        <sz val="11"/>
        <rFont val="楷体"/>
        <charset val="134"/>
      </rPr>
      <t>年</t>
    </r>
    <r>
      <rPr>
        <u/>
        <sz val="11"/>
        <rFont val="楷体"/>
        <charset val="134"/>
      </rPr>
      <t xml:space="preserve"> 12 </t>
    </r>
    <r>
      <rPr>
        <sz val="11"/>
        <rFont val="楷体"/>
        <charset val="134"/>
      </rPr>
      <t>月</t>
    </r>
    <r>
      <rPr>
        <u/>
        <sz val="11"/>
        <rFont val="楷体"/>
        <charset val="134"/>
      </rPr>
      <t xml:space="preserve"> 31 </t>
    </r>
    <r>
      <rPr>
        <sz val="11"/>
        <rFont val="楷体"/>
        <charset val="134"/>
      </rPr>
      <t>日(遇市场材料价格浮动须配合甲方进行降本)。</t>
    </r>
  </si>
  <si>
    <t>四、产品的数量依据甲方具体采购产品时另行向乙方发出的采购订单。</t>
  </si>
  <si>
    <t>五、运输费用及运输过程中的风险由乙方承担。</t>
  </si>
  <si>
    <t>六、双方合作中出现的质量、技术、物流等问题按相应合同（协议）办理。</t>
  </si>
  <si>
    <t>七、此协议一式二份，经双方代表签字后即生效，同时具有法律效力。复印件、传真件具备同等法律效力。双方合作中出现质量、技术、物流等问题按相应合同（协议）办理。</t>
  </si>
  <si>
    <t>甲方（签字盖章）：</t>
  </si>
  <si>
    <t>乙方（签字盖章）：</t>
  </si>
  <si>
    <t>法定代表人/授权代表签字：</t>
  </si>
  <si>
    <t xml:space="preserve">         法定代表人/授权代表签字：</t>
  </si>
  <si>
    <t>签订日期：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</si>
</sst>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);[Red]\(0.0000\)"/>
    <numFmt numFmtId="177" formatCode="0.00_);[Red]\(0.00\)"/>
  </numFmts>
  <fonts count="54">
    <font>
      <sz val="11"/>
      <color rgb="FF000000"/>
      <name val="Arial"/>
      <charset val="204"/>
    </font>
    <font>
      <sz val="11"/>
      <color indexed="8"/>
      <name val="楷体_GB2312"/>
      <charset val="134"/>
    </font>
    <font>
      <sz val="11"/>
      <color theme="1"/>
      <name val="宋体"/>
      <charset val="134"/>
      <scheme val="minor"/>
    </font>
    <font>
      <b/>
      <sz val="14"/>
      <name val="宋体"/>
      <charset val="204"/>
    </font>
    <font>
      <sz val="11"/>
      <color rgb="FF000000"/>
      <name val="楷体"/>
      <charset val="204"/>
    </font>
    <font>
      <sz val="11"/>
      <name val="楷体"/>
      <charset val="134"/>
    </font>
    <font>
      <sz val="11"/>
      <color rgb="FF000000"/>
      <name val="楷体"/>
      <charset val="134"/>
    </font>
    <font>
      <sz val="10"/>
      <name val="楷体"/>
      <charset val="204"/>
    </font>
    <font>
      <sz val="10"/>
      <name val="楷体"/>
      <charset val="134"/>
    </font>
    <font>
      <b/>
      <sz val="10"/>
      <color rgb="FF000000"/>
      <name val="楷体"/>
      <charset val="134"/>
    </font>
    <font>
      <b/>
      <sz val="11"/>
      <color rgb="FF000000"/>
      <name val="楷体"/>
      <charset val="134"/>
    </font>
    <font>
      <sz val="11"/>
      <name val="楷体"/>
      <charset val="204"/>
    </font>
    <font>
      <sz val="10"/>
      <color theme="1"/>
      <name val="楷体"/>
      <charset val="134"/>
    </font>
    <font>
      <b/>
      <sz val="12"/>
      <name val="楷体"/>
      <charset val="134"/>
    </font>
    <font>
      <sz val="12"/>
      <name val="楷体"/>
      <charset val="134"/>
    </font>
    <font>
      <sz val="11"/>
      <color indexed="8"/>
      <name val="楷体"/>
      <charset val="134"/>
    </font>
    <font>
      <sz val="11"/>
      <color theme="1"/>
      <name val="楷体"/>
      <charset val="134"/>
    </font>
    <font>
      <sz val="11"/>
      <name val="宋体"/>
      <charset val="134"/>
    </font>
    <font>
      <sz val="11"/>
      <color rgb="FF000000"/>
      <name val="宋体"/>
      <charset val="204"/>
    </font>
    <font>
      <sz val="6"/>
      <name val="SimSun"/>
      <charset val="204"/>
    </font>
    <font>
      <sz val="19"/>
      <name val="SimSun"/>
      <charset val="204"/>
    </font>
    <font>
      <sz val="10"/>
      <name val="宋体"/>
      <charset val="204"/>
    </font>
    <font>
      <sz val="10"/>
      <color rgb="FF000000"/>
      <name val="宋体"/>
      <charset val="204"/>
    </font>
    <font>
      <sz val="10"/>
      <name val="宋体"/>
      <charset val="134"/>
    </font>
    <font>
      <b/>
      <sz val="10"/>
      <name val="宋体"/>
      <charset val="134"/>
    </font>
    <font>
      <sz val="10"/>
      <color rgb="FF000000"/>
      <name val="宋体"/>
      <charset val="134"/>
    </font>
    <font>
      <b/>
      <sz val="10"/>
      <color rgb="FF000000"/>
      <name val="宋体"/>
      <charset val="134"/>
    </font>
    <font>
      <sz val="10"/>
      <name val="楷体_GB2312"/>
      <charset val="134"/>
    </font>
    <font>
      <sz val="9"/>
      <name val="宋体"/>
      <charset val="134"/>
    </font>
    <font>
      <sz val="13"/>
      <name val="SimSun"/>
      <charset val="204"/>
    </font>
    <font>
      <sz val="11"/>
      <name val="楷体_GB2312"/>
      <charset val="134"/>
    </font>
    <font>
      <b/>
      <sz val="11"/>
      <name val="楷体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name val="楷体"/>
      <charset val="134"/>
    </font>
    <font>
      <b/>
      <sz val="16"/>
      <name val="宋体"/>
      <charset val="204"/>
    </font>
    <font>
      <sz val="12"/>
      <name val="宋体"/>
      <charset val="20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" fillId="3" borderId="8" applyNumberFormat="0" applyFon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9" applyNumberFormat="0" applyFill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39" fillId="0" borderId="10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4" borderId="11" applyNumberFormat="0" applyAlignment="0" applyProtection="0">
      <alignment vertical="center"/>
    </xf>
    <xf numFmtId="0" fontId="41" fillId="5" borderId="12" applyNumberFormat="0" applyAlignment="0" applyProtection="0">
      <alignment vertical="center"/>
    </xf>
    <xf numFmtId="0" fontId="42" fillId="5" borderId="11" applyNumberFormat="0" applyAlignment="0" applyProtection="0">
      <alignment vertical="center"/>
    </xf>
    <xf numFmtId="0" fontId="43" fillId="6" borderId="13" applyNumberFormat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45" fillId="0" borderId="15" applyNumberFormat="0" applyFill="0" applyAlignment="0" applyProtection="0">
      <alignment vertical="center"/>
    </xf>
    <xf numFmtId="0" fontId="46" fillId="7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50" fillId="11" borderId="0" applyNumberFormat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50" fillId="16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50" fillId="19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49" fillId="22" borderId="0" applyNumberFormat="0" applyBorder="0" applyAlignment="0" applyProtection="0">
      <alignment vertical="center"/>
    </xf>
    <xf numFmtId="0" fontId="50" fillId="23" borderId="0" applyNumberFormat="0" applyBorder="0" applyAlignment="0" applyProtection="0">
      <alignment vertical="center"/>
    </xf>
    <xf numFmtId="0" fontId="50" fillId="24" borderId="0" applyNumberFormat="0" applyBorder="0" applyAlignment="0" applyProtection="0">
      <alignment vertical="center"/>
    </xf>
    <xf numFmtId="0" fontId="49" fillId="25" borderId="0" applyNumberFormat="0" applyBorder="0" applyAlignment="0" applyProtection="0">
      <alignment vertical="center"/>
    </xf>
    <xf numFmtId="0" fontId="49" fillId="26" borderId="0" applyNumberFormat="0" applyBorder="0" applyAlignment="0" applyProtection="0">
      <alignment vertical="center"/>
    </xf>
    <xf numFmtId="0" fontId="50" fillId="27" borderId="0" applyNumberFormat="0" applyBorder="0" applyAlignment="0" applyProtection="0">
      <alignment vertical="center"/>
    </xf>
    <xf numFmtId="0" fontId="50" fillId="28" borderId="0" applyNumberFormat="0" applyBorder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49" fillId="30" borderId="0" applyNumberFormat="0" applyBorder="0" applyAlignment="0" applyProtection="0">
      <alignment vertical="center"/>
    </xf>
    <xf numFmtId="0" fontId="50" fillId="31" borderId="0" applyNumberFormat="0" applyBorder="0" applyAlignment="0" applyProtection="0">
      <alignment vertical="center"/>
    </xf>
    <xf numFmtId="0" fontId="50" fillId="32" borderId="0" applyNumberFormat="0" applyBorder="0" applyAlignment="0" applyProtection="0">
      <alignment vertical="center"/>
    </xf>
    <xf numFmtId="0" fontId="49" fillId="33" borderId="0" applyNumberFormat="0" applyBorder="0" applyAlignment="0" applyProtection="0">
      <alignment vertical="center"/>
    </xf>
    <xf numFmtId="0" fontId="2" fillId="0" borderId="0">
      <alignment vertical="center"/>
    </xf>
  </cellStyleXfs>
  <cellXfs count="71">
    <xf numFmtId="49" fontId="0" fillId="0" borderId="0" xfId="0" applyNumberFormat="1" applyFill="1" applyBorder="1" applyAlignment="1">
      <alignment horizontal="left" vertical="top" wrapText="1"/>
    </xf>
    <xf numFmtId="0" fontId="1" fillId="2" borderId="0" xfId="49" applyFont="1" applyFill="1">
      <alignment vertical="center"/>
    </xf>
    <xf numFmtId="0" fontId="2" fillId="2" borderId="0" xfId="49" applyFill="1">
      <alignment vertical="center"/>
    </xf>
    <xf numFmtId="0" fontId="3" fillId="0" borderId="0" xfId="0" applyFont="1" applyFill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left" vertical="top" wrapText="1"/>
    </xf>
    <xf numFmtId="0" fontId="5" fillId="0" borderId="0" xfId="0" applyFont="1" applyFill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 indent="2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1" fontId="6" fillId="0" borderId="1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 wrapText="1"/>
    </xf>
    <xf numFmtId="2" fontId="9" fillId="0" borderId="2" xfId="0" applyNumberFormat="1" applyFont="1" applyFill="1" applyBorder="1" applyAlignment="1">
      <alignment horizontal="center" vertical="center" wrapText="1"/>
    </xf>
    <xf numFmtId="2" fontId="10" fillId="0" borderId="1" xfId="0" applyNumberFormat="1" applyFont="1" applyFill="1" applyBorder="1" applyAlignment="1">
      <alignment horizontal="center" vertical="center" wrapText="1"/>
    </xf>
    <xf numFmtId="0" fontId="5" fillId="2" borderId="3" xfId="49" applyFont="1" applyFill="1" applyBorder="1" applyAlignment="1">
      <alignment horizontal="left" vertical="center" wrapText="1"/>
    </xf>
    <xf numFmtId="0" fontId="5" fillId="2" borderId="3" xfId="49" applyFont="1" applyFill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vertical="center" wrapText="1"/>
    </xf>
    <xf numFmtId="0" fontId="5" fillId="2" borderId="0" xfId="49" applyFont="1" applyFill="1" applyAlignment="1">
      <alignment horizontal="left" vertical="center" wrapText="1"/>
    </xf>
    <xf numFmtId="0" fontId="5" fillId="2" borderId="0" xfId="49" applyFont="1" applyFill="1" applyAlignment="1">
      <alignment horizontal="center" vertical="center" wrapText="1"/>
    </xf>
    <xf numFmtId="0" fontId="11" fillId="0" borderId="0" xfId="0" applyFont="1" applyFill="1" applyBorder="1" applyAlignment="1">
      <alignment vertical="center" wrapText="1"/>
    </xf>
    <xf numFmtId="0" fontId="11" fillId="0" borderId="0" xfId="0" applyFont="1" applyFill="1" applyAlignment="1">
      <alignment vertical="center" wrapText="1"/>
    </xf>
    <xf numFmtId="49" fontId="11" fillId="0" borderId="0" xfId="0" applyNumberFormat="1" applyFont="1" applyFill="1" applyBorder="1" applyAlignment="1">
      <alignment vertical="center" wrapText="1"/>
    </xf>
    <xf numFmtId="0" fontId="11" fillId="0" borderId="0" xfId="0" applyFont="1" applyFill="1" applyAlignment="1">
      <alignment horizontal="left" vertical="top" wrapText="1"/>
    </xf>
    <xf numFmtId="0" fontId="12" fillId="2" borderId="0" xfId="49" applyFont="1" applyFill="1">
      <alignment vertical="center"/>
    </xf>
    <xf numFmtId="49" fontId="13" fillId="2" borderId="0" xfId="49" applyNumberFormat="1" applyFont="1" applyFill="1" applyAlignment="1">
      <alignment horizontal="center" vertical="center" wrapText="1"/>
    </xf>
    <xf numFmtId="0" fontId="14" fillId="2" borderId="0" xfId="49" applyFont="1" applyFill="1" applyAlignment="1">
      <alignment horizontal="left" vertical="center" wrapText="1"/>
    </xf>
    <xf numFmtId="0" fontId="12" fillId="2" borderId="0" xfId="49" applyFont="1" applyFill="1" applyAlignment="1">
      <alignment horizontal="center" vertical="center"/>
    </xf>
    <xf numFmtId="176" fontId="15" fillId="2" borderId="0" xfId="49" applyNumberFormat="1" applyFont="1" applyFill="1">
      <alignment vertical="center"/>
    </xf>
    <xf numFmtId="0" fontId="15" fillId="2" borderId="0" xfId="49" applyFont="1" applyFill="1">
      <alignment vertical="center"/>
    </xf>
    <xf numFmtId="0" fontId="14" fillId="2" borderId="0" xfId="49" applyFont="1" applyFill="1" applyAlignment="1">
      <alignment horizontal="center" vertical="center"/>
    </xf>
    <xf numFmtId="0" fontId="16" fillId="2" borderId="0" xfId="49" applyFont="1" applyFill="1">
      <alignment vertical="center"/>
    </xf>
    <xf numFmtId="0" fontId="14" fillId="2" borderId="0" xfId="49" applyFont="1" applyFill="1" applyAlignment="1">
      <alignment vertical="center" wrapText="1"/>
    </xf>
    <xf numFmtId="49" fontId="17" fillId="0" borderId="0" xfId="0" applyNumberFormat="1" applyFont="1" applyFill="1" applyBorder="1" applyAlignment="1">
      <alignment vertical="center" wrapText="1"/>
    </xf>
    <xf numFmtId="49" fontId="18" fillId="0" borderId="0" xfId="0" applyNumberFormat="1" applyFont="1" applyFill="1" applyBorder="1" applyAlignment="1">
      <alignment horizontal="left" vertical="top" wrapText="1"/>
    </xf>
    <xf numFmtId="49" fontId="19" fillId="0" borderId="0" xfId="0" applyNumberFormat="1" applyFont="1" applyFill="1" applyBorder="1" applyAlignment="1">
      <alignment vertical="top" wrapText="1"/>
    </xf>
    <xf numFmtId="49" fontId="19" fillId="0" borderId="0" xfId="0" applyNumberFormat="1" applyFont="1" applyFill="1" applyBorder="1" applyAlignment="1">
      <alignment vertical="center" wrapText="1"/>
    </xf>
    <xf numFmtId="0" fontId="20" fillId="0" borderId="0" xfId="0" applyFont="1" applyFill="1" applyAlignment="1">
      <alignment wrapText="1"/>
    </xf>
    <xf numFmtId="0" fontId="21" fillId="0" borderId="0" xfId="0" applyFont="1" applyFill="1" applyBorder="1" applyAlignment="1">
      <alignment horizontal="left" vertical="center" wrapText="1"/>
    </xf>
    <xf numFmtId="49" fontId="22" fillId="0" borderId="0" xfId="0" applyNumberFormat="1" applyFont="1" applyFill="1" applyBorder="1" applyAlignment="1">
      <alignment horizontal="left" vertical="top" wrapText="1"/>
    </xf>
    <xf numFmtId="0" fontId="22" fillId="0" borderId="0" xfId="0" applyFont="1" applyFill="1" applyAlignment="1">
      <alignment horizontal="left" vertical="center" wrapText="1"/>
    </xf>
    <xf numFmtId="49" fontId="22" fillId="0" borderId="0" xfId="0" applyNumberFormat="1" applyFont="1" applyFill="1" applyBorder="1" applyAlignment="1">
      <alignment horizontal="left" vertical="center" wrapText="1"/>
    </xf>
    <xf numFmtId="0" fontId="23" fillId="0" borderId="2" xfId="0" applyFont="1" applyFill="1" applyBorder="1" applyAlignment="1">
      <alignment horizontal="center" vertical="center" wrapText="1"/>
    </xf>
    <xf numFmtId="0" fontId="24" fillId="0" borderId="2" xfId="0" applyFont="1" applyFill="1" applyBorder="1" applyAlignment="1">
      <alignment horizontal="center" vertical="center" wrapText="1"/>
    </xf>
    <xf numFmtId="49" fontId="22" fillId="0" borderId="2" xfId="0" applyNumberFormat="1" applyFont="1" applyFill="1" applyBorder="1" applyAlignment="1">
      <alignment horizontal="center" vertical="center" wrapText="1"/>
    </xf>
    <xf numFmtId="0" fontId="24" fillId="0" borderId="4" xfId="0" applyFont="1" applyFill="1" applyBorder="1" applyAlignment="1">
      <alignment horizontal="center" vertical="center" wrapText="1"/>
    </xf>
    <xf numFmtId="0" fontId="22" fillId="0" borderId="5" xfId="0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center" vertical="center" wrapText="1"/>
    </xf>
    <xf numFmtId="1" fontId="25" fillId="0" borderId="2" xfId="0" applyNumberFormat="1" applyFont="1" applyFill="1" applyBorder="1" applyAlignment="1">
      <alignment horizontal="center" vertical="center" wrapText="1"/>
    </xf>
    <xf numFmtId="0" fontId="23" fillId="0" borderId="2" xfId="0" applyFont="1" applyFill="1" applyBorder="1" applyAlignment="1">
      <alignment horizontal="left" vertical="center" wrapText="1"/>
    </xf>
    <xf numFmtId="49" fontId="22" fillId="0" borderId="2" xfId="0" applyNumberFormat="1" applyFont="1" applyFill="1" applyBorder="1" applyAlignment="1">
      <alignment horizontal="left" vertical="center" wrapText="1"/>
    </xf>
    <xf numFmtId="0" fontId="23" fillId="0" borderId="2" xfId="0" applyFont="1" applyFill="1" applyBorder="1" applyAlignment="1">
      <alignment vertical="center" wrapText="1"/>
    </xf>
    <xf numFmtId="2" fontId="25" fillId="0" borderId="2" xfId="0" applyNumberFormat="1" applyFont="1" applyFill="1" applyBorder="1" applyAlignment="1">
      <alignment horizontal="center" vertical="center" wrapText="1"/>
    </xf>
    <xf numFmtId="2" fontId="26" fillId="0" borderId="2" xfId="0" applyNumberFormat="1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left" vertical="center" wrapText="1"/>
    </xf>
    <xf numFmtId="2" fontId="22" fillId="0" borderId="2" xfId="0" applyNumberFormat="1" applyFont="1" applyFill="1" applyBorder="1" applyAlignment="1">
      <alignment horizontal="center" vertical="center" wrapText="1"/>
    </xf>
    <xf numFmtId="0" fontId="22" fillId="0" borderId="2" xfId="0" applyFont="1" applyFill="1" applyBorder="1" applyAlignment="1">
      <alignment horizontal="left" vertical="center" wrapText="1"/>
    </xf>
    <xf numFmtId="49" fontId="27" fillId="0" borderId="1" xfId="0" applyNumberFormat="1" applyFont="1" applyFill="1" applyBorder="1" applyAlignment="1">
      <alignment horizontal="center" vertical="center" wrapText="1"/>
    </xf>
    <xf numFmtId="0" fontId="28" fillId="0" borderId="6" xfId="0" applyFont="1" applyFill="1" applyBorder="1" applyAlignment="1">
      <alignment horizontal="left" vertical="center"/>
    </xf>
    <xf numFmtId="0" fontId="28" fillId="0" borderId="7" xfId="0" applyFont="1" applyFill="1" applyBorder="1" applyAlignment="1">
      <alignment horizontal="left" vertical="center"/>
    </xf>
    <xf numFmtId="1" fontId="25" fillId="0" borderId="0" xfId="0" applyNumberFormat="1" applyFont="1" applyFill="1" applyAlignment="1">
      <alignment horizontal="left" vertical="center" wrapText="1"/>
    </xf>
    <xf numFmtId="0" fontId="21" fillId="0" borderId="0" xfId="0" applyFont="1" applyFill="1" applyAlignment="1">
      <alignment horizontal="left" vertical="center" wrapText="1"/>
    </xf>
    <xf numFmtId="49" fontId="21" fillId="0" borderId="0" xfId="0" applyNumberFormat="1" applyFont="1" applyFill="1" applyBorder="1" applyAlignment="1">
      <alignment horizontal="left" vertical="center" wrapText="1"/>
    </xf>
    <xf numFmtId="0" fontId="29" fillId="0" borderId="0" xfId="0" applyFont="1" applyFill="1" applyAlignment="1">
      <alignment horizontal="left" vertical="center" wrapText="1"/>
    </xf>
    <xf numFmtId="49" fontId="29" fillId="0" borderId="0" xfId="0" applyNumberFormat="1" applyFont="1" applyFill="1" applyBorder="1" applyAlignment="1">
      <alignment horizontal="left" vertical="center" wrapText="1"/>
    </xf>
    <xf numFmtId="0" fontId="30" fillId="0" borderId="0" xfId="0" applyFont="1" applyFill="1" applyBorder="1" applyAlignment="1">
      <alignment horizontal="left" vertical="center"/>
    </xf>
    <xf numFmtId="49" fontId="31" fillId="0" borderId="0" xfId="0" applyNumberFormat="1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vertical="center"/>
    </xf>
    <xf numFmtId="0" fontId="30" fillId="0" borderId="0" xfId="0" applyFont="1" applyFill="1" applyBorder="1" applyAlignment="1">
      <alignment vertical="center"/>
    </xf>
    <xf numFmtId="49" fontId="22" fillId="0" borderId="2" xfId="0" applyNumberFormat="1" applyFont="1" applyFill="1" applyBorder="1" applyAlignment="1">
      <alignment horizontal="left" vertical="top" wrapText="1"/>
    </xf>
    <xf numFmtId="177" fontId="27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1"/>
  <sheetViews>
    <sheetView workbookViewId="0">
      <selection activeCell="O13" sqref="O13"/>
    </sheetView>
  </sheetViews>
  <sheetFormatPr defaultColWidth="9" defaultRowHeight="14.25"/>
  <cols>
    <col min="1" max="1" width="5.25" customWidth="1"/>
    <col min="2" max="2" width="10.625" customWidth="1"/>
    <col min="3" max="3" width="19.625" customWidth="1"/>
    <col min="4" max="4" width="7.125" customWidth="1"/>
    <col min="5" max="5" width="8.875" customWidth="1"/>
    <col min="6" max="6" width="6.25" customWidth="1"/>
    <col min="7" max="8" width="8.625" customWidth="1"/>
    <col min="9" max="9" width="13.075" customWidth="1"/>
  </cols>
  <sheetData>
    <row r="1" ht="24.75" customHeight="1" spans="1:9">
      <c r="A1" s="37" t="s">
        <v>0</v>
      </c>
      <c r="B1" s="37"/>
      <c r="C1" s="37"/>
      <c r="D1" s="37"/>
      <c r="E1" s="37"/>
      <c r="F1" s="37"/>
      <c r="G1" s="37"/>
      <c r="H1" s="37"/>
      <c r="I1" s="37"/>
    </row>
    <row r="2" ht="19" customHeight="1" spans="1:9">
      <c r="A2" s="38" t="s">
        <v>1</v>
      </c>
      <c r="B2" s="39"/>
      <c r="C2" s="39"/>
      <c r="D2" s="39"/>
      <c r="E2" s="39"/>
      <c r="F2" s="39"/>
      <c r="G2" s="39"/>
      <c r="H2" s="39"/>
      <c r="I2" s="39"/>
    </row>
    <row r="3" ht="23" customHeight="1" spans="1:9">
      <c r="A3" s="40" t="s">
        <v>2</v>
      </c>
      <c r="B3" s="41"/>
      <c r="C3" s="41"/>
      <c r="D3" s="41"/>
      <c r="E3" s="41"/>
      <c r="F3" s="41"/>
      <c r="G3" s="41"/>
      <c r="H3" s="41"/>
      <c r="I3" s="41"/>
    </row>
    <row r="4" ht="23" customHeight="1" spans="1:9">
      <c r="A4" s="40" t="s">
        <v>3</v>
      </c>
      <c r="B4" s="41"/>
      <c r="C4" s="41"/>
      <c r="D4" s="41"/>
      <c r="E4" s="41"/>
      <c r="F4" s="41"/>
      <c r="G4" s="41"/>
      <c r="H4" s="41"/>
      <c r="I4" s="41"/>
    </row>
    <row r="5" ht="23" customHeight="1" spans="1:9">
      <c r="A5" s="38" t="s">
        <v>4</v>
      </c>
      <c r="B5" s="39"/>
      <c r="C5" s="39"/>
      <c r="D5" s="39"/>
      <c r="E5" s="39"/>
      <c r="F5" s="39"/>
      <c r="G5" s="39"/>
      <c r="H5" s="39"/>
      <c r="I5" s="39"/>
    </row>
    <row r="6" ht="15" customHeight="1" spans="1:9">
      <c r="A6" s="42" t="s">
        <v>5</v>
      </c>
      <c r="B6" s="43" t="s">
        <v>6</v>
      </c>
      <c r="C6" s="42" t="s">
        <v>7</v>
      </c>
      <c r="D6" s="44"/>
      <c r="E6" s="45" t="s">
        <v>8</v>
      </c>
      <c r="F6" s="42" t="s">
        <v>9</v>
      </c>
      <c r="G6" s="42" t="s">
        <v>10</v>
      </c>
      <c r="H6" s="44"/>
      <c r="I6" s="42" t="s">
        <v>11</v>
      </c>
    </row>
    <row r="7" ht="15" customHeight="1" spans="1:9">
      <c r="A7" s="44"/>
      <c r="B7" s="44"/>
      <c r="C7" s="44"/>
      <c r="D7" s="44"/>
      <c r="E7" s="46"/>
      <c r="F7" s="44"/>
      <c r="G7" s="47" t="s">
        <v>12</v>
      </c>
      <c r="H7" s="47" t="s">
        <v>13</v>
      </c>
      <c r="I7" s="44"/>
    </row>
    <row r="8" ht="15" customHeight="1" spans="1:9">
      <c r="A8" s="48">
        <v>1</v>
      </c>
      <c r="B8" s="42" t="s">
        <v>14</v>
      </c>
      <c r="C8" s="49" t="s">
        <v>15</v>
      </c>
      <c r="D8" s="50"/>
      <c r="E8" s="51" t="s">
        <v>16</v>
      </c>
      <c r="F8" s="42" t="s">
        <v>17</v>
      </c>
      <c r="G8" s="52">
        <v>4.97</v>
      </c>
      <c r="H8" s="53">
        <f t="shared" ref="H8:H31" si="0">G8*0.98</f>
        <v>4.8706</v>
      </c>
      <c r="I8" s="47" t="s">
        <v>18</v>
      </c>
    </row>
    <row r="9" ht="15" customHeight="1" spans="1:9">
      <c r="A9" s="48">
        <v>2</v>
      </c>
      <c r="B9" s="42" t="s">
        <v>19</v>
      </c>
      <c r="C9" s="49" t="s">
        <v>20</v>
      </c>
      <c r="D9" s="50"/>
      <c r="E9" s="51" t="s">
        <v>16</v>
      </c>
      <c r="F9" s="42" t="s">
        <v>17</v>
      </c>
      <c r="G9" s="52">
        <v>5.66</v>
      </c>
      <c r="H9" s="53">
        <f t="shared" si="0"/>
        <v>5.5468</v>
      </c>
      <c r="I9" s="47" t="s">
        <v>18</v>
      </c>
    </row>
    <row r="10" ht="15" customHeight="1" spans="1:9">
      <c r="A10" s="48">
        <v>3</v>
      </c>
      <c r="B10" s="42" t="s">
        <v>21</v>
      </c>
      <c r="C10" s="49" t="s">
        <v>22</v>
      </c>
      <c r="D10" s="50"/>
      <c r="E10" s="51" t="s">
        <v>16</v>
      </c>
      <c r="F10" s="42" t="s">
        <v>17</v>
      </c>
      <c r="G10" s="52">
        <v>4.21</v>
      </c>
      <c r="H10" s="53">
        <f t="shared" si="0"/>
        <v>4.1258</v>
      </c>
      <c r="I10" s="69"/>
    </row>
    <row r="11" ht="15" customHeight="1" spans="1:9">
      <c r="A11" s="48">
        <v>4</v>
      </c>
      <c r="B11" s="42" t="s">
        <v>23</v>
      </c>
      <c r="C11" s="54" t="s">
        <v>24</v>
      </c>
      <c r="D11" s="50"/>
      <c r="E11" s="51" t="s">
        <v>16</v>
      </c>
      <c r="F11" s="42" t="s">
        <v>17</v>
      </c>
      <c r="G11" s="52">
        <v>4.21</v>
      </c>
      <c r="H11" s="53">
        <f t="shared" si="0"/>
        <v>4.1258</v>
      </c>
      <c r="I11" s="69"/>
    </row>
    <row r="12" customFormat="1" ht="29" customHeight="1" spans="1:9">
      <c r="A12" s="48">
        <v>5</v>
      </c>
      <c r="B12" s="47" t="s">
        <v>25</v>
      </c>
      <c r="C12" s="49" t="s">
        <v>26</v>
      </c>
      <c r="D12" s="50"/>
      <c r="E12" s="51" t="s">
        <v>16</v>
      </c>
      <c r="F12" s="42" t="s">
        <v>17</v>
      </c>
      <c r="G12" s="52">
        <v>6.83</v>
      </c>
      <c r="H12" s="53">
        <f t="shared" si="0"/>
        <v>6.6934</v>
      </c>
      <c r="I12" s="69"/>
    </row>
    <row r="13" customFormat="1" ht="29" customHeight="1" spans="1:9">
      <c r="A13" s="48">
        <v>6</v>
      </c>
      <c r="B13" s="42" t="s">
        <v>27</v>
      </c>
      <c r="C13" s="49" t="s">
        <v>28</v>
      </c>
      <c r="D13" s="50"/>
      <c r="E13" s="51" t="s">
        <v>16</v>
      </c>
      <c r="F13" s="42" t="s">
        <v>17</v>
      </c>
      <c r="G13" s="52">
        <v>6.11</v>
      </c>
      <c r="H13" s="53">
        <f t="shared" si="0"/>
        <v>5.9878</v>
      </c>
      <c r="I13" s="69"/>
    </row>
    <row r="14" ht="15" customHeight="1" spans="1:9">
      <c r="A14" s="48">
        <v>7</v>
      </c>
      <c r="B14" s="42" t="s">
        <v>29</v>
      </c>
      <c r="C14" s="54" t="s">
        <v>30</v>
      </c>
      <c r="D14" s="50"/>
      <c r="E14" s="51" t="s">
        <v>16</v>
      </c>
      <c r="F14" s="42" t="s">
        <v>17</v>
      </c>
      <c r="G14" s="52">
        <v>8.12</v>
      </c>
      <c r="H14" s="53">
        <f t="shared" si="0"/>
        <v>7.9576</v>
      </c>
      <c r="I14" s="69"/>
    </row>
    <row r="15" ht="15" customHeight="1" spans="1:9">
      <c r="A15" s="48">
        <v>8</v>
      </c>
      <c r="B15" s="42" t="s">
        <v>31</v>
      </c>
      <c r="C15" s="54" t="s">
        <v>32</v>
      </c>
      <c r="D15" s="50"/>
      <c r="E15" s="51" t="s">
        <v>16</v>
      </c>
      <c r="F15" s="42" t="s">
        <v>17</v>
      </c>
      <c r="G15" s="52">
        <v>7.73</v>
      </c>
      <c r="H15" s="53">
        <f t="shared" si="0"/>
        <v>7.5754</v>
      </c>
      <c r="I15" s="69"/>
    </row>
    <row r="16" ht="15" customHeight="1" spans="1:9">
      <c r="A16" s="48">
        <v>9</v>
      </c>
      <c r="B16" s="47" t="s">
        <v>33</v>
      </c>
      <c r="C16" s="54" t="s">
        <v>34</v>
      </c>
      <c r="D16" s="50"/>
      <c r="E16" s="51" t="s">
        <v>16</v>
      </c>
      <c r="F16" s="42" t="s">
        <v>17</v>
      </c>
      <c r="G16" s="55">
        <v>7.73</v>
      </c>
      <c r="H16" s="53">
        <f t="shared" si="0"/>
        <v>7.5754</v>
      </c>
      <c r="I16" s="69"/>
    </row>
    <row r="17" ht="15" customHeight="1" spans="1:9">
      <c r="A17" s="48">
        <v>10</v>
      </c>
      <c r="B17" s="47" t="s">
        <v>35</v>
      </c>
      <c r="C17" s="54" t="s">
        <v>36</v>
      </c>
      <c r="D17" s="50"/>
      <c r="E17" s="51" t="s">
        <v>16</v>
      </c>
      <c r="F17" s="42" t="s">
        <v>17</v>
      </c>
      <c r="G17" s="55">
        <v>7.73</v>
      </c>
      <c r="H17" s="53">
        <f t="shared" si="0"/>
        <v>7.5754</v>
      </c>
      <c r="I17" s="69"/>
    </row>
    <row r="18" ht="15" customHeight="1" spans="1:9">
      <c r="A18" s="48">
        <v>11</v>
      </c>
      <c r="B18" s="42" t="s">
        <v>37</v>
      </c>
      <c r="C18" s="49" t="s">
        <v>38</v>
      </c>
      <c r="D18" s="50"/>
      <c r="E18" s="51" t="s">
        <v>16</v>
      </c>
      <c r="F18" s="42" t="s">
        <v>17</v>
      </c>
      <c r="G18" s="55">
        <v>7.73</v>
      </c>
      <c r="H18" s="53">
        <f t="shared" si="0"/>
        <v>7.5754</v>
      </c>
      <c r="I18" s="69"/>
    </row>
    <row r="19" ht="15" customHeight="1" spans="1:9">
      <c r="A19" s="48">
        <v>12</v>
      </c>
      <c r="B19" s="42" t="s">
        <v>39</v>
      </c>
      <c r="C19" s="49" t="s">
        <v>40</v>
      </c>
      <c r="D19" s="50"/>
      <c r="E19" s="51" t="s">
        <v>16</v>
      </c>
      <c r="F19" s="42" t="s">
        <v>17</v>
      </c>
      <c r="G19" s="55">
        <v>4.21</v>
      </c>
      <c r="H19" s="53">
        <f t="shared" si="0"/>
        <v>4.1258</v>
      </c>
      <c r="I19" s="69"/>
    </row>
    <row r="20" ht="15" customHeight="1" spans="1:9">
      <c r="A20" s="48">
        <v>13</v>
      </c>
      <c r="B20" s="47" t="s">
        <v>41</v>
      </c>
      <c r="C20" s="49" t="s">
        <v>42</v>
      </c>
      <c r="D20" s="50"/>
      <c r="E20" s="51" t="s">
        <v>16</v>
      </c>
      <c r="F20" s="42" t="s">
        <v>17</v>
      </c>
      <c r="G20" s="55">
        <v>5.2</v>
      </c>
      <c r="H20" s="53">
        <f t="shared" si="0"/>
        <v>5.096</v>
      </c>
      <c r="I20" s="69"/>
    </row>
    <row r="21" ht="15" customHeight="1" spans="1:9">
      <c r="A21" s="48">
        <v>14</v>
      </c>
      <c r="B21" s="42" t="s">
        <v>43</v>
      </c>
      <c r="C21" s="49" t="s">
        <v>44</v>
      </c>
      <c r="D21" s="50"/>
      <c r="E21" s="51" t="s">
        <v>16</v>
      </c>
      <c r="F21" s="42" t="s">
        <v>17</v>
      </c>
      <c r="G21" s="55">
        <v>4.21</v>
      </c>
      <c r="H21" s="53">
        <f t="shared" si="0"/>
        <v>4.1258</v>
      </c>
      <c r="I21" s="69"/>
    </row>
    <row r="22" customFormat="1" ht="15" customHeight="1" spans="1:9">
      <c r="A22" s="48">
        <v>15</v>
      </c>
      <c r="B22" s="47" t="s">
        <v>45</v>
      </c>
      <c r="C22" s="49" t="s">
        <v>46</v>
      </c>
      <c r="D22" s="50"/>
      <c r="E22" s="51" t="s">
        <v>16</v>
      </c>
      <c r="F22" s="42" t="s">
        <v>17</v>
      </c>
      <c r="G22" s="55">
        <v>7.29</v>
      </c>
      <c r="H22" s="53">
        <f t="shared" si="0"/>
        <v>7.1442</v>
      </c>
      <c r="I22" s="47" t="s">
        <v>47</v>
      </c>
    </row>
    <row r="23" customFormat="1" ht="22" customHeight="1" spans="1:9">
      <c r="A23" s="48">
        <v>16</v>
      </c>
      <c r="B23" s="47" t="s">
        <v>48</v>
      </c>
      <c r="C23" s="54" t="s">
        <v>49</v>
      </c>
      <c r="D23" s="50"/>
      <c r="E23" s="51" t="s">
        <v>16</v>
      </c>
      <c r="F23" s="42" t="s">
        <v>17</v>
      </c>
      <c r="G23" s="52">
        <v>8.02</v>
      </c>
      <c r="H23" s="53">
        <f t="shared" si="0"/>
        <v>7.8596</v>
      </c>
      <c r="I23" s="69"/>
    </row>
    <row r="24" customFormat="1" ht="22" customHeight="1" spans="1:9">
      <c r="A24" s="42">
        <v>17</v>
      </c>
      <c r="B24" s="47" t="s">
        <v>50</v>
      </c>
      <c r="C24" s="56" t="s">
        <v>51</v>
      </c>
      <c r="D24" s="50"/>
      <c r="E24" s="51" t="s">
        <v>16</v>
      </c>
      <c r="F24" s="42" t="s">
        <v>17</v>
      </c>
      <c r="G24" s="55">
        <v>7.54</v>
      </c>
      <c r="H24" s="53">
        <f t="shared" si="0"/>
        <v>7.3892</v>
      </c>
      <c r="I24" s="69"/>
    </row>
    <row r="25" ht="15" customHeight="1" spans="1:9">
      <c r="A25" s="48">
        <v>18</v>
      </c>
      <c r="B25" s="47" t="s">
        <v>52</v>
      </c>
      <c r="C25" s="54" t="s">
        <v>53</v>
      </c>
      <c r="D25" s="50"/>
      <c r="E25" s="51" t="s">
        <v>16</v>
      </c>
      <c r="F25" s="42" t="s">
        <v>17</v>
      </c>
      <c r="G25" s="55">
        <v>7.73</v>
      </c>
      <c r="H25" s="53">
        <f t="shared" si="0"/>
        <v>7.5754</v>
      </c>
      <c r="I25" s="69"/>
    </row>
    <row r="26" ht="15" customHeight="1" spans="1:9">
      <c r="A26" s="48">
        <v>19</v>
      </c>
      <c r="B26" s="47" t="s">
        <v>54</v>
      </c>
      <c r="C26" s="49" t="s">
        <v>55</v>
      </c>
      <c r="D26" s="50"/>
      <c r="E26" s="51" t="s">
        <v>16</v>
      </c>
      <c r="F26" s="42" t="s">
        <v>17</v>
      </c>
      <c r="G26" s="55">
        <v>7.73</v>
      </c>
      <c r="H26" s="53">
        <f t="shared" si="0"/>
        <v>7.5754</v>
      </c>
      <c r="I26" s="69"/>
    </row>
    <row r="27" ht="15" customHeight="1" spans="1:9">
      <c r="A27" s="48">
        <v>20</v>
      </c>
      <c r="B27" s="47" t="s">
        <v>56</v>
      </c>
      <c r="C27" s="49" t="s">
        <v>57</v>
      </c>
      <c r="D27" s="50"/>
      <c r="E27" s="51" t="s">
        <v>16</v>
      </c>
      <c r="F27" s="42" t="s">
        <v>17</v>
      </c>
      <c r="G27" s="55">
        <v>7.08</v>
      </c>
      <c r="H27" s="53">
        <f t="shared" si="0"/>
        <v>6.9384</v>
      </c>
      <c r="I27" s="69"/>
    </row>
    <row r="28" ht="15" customHeight="1" spans="1:9">
      <c r="A28" s="48">
        <v>21</v>
      </c>
      <c r="B28" s="47" t="s">
        <v>58</v>
      </c>
      <c r="C28" s="49" t="s">
        <v>59</v>
      </c>
      <c r="D28" s="50"/>
      <c r="E28" s="51" t="s">
        <v>16</v>
      </c>
      <c r="F28" s="42" t="s">
        <v>17</v>
      </c>
      <c r="G28" s="55">
        <v>6.31</v>
      </c>
      <c r="H28" s="53">
        <f t="shared" si="0"/>
        <v>6.1838</v>
      </c>
      <c r="I28" s="69"/>
    </row>
    <row r="29" ht="15" customHeight="1" spans="1:9">
      <c r="A29" s="48">
        <v>22</v>
      </c>
      <c r="B29" s="47" t="s">
        <v>60</v>
      </c>
      <c r="C29" s="49" t="s">
        <v>61</v>
      </c>
      <c r="D29" s="50"/>
      <c r="E29" s="51" t="s">
        <v>16</v>
      </c>
      <c r="F29" s="42" t="s">
        <v>17</v>
      </c>
      <c r="G29" s="52">
        <v>6.5</v>
      </c>
      <c r="H29" s="53">
        <f t="shared" si="0"/>
        <v>6.37</v>
      </c>
      <c r="I29" s="69"/>
    </row>
    <row r="30" ht="18" customHeight="1" spans="1:9">
      <c r="A30" s="48">
        <v>23</v>
      </c>
      <c r="B30" s="57" t="s">
        <v>62</v>
      </c>
      <c r="C30" s="58" t="s">
        <v>63</v>
      </c>
      <c r="D30" s="59"/>
      <c r="E30" s="51" t="s">
        <v>64</v>
      </c>
      <c r="F30" s="42" t="s">
        <v>65</v>
      </c>
      <c r="G30" s="52">
        <v>10.5</v>
      </c>
      <c r="H30" s="53">
        <f t="shared" si="0"/>
        <v>10.29</v>
      </c>
      <c r="I30" s="70" t="s">
        <v>66</v>
      </c>
    </row>
    <row r="31" ht="18" customHeight="1" spans="1:9">
      <c r="A31" s="48">
        <v>24</v>
      </c>
      <c r="B31" s="57" t="s">
        <v>67</v>
      </c>
      <c r="C31" s="58" t="s">
        <v>68</v>
      </c>
      <c r="D31" s="59"/>
      <c r="E31" s="51" t="s">
        <v>64</v>
      </c>
      <c r="F31" s="42" t="s">
        <v>65</v>
      </c>
      <c r="G31" s="52">
        <v>7.35</v>
      </c>
      <c r="H31" s="53">
        <f t="shared" si="0"/>
        <v>7.203</v>
      </c>
      <c r="I31" s="70" t="s">
        <v>69</v>
      </c>
    </row>
    <row r="32" ht="18" customHeight="1" spans="1:9">
      <c r="A32" s="60" t="s">
        <v>70</v>
      </c>
      <c r="B32" s="60"/>
      <c r="C32" s="60"/>
      <c r="D32" s="60"/>
      <c r="E32" s="60"/>
      <c r="F32" s="60"/>
      <c r="G32" s="60"/>
      <c r="H32" s="60"/>
      <c r="I32" s="60"/>
    </row>
    <row r="33" ht="18" customHeight="1" spans="1:9">
      <c r="A33" s="38" t="s">
        <v>71</v>
      </c>
      <c r="B33" s="41"/>
      <c r="C33" s="41"/>
      <c r="D33" s="41"/>
      <c r="E33" s="41"/>
      <c r="F33" s="41"/>
      <c r="G33" s="41"/>
      <c r="H33" s="41"/>
      <c r="I33" s="41"/>
    </row>
    <row r="34" ht="18" customHeight="1" spans="1:9">
      <c r="A34" s="40" t="s">
        <v>72</v>
      </c>
      <c r="B34" s="41"/>
      <c r="C34" s="41"/>
      <c r="D34" s="41"/>
      <c r="E34" s="41"/>
      <c r="F34" s="41"/>
      <c r="G34" s="41"/>
      <c r="H34" s="41"/>
      <c r="I34" s="41"/>
    </row>
    <row r="35" ht="18" customHeight="1" spans="1:9">
      <c r="A35" s="40" t="s">
        <v>73</v>
      </c>
      <c r="B35" s="41"/>
      <c r="C35" s="41"/>
      <c r="D35" s="41"/>
      <c r="E35" s="41"/>
      <c r="F35" s="41"/>
      <c r="G35" s="41"/>
      <c r="H35" s="41"/>
      <c r="I35" s="41"/>
    </row>
    <row r="36" ht="18" customHeight="1" spans="1:9">
      <c r="A36" s="38" t="s">
        <v>74</v>
      </c>
      <c r="B36" s="41"/>
      <c r="C36" s="41"/>
      <c r="D36" s="41"/>
      <c r="E36" s="41"/>
      <c r="F36" s="41"/>
      <c r="G36" s="41"/>
      <c r="H36" s="41"/>
      <c r="I36" s="41"/>
    </row>
    <row r="37" ht="18" customHeight="1" spans="1:9">
      <c r="A37" s="61" t="s">
        <v>75</v>
      </c>
      <c r="B37" s="62"/>
      <c r="C37" s="62"/>
      <c r="D37" s="62"/>
      <c r="E37" s="62"/>
      <c r="F37" s="62"/>
      <c r="G37" s="62"/>
      <c r="H37" s="62"/>
      <c r="I37" s="62"/>
    </row>
    <row r="38" ht="27" customHeight="1" spans="1:9">
      <c r="A38" s="63"/>
      <c r="B38" s="64"/>
      <c r="C38" s="64"/>
      <c r="D38" s="64"/>
      <c r="E38" s="64"/>
      <c r="F38" s="64"/>
      <c r="G38" s="64"/>
      <c r="H38" s="64"/>
      <c r="I38" s="64"/>
    </row>
    <row r="39" customFormat="1" spans="1:8">
      <c r="A39" s="65" t="s">
        <v>76</v>
      </c>
      <c r="B39" s="65"/>
      <c r="C39" s="66"/>
      <c r="D39" s="65"/>
      <c r="E39" s="65" t="s">
        <v>77</v>
      </c>
      <c r="F39" s="65"/>
      <c r="G39" s="65"/>
      <c r="H39" s="67"/>
    </row>
    <row r="40" customFormat="1" spans="1:8">
      <c r="A40" s="65"/>
      <c r="B40" s="65"/>
      <c r="C40" s="66"/>
      <c r="D40" s="65"/>
      <c r="E40" s="65"/>
      <c r="F40" s="65"/>
      <c r="G40" s="65"/>
      <c r="H40" s="65"/>
    </row>
    <row r="41" customFormat="1" spans="1:8">
      <c r="A41" s="65" t="s">
        <v>78</v>
      </c>
      <c r="B41" s="65"/>
      <c r="C41" s="65"/>
      <c r="D41" s="65"/>
      <c r="E41" s="68" t="s">
        <v>79</v>
      </c>
      <c r="F41" s="68"/>
      <c r="G41" s="68"/>
      <c r="H41" s="67"/>
    </row>
  </sheetData>
  <mergeCells count="43">
    <mergeCell ref="A1:I1"/>
    <mergeCell ref="A2:I2"/>
    <mergeCell ref="A3:I3"/>
    <mergeCell ref="A4:I4"/>
    <mergeCell ref="A5:I5"/>
    <mergeCell ref="G6:H6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30:D30"/>
    <mergeCell ref="C31:D31"/>
    <mergeCell ref="A32:I32"/>
    <mergeCell ref="A33:I33"/>
    <mergeCell ref="A34:I34"/>
    <mergeCell ref="A35:I35"/>
    <mergeCell ref="A36:I36"/>
    <mergeCell ref="A37:I37"/>
    <mergeCell ref="A41:D41"/>
    <mergeCell ref="A6:A7"/>
    <mergeCell ref="B6:B7"/>
    <mergeCell ref="E6:E7"/>
    <mergeCell ref="F6:F7"/>
    <mergeCell ref="I6:I7"/>
    <mergeCell ref="C6:D7"/>
  </mergeCells>
  <pageMargins left="0.25" right="0.25" top="0.75" bottom="0.75" header="0.298611111111111" footer="0.298611111111111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2"/>
  <sheetViews>
    <sheetView tabSelected="1" workbookViewId="0">
      <selection activeCell="K16" sqref="K16"/>
    </sheetView>
  </sheetViews>
  <sheetFormatPr defaultColWidth="9" defaultRowHeight="14.25"/>
  <cols>
    <col min="1" max="1" width="6.75" customWidth="1"/>
    <col min="2" max="2" width="14.125" customWidth="1"/>
    <col min="3" max="3" width="22.625" customWidth="1"/>
    <col min="4" max="4" width="8.5" customWidth="1"/>
    <col min="5" max="5" width="11.25" customWidth="1"/>
    <col min="6" max="6" width="11.625" customWidth="1"/>
    <col min="7" max="7" width="13.375" customWidth="1"/>
    <col min="8" max="8" width="15.1666666666667" customWidth="1"/>
  </cols>
  <sheetData>
    <row r="1" ht="34" customHeight="1" spans="1:10">
      <c r="A1" s="3" t="s">
        <v>80</v>
      </c>
      <c r="B1" s="3"/>
      <c r="C1" s="3"/>
      <c r="D1" s="3"/>
      <c r="E1" s="3"/>
      <c r="F1" s="3"/>
      <c r="G1" s="3"/>
      <c r="H1" s="3"/>
      <c r="I1" s="33"/>
      <c r="J1" s="33"/>
    </row>
    <row r="2" ht="22" customHeight="1" spans="1:10">
      <c r="A2" s="4" t="s">
        <v>81</v>
      </c>
      <c r="B2" s="4"/>
      <c r="C2" s="4"/>
      <c r="D2" s="4"/>
      <c r="E2" s="4"/>
      <c r="F2" s="4"/>
      <c r="G2" s="4"/>
      <c r="H2" s="4"/>
      <c r="I2" s="34"/>
      <c r="J2" s="34"/>
    </row>
    <row r="3" ht="22" customHeight="1" spans="1:10">
      <c r="A3" s="4" t="s">
        <v>2</v>
      </c>
      <c r="B3" s="4"/>
      <c r="C3" s="4"/>
      <c r="D3" s="4"/>
      <c r="E3" s="4"/>
      <c r="F3" s="4"/>
      <c r="G3" s="4"/>
      <c r="H3" s="4"/>
      <c r="I3" s="34"/>
      <c r="J3" s="34"/>
    </row>
    <row r="4" ht="21" customHeight="1" spans="1:10">
      <c r="A4" s="4" t="s">
        <v>3</v>
      </c>
      <c r="B4" s="4"/>
      <c r="C4" s="4"/>
      <c r="D4" s="4"/>
      <c r="E4" s="4"/>
      <c r="F4" s="4"/>
      <c r="G4" s="4"/>
      <c r="H4" s="4"/>
      <c r="I4" s="34"/>
      <c r="J4" s="34"/>
    </row>
    <row r="5" ht="22" customHeight="1" spans="1:10">
      <c r="A5" s="5" t="s">
        <v>82</v>
      </c>
      <c r="B5" s="5"/>
      <c r="C5" s="5"/>
      <c r="D5" s="5"/>
      <c r="E5" s="5"/>
      <c r="F5" s="5"/>
      <c r="G5" s="5"/>
      <c r="H5" s="5"/>
      <c r="I5" s="34"/>
      <c r="J5" s="34"/>
    </row>
    <row r="6" ht="23" customHeight="1" spans="1:10">
      <c r="A6" s="6" t="s">
        <v>5</v>
      </c>
      <c r="B6" s="7" t="s">
        <v>6</v>
      </c>
      <c r="C6" s="6" t="s">
        <v>7</v>
      </c>
      <c r="D6" s="6" t="s">
        <v>9</v>
      </c>
      <c r="E6" s="6" t="s">
        <v>10</v>
      </c>
      <c r="F6" s="8"/>
      <c r="G6" s="8" t="s">
        <v>83</v>
      </c>
      <c r="H6" s="6" t="s">
        <v>84</v>
      </c>
      <c r="I6" s="34"/>
      <c r="J6" s="34"/>
    </row>
    <row r="7" ht="24" customHeight="1" spans="1:10">
      <c r="A7" s="8"/>
      <c r="B7" s="9"/>
      <c r="C7" s="8"/>
      <c r="D7" s="8"/>
      <c r="E7" s="6" t="s">
        <v>13</v>
      </c>
      <c r="F7" s="6" t="s">
        <v>85</v>
      </c>
      <c r="G7" s="6" t="s">
        <v>85</v>
      </c>
      <c r="H7" s="8"/>
      <c r="I7" s="34"/>
      <c r="J7" s="34"/>
    </row>
    <row r="8" ht="22" customHeight="1" spans="1:10">
      <c r="A8" s="10">
        <v>1</v>
      </c>
      <c r="B8" s="11" t="s">
        <v>56</v>
      </c>
      <c r="C8" s="12" t="s">
        <v>57</v>
      </c>
      <c r="D8" s="6" t="s">
        <v>17</v>
      </c>
      <c r="E8" s="13">
        <v>6.9384</v>
      </c>
      <c r="F8" s="13">
        <f>E8/1.05</f>
        <v>6.608</v>
      </c>
      <c r="G8" s="14">
        <f>F8*1.13</f>
        <v>7.46704</v>
      </c>
      <c r="H8" s="8"/>
      <c r="I8" s="34"/>
      <c r="J8" s="34"/>
    </row>
    <row r="9" ht="22" customHeight="1" spans="1:10">
      <c r="A9" s="10">
        <v>2</v>
      </c>
      <c r="B9" s="11" t="s">
        <v>58</v>
      </c>
      <c r="C9" s="12" t="s">
        <v>59</v>
      </c>
      <c r="D9" s="6" t="s">
        <v>17</v>
      </c>
      <c r="E9" s="13">
        <v>6.1838</v>
      </c>
      <c r="F9" s="13">
        <f>E9/1.05</f>
        <v>5.88933333333333</v>
      </c>
      <c r="G9" s="14">
        <f>F9*1.13</f>
        <v>6.65494666666667</v>
      </c>
      <c r="H9" s="8"/>
      <c r="I9" s="34"/>
      <c r="J9" s="34"/>
    </row>
    <row r="10" ht="22" customHeight="1" spans="1:10">
      <c r="A10" s="10">
        <v>3</v>
      </c>
      <c r="B10" s="11" t="s">
        <v>60</v>
      </c>
      <c r="C10" s="12" t="s">
        <v>61</v>
      </c>
      <c r="D10" s="6" t="s">
        <v>17</v>
      </c>
      <c r="E10" s="13">
        <v>6.37</v>
      </c>
      <c r="F10" s="13">
        <f>E10/1.05</f>
        <v>6.06666666666667</v>
      </c>
      <c r="G10" s="14">
        <f>F10*1.13</f>
        <v>6.85533333333333</v>
      </c>
      <c r="H10" s="8"/>
      <c r="I10" s="34"/>
      <c r="J10" s="34"/>
    </row>
    <row r="11" ht="38" customHeight="1" spans="1:10">
      <c r="A11" s="15" t="s">
        <v>86</v>
      </c>
      <c r="B11" s="16"/>
      <c r="C11" s="15"/>
      <c r="D11" s="15"/>
      <c r="E11" s="15"/>
      <c r="F11" s="15"/>
      <c r="G11" s="15"/>
      <c r="H11" s="17"/>
      <c r="I11" s="34"/>
      <c r="J11" s="34"/>
    </row>
    <row r="12" ht="37" customHeight="1" spans="1:10">
      <c r="A12" s="18" t="s">
        <v>87</v>
      </c>
      <c r="B12" s="19"/>
      <c r="C12" s="18"/>
      <c r="D12" s="18"/>
      <c r="E12" s="18"/>
      <c r="F12" s="18"/>
      <c r="G12" s="18"/>
      <c r="H12" s="20"/>
      <c r="I12" s="35"/>
      <c r="J12" s="35"/>
    </row>
    <row r="13" ht="24" customHeight="1" spans="1:10">
      <c r="A13" s="18" t="s">
        <v>88</v>
      </c>
      <c r="B13" s="19"/>
      <c r="C13" s="18"/>
      <c r="D13" s="18"/>
      <c r="E13" s="18"/>
      <c r="F13" s="18"/>
      <c r="G13" s="18"/>
      <c r="H13" s="21"/>
      <c r="I13" s="36"/>
      <c r="J13" s="36"/>
    </row>
    <row r="14" ht="24" customHeight="1" spans="1:10">
      <c r="A14" s="18" t="s">
        <v>89</v>
      </c>
      <c r="B14" s="19"/>
      <c r="C14" s="18"/>
      <c r="D14" s="18"/>
      <c r="E14" s="18"/>
      <c r="F14" s="18"/>
      <c r="G14" s="18"/>
      <c r="H14" s="21"/>
      <c r="I14" s="35"/>
      <c r="J14" s="35"/>
    </row>
    <row r="15" ht="24" customHeight="1" spans="1:8">
      <c r="A15" s="18" t="s">
        <v>90</v>
      </c>
      <c r="B15" s="19"/>
      <c r="C15" s="18"/>
      <c r="D15" s="18"/>
      <c r="E15" s="18"/>
      <c r="F15" s="18"/>
      <c r="G15" s="18"/>
      <c r="H15" s="22"/>
    </row>
    <row r="16" ht="36" customHeight="1" spans="1:8">
      <c r="A16" s="18" t="s">
        <v>91</v>
      </c>
      <c r="B16" s="19"/>
      <c r="C16" s="18"/>
      <c r="D16" s="18"/>
      <c r="E16" s="18"/>
      <c r="F16" s="18"/>
      <c r="G16" s="18"/>
      <c r="H16" s="21"/>
    </row>
    <row r="17" ht="15" customHeight="1" spans="1:8">
      <c r="A17" s="23"/>
      <c r="B17" s="23"/>
      <c r="C17" s="23"/>
      <c r="D17" s="23"/>
      <c r="E17" s="23"/>
      <c r="F17" s="23"/>
      <c r="G17" s="23"/>
      <c r="H17" s="23"/>
    </row>
    <row r="18" s="1" customFormat="1" ht="19.2" customHeight="1" spans="1:8">
      <c r="A18" s="24" t="s">
        <v>92</v>
      </c>
      <c r="B18" s="25"/>
      <c r="C18" s="26"/>
      <c r="D18" s="27" t="s">
        <v>93</v>
      </c>
      <c r="E18" s="27"/>
      <c r="F18" s="27"/>
      <c r="G18" s="28"/>
      <c r="H18" s="29"/>
    </row>
    <row r="19" s="1" customFormat="1" ht="19.2" customHeight="1" spans="1:8">
      <c r="A19" s="24"/>
      <c r="B19" s="25"/>
      <c r="C19" s="26"/>
      <c r="D19" s="27"/>
      <c r="E19" s="30"/>
      <c r="F19" s="30"/>
      <c r="G19" s="28"/>
      <c r="H19" s="29"/>
    </row>
    <row r="20" s="2" customFormat="1" ht="19.2" customHeight="1" spans="1:8">
      <c r="A20" s="24" t="s">
        <v>94</v>
      </c>
      <c r="B20" s="25"/>
      <c r="C20" s="26"/>
      <c r="D20" s="27" t="s">
        <v>95</v>
      </c>
      <c r="E20" s="27"/>
      <c r="F20" s="27"/>
      <c r="G20" s="31"/>
      <c r="H20" s="31"/>
    </row>
    <row r="21" s="1" customFormat="1" ht="19.2" customHeight="1" spans="1:8">
      <c r="A21" s="24"/>
      <c r="B21" s="25"/>
      <c r="C21" s="26"/>
      <c r="D21" s="27"/>
      <c r="E21" s="30"/>
      <c r="F21" s="30"/>
      <c r="G21" s="28"/>
      <c r="H21" s="29"/>
    </row>
    <row r="22" s="1" customFormat="1" ht="41" customHeight="1" spans="1:8">
      <c r="A22" s="24" t="s">
        <v>96</v>
      </c>
      <c r="B22" s="27"/>
      <c r="C22" s="32"/>
      <c r="D22" s="27" t="s">
        <v>96</v>
      </c>
      <c r="E22" s="27"/>
      <c r="F22" s="27"/>
      <c r="G22" s="28"/>
      <c r="H22" s="29"/>
    </row>
  </sheetData>
  <mergeCells count="20">
    <mergeCell ref="A1:H1"/>
    <mergeCell ref="A2:H2"/>
    <mergeCell ref="A3:H3"/>
    <mergeCell ref="A4:H4"/>
    <mergeCell ref="A5:H5"/>
    <mergeCell ref="E6:F6"/>
    <mergeCell ref="A11:G11"/>
    <mergeCell ref="A12:G12"/>
    <mergeCell ref="A13:G13"/>
    <mergeCell ref="A14:G14"/>
    <mergeCell ref="A15:G15"/>
    <mergeCell ref="A16:G16"/>
    <mergeCell ref="D18:E18"/>
    <mergeCell ref="D20:E20"/>
    <mergeCell ref="D22:E22"/>
    <mergeCell ref="A6:A7"/>
    <mergeCell ref="B6:B7"/>
    <mergeCell ref="C6:C7"/>
    <mergeCell ref="D6:D7"/>
    <mergeCell ref="H6:H7"/>
  </mergeCells>
  <conditionalFormatting sqref="B20">
    <cfRule type="duplicateValues" dxfId="0" priority="2"/>
  </conditionalFormatting>
  <conditionalFormatting sqref="D21 D18:D19">
    <cfRule type="duplicateValues" dxfId="0" priority="1"/>
  </conditionalFormatting>
  <pageMargins left="0.75" right="0.75" top="0.314583333333333" bottom="0.314583333333333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Kingsoft-PDF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第1张 第1表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pdfbuilder</dc:subject>
  <dc:creator>Kingsoft-PDF</dc:creator>
  <cp:lastModifiedBy>李林峰</cp:lastModifiedBy>
  <dcterms:created xsi:type="dcterms:W3CDTF">2023-01-29T16:51:00Z</dcterms:created>
  <dcterms:modified xsi:type="dcterms:W3CDTF">2025-04-15T05:39:10Z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wqlLaW5nc29mdCBQREYgdG8gV1BTIDg1</vt:lpwstr>
  </property>
  <property fmtid="{D5CDD505-2E9C-101B-9397-08002B2CF9AE}" pid="3" name="Created">
    <vt:filetime>2023-01-29T08:51:06Z</vt:filetime>
  </property>
  <property fmtid="{D5CDD505-2E9C-101B-9397-08002B2CF9AE}" pid="4" name="UsrData">
    <vt:lpwstr>none</vt:lpwstr>
  </property>
  <property fmtid="{D5CDD505-2E9C-101B-9397-08002B2CF9AE}" pid="5" name="ICV">
    <vt:lpwstr>002A99C1DD0A44B7A72A093450151167</vt:lpwstr>
  </property>
  <property fmtid="{D5CDD505-2E9C-101B-9397-08002B2CF9AE}" pid="6" name="KSOProductBuildVer">
    <vt:lpwstr>2052-12.1.0.20784</vt:lpwstr>
  </property>
</Properties>
</file>