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游伟广</t>
        </r>
      </text>
    </comment>
  </commentList>
</comments>
</file>

<file path=xl/sharedStrings.xml><?xml version="1.0" encoding="utf-8"?>
<sst xmlns="http://schemas.openxmlformats.org/spreadsheetml/2006/main" count="102" uniqueCount="79">
  <si>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</si>
  <si>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</si>
  <si>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</si>
  <si>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</si>
  <si>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</si>
  <si>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</si>
  <si>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实际出勤</t>
  </si>
  <si>
    <t>身份证号码</t>
  </si>
  <si>
    <t>社保基数</t>
  </si>
  <si>
    <t>2025年3月单位承担社保部分</t>
  </si>
  <si>
    <t>2025年3月社保单位合计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</si>
  <si>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</si>
  <si>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</si>
  <si>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</si>
  <si>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</si>
  <si>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</si>
  <si>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</si>
  <si>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</si>
  <si>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</si>
  <si>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</si>
  <si>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</si>
  <si>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谭明琴</t>
  </si>
  <si>
    <t>男</t>
  </si>
  <si>
    <t>430224198112011213</t>
  </si>
  <si>
    <t>谭杰</t>
  </si>
  <si>
    <t>自离</t>
  </si>
  <si>
    <t>430211198912090018</t>
  </si>
  <si>
    <t>唐亮</t>
  </si>
  <si>
    <t>430221198412098112</t>
  </si>
  <si>
    <t>贺振杰</t>
  </si>
  <si>
    <t>430223199212027210</t>
  </si>
  <si>
    <t>马博</t>
  </si>
  <si>
    <t>430221199508217838</t>
  </si>
  <si>
    <t>袁亮</t>
  </si>
  <si>
    <t>430211198710060417</t>
  </si>
  <si>
    <t>袁登宇</t>
  </si>
  <si>
    <t>430204199008033219</t>
  </si>
  <si>
    <t>彭烈</t>
  </si>
  <si>
    <t>退回</t>
  </si>
  <si>
    <t>431322200608010058</t>
  </si>
  <si>
    <t>刘俊杰</t>
  </si>
  <si>
    <t>430424200310142696</t>
  </si>
  <si>
    <t>瞿芬</t>
  </si>
  <si>
    <t>女</t>
  </si>
  <si>
    <t>430321199103089028</t>
  </si>
  <si>
    <t>瞿欢</t>
  </si>
  <si>
    <t>430321199711089021</t>
  </si>
  <si>
    <t>彭智勇</t>
  </si>
  <si>
    <t>43042419881011101X</t>
  </si>
  <si>
    <t>张伟</t>
  </si>
  <si>
    <t>430304198308173054</t>
  </si>
  <si>
    <t>张杰</t>
  </si>
  <si>
    <t>430281199210017215</t>
  </si>
  <si>
    <t>张向华</t>
  </si>
  <si>
    <t>430221198605120362</t>
  </si>
  <si>
    <t>冯新宇</t>
  </si>
  <si>
    <t>430211200006111817</t>
  </si>
  <si>
    <t>曲福贵</t>
  </si>
  <si>
    <t>433022198001051916</t>
  </si>
  <si>
    <t>左鑫</t>
  </si>
  <si>
    <t>420321200010210074</t>
  </si>
  <si>
    <t>左金亿</t>
  </si>
  <si>
    <t>43032120040216015x</t>
  </si>
  <si>
    <t>王朝辉</t>
  </si>
  <si>
    <t>43252219760315739x</t>
  </si>
  <si>
    <t>罗双贵</t>
  </si>
  <si>
    <t>3月28号</t>
  </si>
  <si>
    <t>430424198109285230</t>
  </si>
  <si>
    <t>刘正周</t>
  </si>
  <si>
    <t>430422197809289411</t>
  </si>
  <si>
    <t>游围广</t>
  </si>
  <si>
    <t>320203198309174030</t>
  </si>
  <si>
    <t>合计：</t>
  </si>
  <si>
    <t>制表：杨帆</t>
  </si>
  <si>
    <t>综上各项费用合计：</t>
  </si>
  <si>
    <t>壹万肆仟伍佰捌拾玖元零角零分</t>
  </si>
  <si>
    <t xml:space="preserve">       请复核，如无误，请汇款至湘潭思泉劳务信息咨询有限公司</t>
  </si>
  <si>
    <t>¥：</t>
  </si>
  <si>
    <t xml:space="preserve">       开户行：湖南银行湘潭县支行 账号： 88260308000004657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</si>
</sst>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  <numFmt numFmtId="179" formatCode="[DBNum2][$-804]General"/>
    <numFmt numFmtId="180" formatCode="0_);[Red]\(0\)"/>
    <numFmt numFmtId="181" formatCode="_-&quot;￥&quot;* #,##0.00_-;\-&quot;￥&quot;* #,##0.00_-;_-&quot;￥&quot;* &quot;-&quot;??_-;_-@_-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58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3.2-T\1&#24037;&#36164;&#32771;&#21220;\25&#24180;3&#26376;\2025&#24180;3&#26376;&#21592;&#24037;&#32771;&#21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3（初版）"/>
      <sheetName val="小时工"/>
      <sheetName val="Sheet1"/>
      <sheetName val="Sheet2"/>
    </sheetNames>
    <sheetDataSet>
      <sheetData sheetId="0">
        <row r="3">
          <cell r="B3" t="str">
            <v>姓  名</v>
          </cell>
          <cell r="C3" t="str">
            <v>科室</v>
          </cell>
          <cell r="D3" t="str">
            <v>入职日期</v>
          </cell>
          <cell r="E3" t="str">
            <v>应出勤时间（天）</v>
          </cell>
          <cell r="F3" t="str">
            <v>实出勤时间（天）</v>
          </cell>
          <cell r="G3" t="str">
            <v>年度调休</v>
          </cell>
          <cell r="H3" t="str">
            <v>调休（天）</v>
          </cell>
          <cell r="I3" t="str">
            <v>出差（天）</v>
          </cell>
          <cell r="J3" t="str">
            <v>婚/产/丧/工伤</v>
          </cell>
          <cell r="K3" t="str">
            <v>事假（天）</v>
          </cell>
          <cell r="L3" t="str">
            <v>病假（天）</v>
          </cell>
          <cell r="M3" t="str">
            <v>迟到（10分钟以内）</v>
          </cell>
          <cell r="N3" t="str">
            <v>迟到（11分-30分）</v>
          </cell>
          <cell r="O3" t="str">
            <v>旷工（天）</v>
          </cell>
          <cell r="P3" t="str">
            <v>补卡次数</v>
          </cell>
          <cell r="Q3" t="str">
            <v>补假/补单次数</v>
          </cell>
        </row>
        <row r="4">
          <cell r="B4" t="str">
            <v>卢中华</v>
          </cell>
          <cell r="C4" t="str">
            <v>总经办</v>
          </cell>
          <cell r="D4">
            <v>42499</v>
          </cell>
          <cell r="E4">
            <v>22</v>
          </cell>
          <cell r="F4">
            <v>22</v>
          </cell>
        </row>
        <row r="5">
          <cell r="B5" t="str">
            <v>曾琼</v>
          </cell>
          <cell r="C5" t="str">
            <v>综合管理部</v>
          </cell>
          <cell r="D5">
            <v>41940</v>
          </cell>
          <cell r="E5">
            <v>22</v>
          </cell>
          <cell r="F5">
            <v>35.6875</v>
          </cell>
        </row>
        <row r="5">
          <cell r="J5">
            <v>0</v>
          </cell>
          <cell r="K5">
            <v>0</v>
          </cell>
        </row>
        <row r="5">
          <cell r="P5">
            <v>0</v>
          </cell>
        </row>
        <row r="6">
          <cell r="B6" t="str">
            <v>陈子豪</v>
          </cell>
          <cell r="C6" t="str">
            <v>综合管理部</v>
          </cell>
          <cell r="D6">
            <v>44970</v>
          </cell>
          <cell r="E6">
            <v>22</v>
          </cell>
          <cell r="F6">
            <v>22</v>
          </cell>
        </row>
        <row r="6">
          <cell r="H6">
            <v>1.5</v>
          </cell>
        </row>
        <row r="6">
          <cell r="P6">
            <v>2</v>
          </cell>
          <cell r="Q6">
            <v>1</v>
          </cell>
        </row>
        <row r="7">
          <cell r="B7" t="str">
            <v>黄清梅</v>
          </cell>
          <cell r="C7" t="str">
            <v>综合管理部</v>
          </cell>
          <cell r="D7">
            <v>41197</v>
          </cell>
          <cell r="E7">
            <v>26</v>
          </cell>
          <cell r="F7">
            <v>30.5</v>
          </cell>
        </row>
        <row r="7">
          <cell r="J7">
            <v>0</v>
          </cell>
          <cell r="K7">
            <v>0</v>
          </cell>
        </row>
        <row r="7">
          <cell r="P7">
            <v>0</v>
          </cell>
        </row>
        <row r="8">
          <cell r="B8" t="str">
            <v>李开阳</v>
          </cell>
          <cell r="C8" t="str">
            <v>财务管理部</v>
          </cell>
          <cell r="D8">
            <v>41131</v>
          </cell>
          <cell r="E8">
            <v>22</v>
          </cell>
          <cell r="F8">
            <v>26</v>
          </cell>
        </row>
        <row r="8">
          <cell r="I8">
            <v>2</v>
          </cell>
        </row>
        <row r="9">
          <cell r="B9" t="str">
            <v>刘心</v>
          </cell>
          <cell r="C9" t="str">
            <v>财务管理部</v>
          </cell>
          <cell r="D9">
            <v>41730</v>
          </cell>
          <cell r="E9">
            <v>22</v>
          </cell>
          <cell r="F9">
            <v>22</v>
          </cell>
        </row>
        <row r="10">
          <cell r="B10" t="str">
            <v>易兰</v>
          </cell>
          <cell r="C10" t="str">
            <v>财务管理部</v>
          </cell>
          <cell r="D10">
            <v>42900</v>
          </cell>
          <cell r="E10">
            <v>22</v>
          </cell>
          <cell r="F10">
            <v>22</v>
          </cell>
        </row>
        <row r="11">
          <cell r="B11" t="str">
            <v>肖玲</v>
          </cell>
          <cell r="C11" t="str">
            <v>财务管理部</v>
          </cell>
          <cell r="D11">
            <v>43698</v>
          </cell>
          <cell r="E11">
            <v>22</v>
          </cell>
          <cell r="F11">
            <v>22</v>
          </cell>
        </row>
        <row r="11">
          <cell r="H11">
            <v>1</v>
          </cell>
        </row>
        <row r="12">
          <cell r="B12" t="str">
            <v>伍赤诚</v>
          </cell>
          <cell r="C12" t="str">
            <v>质量管理</v>
          </cell>
          <cell r="D12">
            <v>43789</v>
          </cell>
          <cell r="E12">
            <v>22</v>
          </cell>
          <cell r="F12">
            <v>23</v>
          </cell>
        </row>
        <row r="13">
          <cell r="B13" t="str">
            <v>向财源</v>
          </cell>
          <cell r="C13" t="str">
            <v>质量管理</v>
          </cell>
          <cell r="D13">
            <v>45330</v>
          </cell>
          <cell r="E13">
            <v>22</v>
          </cell>
          <cell r="F13">
            <v>5</v>
          </cell>
        </row>
        <row r="14">
          <cell r="B14" t="str">
            <v>贺王瑜</v>
          </cell>
          <cell r="C14" t="str">
            <v>质量管理</v>
          </cell>
          <cell r="D14">
            <v>41573</v>
          </cell>
          <cell r="E14">
            <v>26</v>
          </cell>
          <cell r="F14">
            <v>28</v>
          </cell>
        </row>
        <row r="14">
          <cell r="J14">
            <v>0</v>
          </cell>
          <cell r="K14">
            <v>0</v>
          </cell>
        </row>
        <row r="14">
          <cell r="P14">
            <v>0</v>
          </cell>
        </row>
        <row r="15">
          <cell r="B15" t="str">
            <v>彭健</v>
          </cell>
          <cell r="C15" t="str">
            <v>质量管理</v>
          </cell>
          <cell r="D15">
            <v>41701</v>
          </cell>
          <cell r="E15">
            <v>26</v>
          </cell>
          <cell r="F15">
            <v>30.5</v>
          </cell>
        </row>
        <row r="15">
          <cell r="J15">
            <v>0</v>
          </cell>
          <cell r="K15">
            <v>0</v>
          </cell>
        </row>
        <row r="15">
          <cell r="P15">
            <v>0</v>
          </cell>
        </row>
        <row r="16">
          <cell r="B16" t="str">
            <v>李需</v>
          </cell>
          <cell r="C16" t="str">
            <v>质量管理</v>
          </cell>
          <cell r="D16">
            <v>45591</v>
          </cell>
          <cell r="E16">
            <v>26</v>
          </cell>
          <cell r="F16">
            <v>31</v>
          </cell>
        </row>
        <row r="16">
          <cell r="J16">
            <v>0</v>
          </cell>
          <cell r="K16">
            <v>0</v>
          </cell>
        </row>
        <row r="16">
          <cell r="P16">
            <v>0</v>
          </cell>
        </row>
        <row r="17">
          <cell r="B17" t="str">
            <v>彭畅畅</v>
          </cell>
          <cell r="C17" t="str">
            <v>质量管理</v>
          </cell>
          <cell r="D17">
            <v>45608</v>
          </cell>
          <cell r="E17">
            <v>26</v>
          </cell>
          <cell r="F17">
            <v>31</v>
          </cell>
        </row>
        <row r="17">
          <cell r="J17">
            <v>0</v>
          </cell>
          <cell r="K17">
            <v>0</v>
          </cell>
        </row>
        <row r="17">
          <cell r="P17">
            <v>0</v>
          </cell>
        </row>
        <row r="18">
          <cell r="B18" t="str">
            <v>赵五祥</v>
          </cell>
          <cell r="C18" t="str">
            <v>服务科</v>
          </cell>
          <cell r="D18">
            <v>43290</v>
          </cell>
          <cell r="E18">
            <v>22</v>
          </cell>
          <cell r="F18">
            <v>22</v>
          </cell>
        </row>
        <row r="19">
          <cell r="B19" t="str">
            <v>文洪亮</v>
          </cell>
          <cell r="C19" t="str">
            <v>服务科</v>
          </cell>
          <cell r="D19">
            <v>41286</v>
          </cell>
          <cell r="E19">
            <v>21</v>
          </cell>
          <cell r="F19">
            <v>21</v>
          </cell>
        </row>
        <row r="19">
          <cell r="J19">
            <v>0</v>
          </cell>
          <cell r="K19">
            <v>0</v>
          </cell>
        </row>
        <row r="19">
          <cell r="P19">
            <v>0</v>
          </cell>
        </row>
        <row r="20">
          <cell r="B20" t="str">
            <v>李松辉</v>
          </cell>
          <cell r="C20" t="str">
            <v>服务科</v>
          </cell>
          <cell r="D20">
            <v>44994</v>
          </cell>
          <cell r="E20">
            <v>26</v>
          </cell>
          <cell r="F20">
            <v>31</v>
          </cell>
        </row>
        <row r="20">
          <cell r="J20">
            <v>0</v>
          </cell>
          <cell r="K20">
            <v>0</v>
          </cell>
        </row>
        <row r="20">
          <cell r="P20">
            <v>0</v>
          </cell>
        </row>
        <row r="21">
          <cell r="B21" t="str">
            <v>黄龙</v>
          </cell>
          <cell r="C21" t="str">
            <v>服务科</v>
          </cell>
          <cell r="D21">
            <v>45718</v>
          </cell>
          <cell r="E21">
            <v>26</v>
          </cell>
          <cell r="F21">
            <v>30</v>
          </cell>
        </row>
        <row r="22">
          <cell r="B22" t="str">
            <v>谭建文</v>
          </cell>
          <cell r="C22" t="str">
            <v>服务科</v>
          </cell>
          <cell r="D22">
            <v>45231</v>
          </cell>
          <cell r="E22">
            <v>26</v>
          </cell>
          <cell r="F22">
            <v>31</v>
          </cell>
        </row>
        <row r="22">
          <cell r="J22">
            <v>0</v>
          </cell>
          <cell r="K22">
            <v>0</v>
          </cell>
        </row>
        <row r="22">
          <cell r="P22">
            <v>0</v>
          </cell>
        </row>
        <row r="23">
          <cell r="B23" t="str">
            <v>李晶</v>
          </cell>
          <cell r="C23" t="str">
            <v>采购执行</v>
          </cell>
          <cell r="D23">
            <v>44845</v>
          </cell>
          <cell r="E23">
            <v>22</v>
          </cell>
          <cell r="F23">
            <v>22</v>
          </cell>
        </row>
        <row r="24">
          <cell r="B24" t="str">
            <v>陈嘉琦</v>
          </cell>
          <cell r="C24" t="str">
            <v>生产制造</v>
          </cell>
          <cell r="D24">
            <v>44760</v>
          </cell>
          <cell r="E24">
            <v>22</v>
          </cell>
          <cell r="F24">
            <v>9</v>
          </cell>
        </row>
        <row r="25">
          <cell r="B25" t="str">
            <v>谭丽平</v>
          </cell>
          <cell r="C25" t="str">
            <v>QAD</v>
          </cell>
          <cell r="D25">
            <v>45714</v>
          </cell>
          <cell r="E25">
            <v>22</v>
          </cell>
          <cell r="F25">
            <v>22</v>
          </cell>
        </row>
        <row r="25">
          <cell r="J25">
            <v>0</v>
          </cell>
          <cell r="K25">
            <v>0</v>
          </cell>
        </row>
        <row r="25">
          <cell r="P25">
            <v>0</v>
          </cell>
        </row>
        <row r="26">
          <cell r="B26" t="str">
            <v>齐承平</v>
          </cell>
          <cell r="C26" t="str">
            <v>生产制造</v>
          </cell>
          <cell r="D26">
            <v>42017</v>
          </cell>
          <cell r="E26">
            <v>22</v>
          </cell>
          <cell r="F26">
            <v>21.5</v>
          </cell>
        </row>
        <row r="26">
          <cell r="H26">
            <v>0.5</v>
          </cell>
        </row>
        <row r="27">
          <cell r="B27" t="str">
            <v>刘文向</v>
          </cell>
          <cell r="C27" t="str">
            <v>生产制造</v>
          </cell>
          <cell r="D27">
            <v>44765</v>
          </cell>
          <cell r="E27">
            <v>22</v>
          </cell>
          <cell r="F27">
            <v>22</v>
          </cell>
        </row>
        <row r="27">
          <cell r="Q27">
            <v>1</v>
          </cell>
        </row>
        <row r="28">
          <cell r="B28" t="str">
            <v>谭海波</v>
          </cell>
          <cell r="C28" t="str">
            <v>物料管理</v>
          </cell>
          <cell r="D28">
            <v>45602</v>
          </cell>
          <cell r="E28">
            <v>22</v>
          </cell>
          <cell r="F28">
            <v>23</v>
          </cell>
        </row>
        <row r="28">
          <cell r="I28">
            <v>2</v>
          </cell>
        </row>
        <row r="28">
          <cell r="P28">
            <v>1</v>
          </cell>
        </row>
        <row r="29">
          <cell r="B29" t="str">
            <v>殷胜</v>
          </cell>
          <cell r="C29" t="str">
            <v>物料管理</v>
          </cell>
          <cell r="D29">
            <v>41492</v>
          </cell>
          <cell r="E29">
            <v>24</v>
          </cell>
          <cell r="F29">
            <v>26</v>
          </cell>
        </row>
        <row r="29">
          <cell r="K29">
            <v>2</v>
          </cell>
        </row>
        <row r="29">
          <cell r="P29">
            <v>0</v>
          </cell>
        </row>
        <row r="30">
          <cell r="B30" t="str">
            <v>贺海岸</v>
          </cell>
          <cell r="C30" t="str">
            <v>物料管理</v>
          </cell>
          <cell r="D30">
            <v>44621</v>
          </cell>
          <cell r="E30">
            <v>24</v>
          </cell>
          <cell r="F30">
            <v>27.5</v>
          </cell>
        </row>
        <row r="30">
          <cell r="P30">
            <v>1</v>
          </cell>
        </row>
        <row r="31">
          <cell r="B31" t="str">
            <v>肖华</v>
          </cell>
          <cell r="C31" t="str">
            <v>物料管理</v>
          </cell>
          <cell r="D31">
            <v>44760</v>
          </cell>
          <cell r="E31">
            <v>24</v>
          </cell>
          <cell r="F31">
            <v>19</v>
          </cell>
        </row>
        <row r="31">
          <cell r="P31">
            <v>0</v>
          </cell>
        </row>
        <row r="32">
          <cell r="B32" t="str">
            <v>邹彬彬</v>
          </cell>
          <cell r="C32" t="str">
            <v>物料管理</v>
          </cell>
          <cell r="D32">
            <v>45708</v>
          </cell>
          <cell r="E32">
            <v>24</v>
          </cell>
          <cell r="F32">
            <v>28</v>
          </cell>
        </row>
        <row r="32">
          <cell r="P32">
            <v>0</v>
          </cell>
        </row>
        <row r="33">
          <cell r="B33" t="str">
            <v>李春华</v>
          </cell>
          <cell r="C33" t="str">
            <v>物料管理</v>
          </cell>
          <cell r="D33">
            <v>45722</v>
          </cell>
          <cell r="E33">
            <v>24</v>
          </cell>
          <cell r="F33">
            <v>26</v>
          </cell>
        </row>
        <row r="33">
          <cell r="P33">
            <v>0</v>
          </cell>
        </row>
        <row r="34">
          <cell r="B34" t="str">
            <v>郭佳</v>
          </cell>
          <cell r="C34" t="str">
            <v>物料管理</v>
          </cell>
          <cell r="D34">
            <v>45732</v>
          </cell>
          <cell r="E34">
            <v>24</v>
          </cell>
          <cell r="F34">
            <v>15</v>
          </cell>
        </row>
        <row r="34">
          <cell r="P34">
            <v>0</v>
          </cell>
        </row>
        <row r="35">
          <cell r="B35" t="str">
            <v>高贤勇</v>
          </cell>
          <cell r="C35" t="str">
            <v>成品管理</v>
          </cell>
          <cell r="D35">
            <v>43642</v>
          </cell>
          <cell r="E35">
            <v>24</v>
          </cell>
          <cell r="F35">
            <v>29</v>
          </cell>
        </row>
        <row r="35">
          <cell r="P35">
            <v>2</v>
          </cell>
        </row>
        <row r="36">
          <cell r="B36" t="str">
            <v>贺楚平</v>
          </cell>
          <cell r="C36" t="str">
            <v>成品管理</v>
          </cell>
          <cell r="D36">
            <v>44760</v>
          </cell>
          <cell r="E36">
            <v>24</v>
          </cell>
          <cell r="F36">
            <v>31</v>
          </cell>
        </row>
        <row r="36">
          <cell r="P36">
            <v>2</v>
          </cell>
        </row>
        <row r="37">
          <cell r="B37" t="str">
            <v>殷耀华</v>
          </cell>
          <cell r="C37" t="str">
            <v>成品管理</v>
          </cell>
          <cell r="D37">
            <v>45693</v>
          </cell>
          <cell r="E37">
            <v>24</v>
          </cell>
          <cell r="F37">
            <v>28</v>
          </cell>
        </row>
        <row r="37">
          <cell r="P37">
            <v>0</v>
          </cell>
        </row>
        <row r="38">
          <cell r="B38" t="str">
            <v>曹蜜</v>
          </cell>
          <cell r="C38" t="str">
            <v>生产制造部</v>
          </cell>
          <cell r="D38">
            <v>41477</v>
          </cell>
          <cell r="E38">
            <v>22</v>
          </cell>
          <cell r="F38">
            <v>22</v>
          </cell>
        </row>
        <row r="39">
          <cell r="B39" t="str">
            <v>马英</v>
          </cell>
          <cell r="C39" t="str">
            <v>设备安技科</v>
          </cell>
          <cell r="D39">
            <v>41977</v>
          </cell>
          <cell r="E39">
            <v>22</v>
          </cell>
          <cell r="F39">
            <v>42.5</v>
          </cell>
        </row>
        <row r="40">
          <cell r="B40" t="str">
            <v>罗文武</v>
          </cell>
          <cell r="C40" t="str">
            <v>设备安技科</v>
          </cell>
          <cell r="D40">
            <v>45656</v>
          </cell>
          <cell r="E40">
            <v>24</v>
          </cell>
          <cell r="F40">
            <v>31</v>
          </cell>
        </row>
        <row r="40">
          <cell r="J40">
            <v>0</v>
          </cell>
          <cell r="K40">
            <v>0</v>
          </cell>
        </row>
        <row r="40">
          <cell r="P40">
            <v>0</v>
          </cell>
        </row>
        <row r="41">
          <cell r="B41" t="str">
            <v>何柒林</v>
          </cell>
          <cell r="C41" t="str">
            <v>设备安技科</v>
          </cell>
          <cell r="D41">
            <v>45658</v>
          </cell>
          <cell r="E41">
            <v>24</v>
          </cell>
          <cell r="F41">
            <v>32</v>
          </cell>
        </row>
        <row r="41">
          <cell r="J41">
            <v>0</v>
          </cell>
          <cell r="K41">
            <v>0</v>
          </cell>
        </row>
        <row r="41">
          <cell r="P41">
            <v>2</v>
          </cell>
        </row>
        <row r="42">
          <cell r="B42" t="str">
            <v>何胜春</v>
          </cell>
          <cell r="C42" t="str">
            <v>生产制造</v>
          </cell>
          <cell r="D42">
            <v>42343</v>
          </cell>
          <cell r="E42">
            <v>22</v>
          </cell>
          <cell r="F42">
            <v>22.5</v>
          </cell>
        </row>
        <row r="43">
          <cell r="B43" t="str">
            <v>张海波</v>
          </cell>
          <cell r="C43" t="str">
            <v>生产制造</v>
          </cell>
          <cell r="D43">
            <v>42066</v>
          </cell>
          <cell r="E43">
            <v>22</v>
          </cell>
          <cell r="F43">
            <v>22</v>
          </cell>
        </row>
        <row r="44">
          <cell r="B44" t="str">
            <v>赵新辉</v>
          </cell>
          <cell r="C44" t="str">
            <v>发泡设备</v>
          </cell>
          <cell r="D44">
            <v>41689</v>
          </cell>
          <cell r="E44">
            <v>26</v>
          </cell>
          <cell r="F44">
            <v>31</v>
          </cell>
        </row>
        <row r="44">
          <cell r="K44">
            <v>0</v>
          </cell>
        </row>
        <row r="44">
          <cell r="P44">
            <v>0</v>
          </cell>
        </row>
        <row r="45">
          <cell r="B45" t="str">
            <v>麻志超</v>
          </cell>
          <cell r="C45" t="str">
            <v>发泡设备</v>
          </cell>
          <cell r="D45">
            <v>44741</v>
          </cell>
          <cell r="E45">
            <v>24</v>
          </cell>
          <cell r="F45">
            <v>30</v>
          </cell>
        </row>
        <row r="45">
          <cell r="K45">
            <v>0</v>
          </cell>
        </row>
        <row r="45">
          <cell r="P45">
            <v>0</v>
          </cell>
        </row>
        <row r="46">
          <cell r="B46" t="str">
            <v>左昌福</v>
          </cell>
          <cell r="C46" t="str">
            <v>发泡设备</v>
          </cell>
          <cell r="D46">
            <v>43554</v>
          </cell>
          <cell r="E46">
            <v>26</v>
          </cell>
          <cell r="F46">
            <v>30</v>
          </cell>
        </row>
        <row r="46">
          <cell r="K46">
            <v>0</v>
          </cell>
        </row>
        <row r="46">
          <cell r="P46">
            <v>0</v>
          </cell>
        </row>
        <row r="47">
          <cell r="B47" t="str">
            <v>肖燕丹</v>
          </cell>
          <cell r="C47" t="str">
            <v>发泡</v>
          </cell>
          <cell r="D47">
            <v>44801</v>
          </cell>
          <cell r="E47">
            <v>26</v>
          </cell>
          <cell r="F47">
            <v>30</v>
          </cell>
          <cell r="G47" t="str">
            <v>白班</v>
          </cell>
        </row>
        <row r="47">
          <cell r="K47">
            <v>0</v>
          </cell>
        </row>
        <row r="47">
          <cell r="P47">
            <v>2</v>
          </cell>
        </row>
        <row r="48">
          <cell r="B48" t="str">
            <v>王虎彪</v>
          </cell>
          <cell r="C48" t="str">
            <v>发泡-A班</v>
          </cell>
          <cell r="D48">
            <v>44743</v>
          </cell>
          <cell r="E48">
            <v>24</v>
          </cell>
          <cell r="F48">
            <v>30</v>
          </cell>
          <cell r="G48" t="str">
            <v>白班</v>
          </cell>
        </row>
        <row r="48">
          <cell r="K48">
            <v>1</v>
          </cell>
        </row>
        <row r="48">
          <cell r="P48">
            <v>1</v>
          </cell>
        </row>
        <row r="49">
          <cell r="B49" t="str">
            <v>李慧玲</v>
          </cell>
          <cell r="C49" t="str">
            <v>发泡-A班</v>
          </cell>
          <cell r="D49">
            <v>43725</v>
          </cell>
          <cell r="E49">
            <v>26</v>
          </cell>
          <cell r="F49">
            <v>26</v>
          </cell>
          <cell r="G49" t="str">
            <v>白班</v>
          </cell>
        </row>
        <row r="49">
          <cell r="K49">
            <v>2</v>
          </cell>
        </row>
        <row r="49">
          <cell r="P49">
            <v>2</v>
          </cell>
        </row>
        <row r="50">
          <cell r="B50" t="str">
            <v>张迪辉</v>
          </cell>
          <cell r="C50" t="str">
            <v>发泡-A班</v>
          </cell>
          <cell r="D50">
            <v>43669</v>
          </cell>
          <cell r="E50">
            <v>26</v>
          </cell>
          <cell r="F50">
            <v>31</v>
          </cell>
          <cell r="G50" t="str">
            <v>白班</v>
          </cell>
        </row>
        <row r="50">
          <cell r="K50">
            <v>0</v>
          </cell>
        </row>
        <row r="50">
          <cell r="P50">
            <v>0</v>
          </cell>
        </row>
        <row r="51">
          <cell r="B51" t="str">
            <v>毛伟</v>
          </cell>
          <cell r="C51" t="str">
            <v>发泡-A班</v>
          </cell>
          <cell r="D51">
            <v>41234</v>
          </cell>
          <cell r="E51">
            <v>26</v>
          </cell>
          <cell r="F51">
            <v>31</v>
          </cell>
          <cell r="G51" t="str">
            <v>白班</v>
          </cell>
        </row>
        <row r="51">
          <cell r="K51">
            <v>0</v>
          </cell>
        </row>
        <row r="51">
          <cell r="P51">
            <v>0</v>
          </cell>
        </row>
        <row r="52">
          <cell r="B52" t="str">
            <v>陈爱军</v>
          </cell>
          <cell r="C52" t="str">
            <v>发泡-A班</v>
          </cell>
          <cell r="D52">
            <v>44803</v>
          </cell>
          <cell r="E52">
            <v>26</v>
          </cell>
          <cell r="F52">
            <v>31</v>
          </cell>
          <cell r="G52" t="str">
            <v>白班</v>
          </cell>
        </row>
        <row r="52">
          <cell r="K52">
            <v>0</v>
          </cell>
        </row>
        <row r="52">
          <cell r="P52">
            <v>0</v>
          </cell>
        </row>
        <row r="53">
          <cell r="B53" t="str">
            <v>肖春菊</v>
          </cell>
          <cell r="C53" t="str">
            <v>发泡-A班</v>
          </cell>
          <cell r="D53">
            <v>44805</v>
          </cell>
          <cell r="E53">
            <v>26</v>
          </cell>
          <cell r="F53">
            <v>31</v>
          </cell>
          <cell r="G53" t="str">
            <v>白班</v>
          </cell>
        </row>
        <row r="53">
          <cell r="K53">
            <v>0</v>
          </cell>
        </row>
        <row r="53">
          <cell r="P53">
            <v>0</v>
          </cell>
        </row>
        <row r="54">
          <cell r="B54" t="str">
            <v>王西明</v>
          </cell>
          <cell r="C54" t="str">
            <v>发泡-A班</v>
          </cell>
          <cell r="D54">
            <v>44754</v>
          </cell>
          <cell r="E54">
            <v>26</v>
          </cell>
          <cell r="F54">
            <v>31</v>
          </cell>
          <cell r="G54" t="str">
            <v>白班</v>
          </cell>
        </row>
        <row r="54">
          <cell r="K54">
            <v>0</v>
          </cell>
        </row>
        <row r="54">
          <cell r="P54">
            <v>1</v>
          </cell>
        </row>
        <row r="55">
          <cell r="B55" t="str">
            <v>吴国秋</v>
          </cell>
          <cell r="C55" t="str">
            <v>发泡-A班</v>
          </cell>
          <cell r="D55">
            <v>41956</v>
          </cell>
          <cell r="E55">
            <v>26</v>
          </cell>
          <cell r="F55">
            <v>31</v>
          </cell>
          <cell r="G55" t="str">
            <v>白班</v>
          </cell>
        </row>
        <row r="55">
          <cell r="K55">
            <v>0</v>
          </cell>
        </row>
        <row r="55">
          <cell r="P55">
            <v>0</v>
          </cell>
        </row>
        <row r="56">
          <cell r="B56" t="str">
            <v>史双宇</v>
          </cell>
          <cell r="C56" t="str">
            <v>发泡</v>
          </cell>
          <cell r="D56">
            <v>45573</v>
          </cell>
          <cell r="E56">
            <v>26</v>
          </cell>
          <cell r="F56">
            <v>29</v>
          </cell>
          <cell r="G56" t="str">
            <v>白班</v>
          </cell>
        </row>
        <row r="56">
          <cell r="K56">
            <v>0</v>
          </cell>
        </row>
        <row r="56">
          <cell r="P56">
            <v>1</v>
          </cell>
        </row>
        <row r="57">
          <cell r="B57" t="str">
            <v>谢桂华</v>
          </cell>
          <cell r="C57" t="str">
            <v>发泡</v>
          </cell>
          <cell r="D57">
            <v>45579</v>
          </cell>
          <cell r="E57">
            <v>26</v>
          </cell>
          <cell r="F57">
            <v>29</v>
          </cell>
          <cell r="G57" t="str">
            <v>白班</v>
          </cell>
        </row>
        <row r="57">
          <cell r="K57">
            <v>2</v>
          </cell>
        </row>
        <row r="57">
          <cell r="P57">
            <v>1</v>
          </cell>
        </row>
        <row r="58">
          <cell r="B58" t="str">
            <v>董婧雯</v>
          </cell>
          <cell r="C58" t="str">
            <v>发泡</v>
          </cell>
          <cell r="D58">
            <v>45579</v>
          </cell>
          <cell r="E58">
            <v>26</v>
          </cell>
          <cell r="F58">
            <v>30.5</v>
          </cell>
          <cell r="G58" t="str">
            <v>白班</v>
          </cell>
        </row>
        <row r="58">
          <cell r="K58">
            <v>0</v>
          </cell>
        </row>
        <row r="58">
          <cell r="P58">
            <v>0</v>
          </cell>
        </row>
        <row r="59">
          <cell r="B59" t="str">
            <v>李力争</v>
          </cell>
          <cell r="C59" t="str">
            <v>发泡</v>
          </cell>
          <cell r="D59">
            <v>45643</v>
          </cell>
          <cell r="E59">
            <v>26</v>
          </cell>
          <cell r="F59">
            <v>31</v>
          </cell>
          <cell r="G59" t="str">
            <v>白班</v>
          </cell>
        </row>
        <row r="59">
          <cell r="K59">
            <v>0.25</v>
          </cell>
        </row>
        <row r="59">
          <cell r="P59">
            <v>1</v>
          </cell>
        </row>
        <row r="60">
          <cell r="B60" t="str">
            <v>唐亮</v>
          </cell>
          <cell r="C60" t="str">
            <v>发泡</v>
          </cell>
          <cell r="D60">
            <v>45587</v>
          </cell>
          <cell r="E60">
            <v>26</v>
          </cell>
          <cell r="F60">
            <v>31</v>
          </cell>
          <cell r="G60" t="str">
            <v>白班</v>
          </cell>
        </row>
        <row r="60">
          <cell r="K60">
            <v>0</v>
          </cell>
        </row>
        <row r="60">
          <cell r="P60">
            <v>0</v>
          </cell>
        </row>
        <row r="61">
          <cell r="B61" t="str">
            <v>罗向锋</v>
          </cell>
          <cell r="C61" t="str">
            <v>发泡</v>
          </cell>
          <cell r="D61">
            <v>45637</v>
          </cell>
          <cell r="E61">
            <v>26</v>
          </cell>
          <cell r="F61">
            <v>30</v>
          </cell>
          <cell r="G61" t="str">
            <v>白班</v>
          </cell>
        </row>
        <row r="61">
          <cell r="K61">
            <v>0</v>
          </cell>
        </row>
        <row r="61">
          <cell r="P61">
            <v>0</v>
          </cell>
        </row>
        <row r="62">
          <cell r="B62" t="str">
            <v>赵琦</v>
          </cell>
          <cell r="C62" t="str">
            <v>发泡</v>
          </cell>
          <cell r="D62">
            <v>45713</v>
          </cell>
          <cell r="E62">
            <v>26</v>
          </cell>
          <cell r="F62">
            <v>30.5</v>
          </cell>
          <cell r="G62" t="str">
            <v>白班</v>
          </cell>
        </row>
        <row r="62">
          <cell r="K62">
            <v>0</v>
          </cell>
        </row>
        <row r="62">
          <cell r="P62">
            <v>0</v>
          </cell>
        </row>
        <row r="63">
          <cell r="B63" t="str">
            <v>戴立娟</v>
          </cell>
          <cell r="C63" t="str">
            <v>发泡-A班</v>
          </cell>
          <cell r="D63">
            <v>44772</v>
          </cell>
          <cell r="E63">
            <v>26</v>
          </cell>
          <cell r="F63">
            <v>30</v>
          </cell>
          <cell r="G63" t="str">
            <v>晚班</v>
          </cell>
        </row>
        <row r="63">
          <cell r="K63">
            <v>0</v>
          </cell>
        </row>
        <row r="63">
          <cell r="P63">
            <v>0</v>
          </cell>
        </row>
        <row r="64">
          <cell r="B64" t="str">
            <v>申喜华</v>
          </cell>
          <cell r="C64" t="str">
            <v>发泡-A班</v>
          </cell>
          <cell r="D64">
            <v>44772</v>
          </cell>
          <cell r="E64">
            <v>26</v>
          </cell>
          <cell r="F64">
            <v>30</v>
          </cell>
          <cell r="G64" t="str">
            <v>晚班</v>
          </cell>
        </row>
        <row r="64">
          <cell r="K64">
            <v>0</v>
          </cell>
        </row>
        <row r="64">
          <cell r="P64">
            <v>0</v>
          </cell>
        </row>
        <row r="65">
          <cell r="B65" t="str">
            <v>王运凤</v>
          </cell>
          <cell r="C65" t="str">
            <v>发泡-A班</v>
          </cell>
          <cell r="D65">
            <v>44968</v>
          </cell>
          <cell r="E65">
            <v>26</v>
          </cell>
          <cell r="F65">
            <v>29</v>
          </cell>
          <cell r="G65" t="str">
            <v>晚班</v>
          </cell>
        </row>
        <row r="65">
          <cell r="K65">
            <v>0</v>
          </cell>
        </row>
        <row r="65">
          <cell r="P65">
            <v>0</v>
          </cell>
        </row>
        <row r="66">
          <cell r="B66" t="str">
            <v>张忠宝</v>
          </cell>
          <cell r="C66" t="str">
            <v>发泡</v>
          </cell>
          <cell r="D66">
            <v>45587</v>
          </cell>
          <cell r="E66">
            <v>26</v>
          </cell>
          <cell r="F66">
            <v>29</v>
          </cell>
          <cell r="G66" t="str">
            <v>晚班</v>
          </cell>
        </row>
        <row r="66">
          <cell r="K66">
            <v>0</v>
          </cell>
        </row>
        <row r="66">
          <cell r="P66">
            <v>0</v>
          </cell>
        </row>
        <row r="67">
          <cell r="B67" t="str">
            <v>刘湘宇</v>
          </cell>
          <cell r="C67" t="str">
            <v>发泡</v>
          </cell>
          <cell r="D67">
            <v>45591</v>
          </cell>
          <cell r="E67">
            <v>26</v>
          </cell>
          <cell r="F67">
            <v>26.5</v>
          </cell>
          <cell r="G67" t="str">
            <v>晚班-月底离职</v>
          </cell>
        </row>
        <row r="67">
          <cell r="K67">
            <v>2</v>
          </cell>
        </row>
        <row r="67">
          <cell r="P67">
            <v>2</v>
          </cell>
        </row>
        <row r="68">
          <cell r="B68" t="str">
            <v>刘伟</v>
          </cell>
          <cell r="C68" t="str">
            <v>发泡</v>
          </cell>
          <cell r="D68">
            <v>45637</v>
          </cell>
          <cell r="E68">
            <v>26</v>
          </cell>
          <cell r="F68">
            <v>30</v>
          </cell>
          <cell r="G68" t="str">
            <v>晚班</v>
          </cell>
        </row>
        <row r="68">
          <cell r="K68">
            <v>0</v>
          </cell>
        </row>
        <row r="68">
          <cell r="P68">
            <v>0</v>
          </cell>
        </row>
        <row r="69">
          <cell r="B69" t="str">
            <v>谭金祥</v>
          </cell>
          <cell r="C69" t="str">
            <v>发泡</v>
          </cell>
          <cell r="D69">
            <v>45703</v>
          </cell>
          <cell r="E69">
            <v>26</v>
          </cell>
          <cell r="F69">
            <v>30</v>
          </cell>
          <cell r="G69" t="str">
            <v>晚班</v>
          </cell>
        </row>
        <row r="69">
          <cell r="K69">
            <v>0</v>
          </cell>
        </row>
        <row r="69">
          <cell r="P69">
            <v>0</v>
          </cell>
        </row>
        <row r="70">
          <cell r="B70" t="str">
            <v>王子先</v>
          </cell>
          <cell r="C70" t="str">
            <v>发泡</v>
          </cell>
          <cell r="D70">
            <v>45713</v>
          </cell>
          <cell r="E70">
            <v>26</v>
          </cell>
          <cell r="F70">
            <v>26</v>
          </cell>
          <cell r="G70" t="str">
            <v>晚班</v>
          </cell>
        </row>
        <row r="70">
          <cell r="K70">
            <v>0</v>
          </cell>
          <cell r="L70">
            <v>3</v>
          </cell>
        </row>
        <row r="70">
          <cell r="P70">
            <v>0</v>
          </cell>
        </row>
        <row r="71">
          <cell r="B71" t="str">
            <v>凌勤凡</v>
          </cell>
          <cell r="C71" t="str">
            <v>发泡</v>
          </cell>
          <cell r="D71">
            <v>45717</v>
          </cell>
          <cell r="E71">
            <v>26</v>
          </cell>
          <cell r="F71">
            <v>26.5</v>
          </cell>
          <cell r="G71" t="str">
            <v>晚班</v>
          </cell>
        </row>
        <row r="71">
          <cell r="K71">
            <v>3</v>
          </cell>
        </row>
        <row r="71">
          <cell r="P71">
            <v>0</v>
          </cell>
        </row>
        <row r="72">
          <cell r="B72" t="str">
            <v>袁亮</v>
          </cell>
          <cell r="C72" t="str">
            <v>发泡</v>
          </cell>
          <cell r="D72">
            <v>45722</v>
          </cell>
          <cell r="E72">
            <v>26</v>
          </cell>
          <cell r="F72">
            <v>21.5</v>
          </cell>
          <cell r="G72" t="str">
            <v>晚班</v>
          </cell>
        </row>
        <row r="72">
          <cell r="K72">
            <v>3</v>
          </cell>
        </row>
        <row r="72">
          <cell r="P72">
            <v>0</v>
          </cell>
        </row>
        <row r="73">
          <cell r="B73" t="str">
            <v>袁登宇</v>
          </cell>
          <cell r="C73" t="str">
            <v>发泡</v>
          </cell>
          <cell r="D73">
            <v>45722</v>
          </cell>
          <cell r="E73">
            <v>26</v>
          </cell>
          <cell r="F73">
            <v>24</v>
          </cell>
          <cell r="G73" t="str">
            <v>白班</v>
          </cell>
        </row>
        <row r="73">
          <cell r="K73">
            <v>0</v>
          </cell>
        </row>
        <row r="73">
          <cell r="P73">
            <v>0</v>
          </cell>
        </row>
        <row r="74">
          <cell r="B74" t="str">
            <v>贺振杰</v>
          </cell>
          <cell r="C74" t="str">
            <v>发泡</v>
          </cell>
          <cell r="D74">
            <v>45721</v>
          </cell>
          <cell r="E74">
            <v>26</v>
          </cell>
          <cell r="F74">
            <v>26</v>
          </cell>
          <cell r="G74" t="str">
            <v>白班</v>
          </cell>
        </row>
        <row r="74">
          <cell r="K74">
            <v>0</v>
          </cell>
        </row>
        <row r="74">
          <cell r="P74">
            <v>0</v>
          </cell>
        </row>
        <row r="75">
          <cell r="B75" t="str">
            <v>欧晨鹰</v>
          </cell>
          <cell r="C75" t="str">
            <v>发泡</v>
          </cell>
          <cell r="D75">
            <v>45724</v>
          </cell>
          <cell r="E75">
            <v>26</v>
          </cell>
          <cell r="F75">
            <v>23</v>
          </cell>
          <cell r="G75" t="str">
            <v>白班</v>
          </cell>
        </row>
        <row r="75">
          <cell r="K75">
            <v>0</v>
          </cell>
        </row>
        <row r="75">
          <cell r="P75">
            <v>0</v>
          </cell>
        </row>
        <row r="76">
          <cell r="B76" t="str">
            <v>黄金容</v>
          </cell>
          <cell r="C76" t="str">
            <v>发泡</v>
          </cell>
          <cell r="D76">
            <v>45729</v>
          </cell>
          <cell r="E76">
            <v>26</v>
          </cell>
          <cell r="F76">
            <v>18</v>
          </cell>
          <cell r="G76" t="str">
            <v>白班</v>
          </cell>
        </row>
        <row r="76">
          <cell r="K76">
            <v>1</v>
          </cell>
        </row>
        <row r="76">
          <cell r="P76">
            <v>0</v>
          </cell>
        </row>
        <row r="77">
          <cell r="B77" t="str">
            <v>谢波</v>
          </cell>
          <cell r="C77" t="str">
            <v>发泡</v>
          </cell>
          <cell r="D77">
            <v>45729</v>
          </cell>
          <cell r="E77">
            <v>26</v>
          </cell>
          <cell r="F77">
            <v>18</v>
          </cell>
          <cell r="G77" t="str">
            <v>晚班</v>
          </cell>
        </row>
        <row r="77">
          <cell r="K77">
            <v>0</v>
          </cell>
        </row>
        <row r="77">
          <cell r="P77">
            <v>1</v>
          </cell>
        </row>
        <row r="78">
          <cell r="B78" t="str">
            <v>马华亮</v>
          </cell>
          <cell r="C78" t="str">
            <v>发泡</v>
          </cell>
          <cell r="D78">
            <v>45731</v>
          </cell>
          <cell r="E78">
            <v>26</v>
          </cell>
          <cell r="F78">
            <v>16</v>
          </cell>
          <cell r="G78" t="str">
            <v>晚班</v>
          </cell>
        </row>
        <row r="78">
          <cell r="K78">
            <v>0</v>
          </cell>
        </row>
        <row r="78">
          <cell r="P78">
            <v>0</v>
          </cell>
        </row>
        <row r="79">
          <cell r="B79" t="str">
            <v>齐康杰</v>
          </cell>
          <cell r="C79" t="str">
            <v>发泡</v>
          </cell>
          <cell r="D79">
            <v>45733</v>
          </cell>
          <cell r="E79">
            <v>26</v>
          </cell>
          <cell r="F79">
            <v>14</v>
          </cell>
          <cell r="G79" t="str">
            <v>白班</v>
          </cell>
        </row>
        <row r="79">
          <cell r="K79">
            <v>1</v>
          </cell>
        </row>
        <row r="79">
          <cell r="P79">
            <v>0</v>
          </cell>
        </row>
        <row r="80">
          <cell r="B80" t="str">
            <v>黄希</v>
          </cell>
          <cell r="C80" t="str">
            <v>发泡</v>
          </cell>
          <cell r="D80">
            <v>45734</v>
          </cell>
          <cell r="E80">
            <v>26</v>
          </cell>
          <cell r="F80">
            <v>14</v>
          </cell>
          <cell r="G80" t="str">
            <v>白班</v>
          </cell>
        </row>
        <row r="80">
          <cell r="K80">
            <v>0</v>
          </cell>
        </row>
        <row r="80">
          <cell r="P80">
            <v>0</v>
          </cell>
        </row>
        <row r="81">
          <cell r="B81" t="str">
            <v>李水平</v>
          </cell>
          <cell r="C81" t="str">
            <v>发泡</v>
          </cell>
          <cell r="D81">
            <v>45734</v>
          </cell>
          <cell r="E81">
            <v>26</v>
          </cell>
          <cell r="F81">
            <v>14</v>
          </cell>
          <cell r="G81" t="str">
            <v>白班</v>
          </cell>
        </row>
        <row r="81">
          <cell r="K81">
            <v>0</v>
          </cell>
        </row>
        <row r="81">
          <cell r="P81">
            <v>0</v>
          </cell>
        </row>
        <row r="82">
          <cell r="B82" t="str">
            <v>宋娟</v>
          </cell>
          <cell r="C82" t="str">
            <v>发泡</v>
          </cell>
          <cell r="D82">
            <v>45735</v>
          </cell>
          <cell r="E82">
            <v>26</v>
          </cell>
          <cell r="F82">
            <v>12</v>
          </cell>
          <cell r="G82" t="str">
            <v>白班</v>
          </cell>
        </row>
        <row r="82">
          <cell r="K82">
            <v>0</v>
          </cell>
        </row>
        <row r="82">
          <cell r="P82">
            <v>1</v>
          </cell>
        </row>
        <row r="83">
          <cell r="B83" t="str">
            <v>吴明贵</v>
          </cell>
          <cell r="C83" t="str">
            <v>发泡</v>
          </cell>
          <cell r="D83">
            <v>45736</v>
          </cell>
          <cell r="E83">
            <v>26</v>
          </cell>
          <cell r="F83">
            <v>10</v>
          </cell>
          <cell r="G83" t="str">
            <v>白班</v>
          </cell>
        </row>
        <row r="83">
          <cell r="K83">
            <v>0</v>
          </cell>
        </row>
        <row r="83">
          <cell r="P83">
            <v>1</v>
          </cell>
        </row>
        <row r="84">
          <cell r="B84" t="str">
            <v>罗杰</v>
          </cell>
          <cell r="C84" t="str">
            <v>发泡</v>
          </cell>
          <cell r="D84">
            <v>45741</v>
          </cell>
          <cell r="E84">
            <v>26</v>
          </cell>
          <cell r="F84">
            <v>7</v>
          </cell>
          <cell r="G84" t="str">
            <v>白班</v>
          </cell>
        </row>
        <row r="84">
          <cell r="K84">
            <v>0</v>
          </cell>
        </row>
        <row r="84">
          <cell r="P84">
            <v>0</v>
          </cell>
        </row>
        <row r="85">
          <cell r="B85" t="str">
            <v>刘俊杰</v>
          </cell>
          <cell r="C85" t="str">
            <v>发泡</v>
          </cell>
          <cell r="D85">
            <v>45727</v>
          </cell>
          <cell r="E85">
            <v>26</v>
          </cell>
          <cell r="F85">
            <v>20</v>
          </cell>
          <cell r="G85" t="str">
            <v>晚班打磨</v>
          </cell>
        </row>
        <row r="85">
          <cell r="K85">
            <v>0</v>
          </cell>
        </row>
        <row r="85">
          <cell r="P85">
            <v>0</v>
          </cell>
        </row>
        <row r="86">
          <cell r="B86" t="str">
            <v>瞿芬</v>
          </cell>
          <cell r="C86" t="str">
            <v>发泡</v>
          </cell>
          <cell r="D86">
            <v>45727</v>
          </cell>
          <cell r="E86">
            <v>26</v>
          </cell>
          <cell r="F86">
            <v>19</v>
          </cell>
          <cell r="G86" t="str">
            <v>3.23转晚班</v>
          </cell>
        </row>
        <row r="86">
          <cell r="K86">
            <v>1</v>
          </cell>
        </row>
        <row r="86">
          <cell r="P86">
            <v>0</v>
          </cell>
        </row>
        <row r="87">
          <cell r="B87" t="str">
            <v>瞿欢</v>
          </cell>
          <cell r="C87" t="str">
            <v>发泡</v>
          </cell>
          <cell r="D87">
            <v>45727</v>
          </cell>
          <cell r="E87">
            <v>26</v>
          </cell>
          <cell r="F87">
            <v>20</v>
          </cell>
          <cell r="G87" t="str">
            <v>3.23转晚班</v>
          </cell>
        </row>
        <row r="87">
          <cell r="K87">
            <v>0</v>
          </cell>
        </row>
        <row r="87">
          <cell r="P87">
            <v>0</v>
          </cell>
        </row>
        <row r="88">
          <cell r="B88" t="str">
            <v>彭智勇</v>
          </cell>
          <cell r="C88" t="str">
            <v>发泡</v>
          </cell>
          <cell r="D88">
            <v>45727</v>
          </cell>
          <cell r="E88">
            <v>26</v>
          </cell>
          <cell r="F88">
            <v>20</v>
          </cell>
          <cell r="G88" t="str">
            <v>晚班打磨</v>
          </cell>
        </row>
        <row r="88">
          <cell r="K88">
            <v>0</v>
          </cell>
        </row>
        <row r="88">
          <cell r="P88">
            <v>0</v>
          </cell>
        </row>
        <row r="89">
          <cell r="B89" t="str">
            <v>张伟</v>
          </cell>
          <cell r="C89" t="str">
            <v>发泡</v>
          </cell>
          <cell r="D89">
            <v>45733</v>
          </cell>
          <cell r="E89">
            <v>26</v>
          </cell>
          <cell r="F89">
            <v>14</v>
          </cell>
          <cell r="G89" t="str">
            <v>白班</v>
          </cell>
        </row>
        <row r="89">
          <cell r="K89">
            <v>1</v>
          </cell>
        </row>
        <row r="89">
          <cell r="P89">
            <v>0</v>
          </cell>
        </row>
        <row r="90">
          <cell r="B90" t="str">
            <v>王朝辉</v>
          </cell>
          <cell r="C90" t="str">
            <v>发泡</v>
          </cell>
          <cell r="D90">
            <v>45743</v>
          </cell>
          <cell r="E90">
            <v>26</v>
          </cell>
          <cell r="F90">
            <v>5</v>
          </cell>
          <cell r="G90" t="str">
            <v>白班</v>
          </cell>
        </row>
        <row r="90">
          <cell r="K90">
            <v>0</v>
          </cell>
        </row>
        <row r="90">
          <cell r="P90">
            <v>0</v>
          </cell>
        </row>
        <row r="91">
          <cell r="B91" t="str">
            <v>周孝勇</v>
          </cell>
          <cell r="C91" t="str">
            <v>发泡</v>
          </cell>
          <cell r="D91">
            <v>45729</v>
          </cell>
          <cell r="E91">
            <v>26</v>
          </cell>
          <cell r="F91">
            <v>18</v>
          </cell>
          <cell r="G91" t="str">
            <v>白班</v>
          </cell>
        </row>
        <row r="91">
          <cell r="K91">
            <v>0</v>
          </cell>
        </row>
        <row r="91">
          <cell r="P91">
            <v>0</v>
          </cell>
        </row>
        <row r="92">
          <cell r="B92" t="str">
            <v>冯新宇</v>
          </cell>
          <cell r="C92" t="str">
            <v>发泡</v>
          </cell>
          <cell r="D92">
            <v>45742</v>
          </cell>
          <cell r="E92">
            <v>26</v>
          </cell>
          <cell r="F92">
            <v>6</v>
          </cell>
          <cell r="G92" t="str">
            <v>白班</v>
          </cell>
        </row>
        <row r="92">
          <cell r="K92">
            <v>0</v>
          </cell>
        </row>
        <row r="92">
          <cell r="P92">
            <v>0</v>
          </cell>
        </row>
        <row r="93">
          <cell r="B93" t="str">
            <v>曲福贵</v>
          </cell>
          <cell r="C93" t="str">
            <v>发泡</v>
          </cell>
          <cell r="D93">
            <v>45742</v>
          </cell>
          <cell r="E93">
            <v>26</v>
          </cell>
          <cell r="F93">
            <v>6</v>
          </cell>
          <cell r="G93" t="str">
            <v>白班</v>
          </cell>
        </row>
        <row r="93">
          <cell r="K93">
            <v>0</v>
          </cell>
        </row>
        <row r="93">
          <cell r="P93">
            <v>0</v>
          </cell>
        </row>
        <row r="94">
          <cell r="B94" t="str">
            <v>左鑫</v>
          </cell>
          <cell r="C94" t="str">
            <v>发泡</v>
          </cell>
          <cell r="D94">
            <v>45742</v>
          </cell>
          <cell r="E94">
            <v>26</v>
          </cell>
          <cell r="F94">
            <v>6</v>
          </cell>
          <cell r="G94" t="str">
            <v>白班</v>
          </cell>
        </row>
        <row r="94">
          <cell r="K94">
            <v>0</v>
          </cell>
        </row>
        <row r="94">
          <cell r="P94">
            <v>0</v>
          </cell>
        </row>
        <row r="95">
          <cell r="B95" t="str">
            <v>左金亿</v>
          </cell>
          <cell r="C95" t="str">
            <v>发泡</v>
          </cell>
          <cell r="D95">
            <v>45742</v>
          </cell>
          <cell r="E95">
            <v>26</v>
          </cell>
          <cell r="F95">
            <v>6</v>
          </cell>
          <cell r="G95" t="str">
            <v>白班</v>
          </cell>
        </row>
        <row r="95">
          <cell r="K95">
            <v>0</v>
          </cell>
        </row>
        <row r="95">
          <cell r="P95">
            <v>0</v>
          </cell>
        </row>
        <row r="96">
          <cell r="B96" t="str">
            <v>罗双贵</v>
          </cell>
          <cell r="C96" t="str">
            <v>发泡</v>
          </cell>
          <cell r="D96">
            <v>45744</v>
          </cell>
          <cell r="E96">
            <v>26</v>
          </cell>
          <cell r="F96">
            <v>4</v>
          </cell>
          <cell r="G96" t="str">
            <v>白班</v>
          </cell>
        </row>
        <row r="96">
          <cell r="K96">
            <v>0</v>
          </cell>
        </row>
        <row r="96">
          <cell r="P96">
            <v>0</v>
          </cell>
        </row>
        <row r="97">
          <cell r="B97" t="str">
            <v>卢舟晖</v>
          </cell>
          <cell r="C97" t="str">
            <v>发泡</v>
          </cell>
          <cell r="D97">
            <v>45744</v>
          </cell>
          <cell r="E97">
            <v>26</v>
          </cell>
          <cell r="F97">
            <v>3</v>
          </cell>
          <cell r="G97" t="str">
            <v>晚班</v>
          </cell>
        </row>
        <row r="97">
          <cell r="K97">
            <v>0</v>
          </cell>
        </row>
        <row r="97">
          <cell r="P97">
            <v>0</v>
          </cell>
        </row>
        <row r="98">
          <cell r="B98" t="str">
            <v>谭智</v>
          </cell>
          <cell r="C98" t="str">
            <v>发泡</v>
          </cell>
          <cell r="D98">
            <v>45696</v>
          </cell>
          <cell r="E98">
            <v>26</v>
          </cell>
          <cell r="F98">
            <v>30</v>
          </cell>
          <cell r="G98" t="str">
            <v>晚班</v>
          </cell>
        </row>
        <row r="98">
          <cell r="K98">
            <v>0</v>
          </cell>
        </row>
        <row r="98">
          <cell r="P98">
            <v>0</v>
          </cell>
        </row>
        <row r="99">
          <cell r="B99" t="str">
            <v>游围广</v>
          </cell>
          <cell r="C99" t="str">
            <v>发泡</v>
          </cell>
          <cell r="D99">
            <v>45747</v>
          </cell>
          <cell r="E99">
            <v>26</v>
          </cell>
          <cell r="F99">
            <v>1</v>
          </cell>
          <cell r="G99" t="str">
            <v>白班</v>
          </cell>
        </row>
        <row r="99">
          <cell r="K99">
            <v>0</v>
          </cell>
        </row>
        <row r="99">
          <cell r="P99">
            <v>0</v>
          </cell>
        </row>
        <row r="100">
          <cell r="B100" t="str">
            <v>刘建华</v>
          </cell>
          <cell r="C100" t="str">
            <v>发泡-A班</v>
          </cell>
          <cell r="D100">
            <v>44807</v>
          </cell>
          <cell r="E100">
            <v>26</v>
          </cell>
          <cell r="F100">
            <v>4</v>
          </cell>
          <cell r="G100">
            <v>0</v>
          </cell>
        </row>
        <row r="100">
          <cell r="K100">
            <v>0</v>
          </cell>
        </row>
        <row r="100">
          <cell r="O100">
            <v>3</v>
          </cell>
          <cell r="P100">
            <v>0</v>
          </cell>
        </row>
        <row r="101">
          <cell r="B101" t="str">
            <v>吴朝夕</v>
          </cell>
          <cell r="C101" t="str">
            <v>发泡-A班</v>
          </cell>
          <cell r="D101">
            <v>43685</v>
          </cell>
          <cell r="E101">
            <v>26</v>
          </cell>
          <cell r="F101">
            <v>1</v>
          </cell>
          <cell r="G101">
            <v>0</v>
          </cell>
        </row>
        <row r="101">
          <cell r="K101">
            <v>0</v>
          </cell>
        </row>
        <row r="101">
          <cell r="P101">
            <v>0</v>
          </cell>
        </row>
        <row r="102">
          <cell r="B102" t="str">
            <v>罗金花</v>
          </cell>
          <cell r="C102" t="str">
            <v>发泡</v>
          </cell>
          <cell r="D102">
            <v>45710</v>
          </cell>
          <cell r="E102">
            <v>26</v>
          </cell>
          <cell r="F102">
            <v>4</v>
          </cell>
          <cell r="G102">
            <v>0</v>
          </cell>
        </row>
        <row r="102">
          <cell r="K102">
            <v>0</v>
          </cell>
        </row>
        <row r="102">
          <cell r="P102">
            <v>0</v>
          </cell>
        </row>
        <row r="103">
          <cell r="B103" t="str">
            <v>刘正周</v>
          </cell>
          <cell r="C103" t="str">
            <v>发泡</v>
          </cell>
          <cell r="D103">
            <v>45744</v>
          </cell>
          <cell r="E103">
            <v>26</v>
          </cell>
          <cell r="F103">
            <v>4</v>
          </cell>
          <cell r="G103" t="str">
            <v>3.31退，4.1不上班</v>
          </cell>
        </row>
        <row r="103">
          <cell r="K103">
            <v>0</v>
          </cell>
        </row>
        <row r="103">
          <cell r="P103">
            <v>0</v>
          </cell>
        </row>
        <row r="104">
          <cell r="B104" t="str">
            <v>朱棋牡</v>
          </cell>
          <cell r="C104" t="str">
            <v>发泡</v>
          </cell>
          <cell r="D104">
            <v>45694</v>
          </cell>
          <cell r="E104">
            <v>26</v>
          </cell>
          <cell r="F104">
            <v>4</v>
          </cell>
        </row>
        <row r="104">
          <cell r="K104">
            <v>1</v>
          </cell>
        </row>
        <row r="104">
          <cell r="P104">
            <v>0</v>
          </cell>
        </row>
        <row r="105">
          <cell r="B105" t="str">
            <v>曾艳</v>
          </cell>
          <cell r="C105" t="str">
            <v>发泡</v>
          </cell>
          <cell r="D105">
            <v>45724</v>
          </cell>
          <cell r="E105">
            <v>26</v>
          </cell>
          <cell r="F105">
            <v>9.5</v>
          </cell>
        </row>
        <row r="105">
          <cell r="K105">
            <v>0</v>
          </cell>
        </row>
        <row r="105">
          <cell r="P105">
            <v>0</v>
          </cell>
        </row>
        <row r="106">
          <cell r="B106" t="str">
            <v>吕小红</v>
          </cell>
          <cell r="C106" t="str">
            <v>发泡</v>
          </cell>
          <cell r="D106">
            <v>45700</v>
          </cell>
          <cell r="E106">
            <v>26</v>
          </cell>
          <cell r="F106">
            <v>15</v>
          </cell>
        </row>
        <row r="106">
          <cell r="K106">
            <v>0</v>
          </cell>
        </row>
        <row r="106">
          <cell r="P106">
            <v>0</v>
          </cell>
        </row>
        <row r="107">
          <cell r="B107" t="str">
            <v>李先平</v>
          </cell>
          <cell r="C107" t="str">
            <v>发泡</v>
          </cell>
          <cell r="D107">
            <v>45732</v>
          </cell>
          <cell r="E107">
            <v>26</v>
          </cell>
          <cell r="F107">
            <v>7</v>
          </cell>
        </row>
        <row r="107">
          <cell r="K107">
            <v>0</v>
          </cell>
        </row>
        <row r="107">
          <cell r="P107">
            <v>0</v>
          </cell>
        </row>
        <row r="108">
          <cell r="B108" t="str">
            <v>言江鸿</v>
          </cell>
          <cell r="C108" t="str">
            <v>发泡</v>
          </cell>
          <cell r="D108">
            <v>45731</v>
          </cell>
          <cell r="E108">
            <v>26</v>
          </cell>
          <cell r="F108">
            <v>7</v>
          </cell>
        </row>
        <row r="108">
          <cell r="K108">
            <v>0</v>
          </cell>
        </row>
        <row r="108">
          <cell r="P108">
            <v>0</v>
          </cell>
        </row>
        <row r="109">
          <cell r="B109" t="str">
            <v>杨申武</v>
          </cell>
          <cell r="C109" t="str">
            <v>发泡</v>
          </cell>
          <cell r="D109">
            <v>45733</v>
          </cell>
          <cell r="E109">
            <v>26</v>
          </cell>
          <cell r="F109">
            <v>7</v>
          </cell>
        </row>
        <row r="109">
          <cell r="K109">
            <v>0</v>
          </cell>
        </row>
        <row r="109">
          <cell r="P109">
            <v>1</v>
          </cell>
        </row>
        <row r="110">
          <cell r="B110" t="str">
            <v>龙武文</v>
          </cell>
          <cell r="C110" t="str">
            <v>发泡</v>
          </cell>
          <cell r="D110">
            <v>45733</v>
          </cell>
          <cell r="E110">
            <v>26</v>
          </cell>
          <cell r="F110">
            <v>7</v>
          </cell>
        </row>
        <row r="110">
          <cell r="K110">
            <v>0</v>
          </cell>
        </row>
        <row r="110">
          <cell r="P110">
            <v>0</v>
          </cell>
        </row>
        <row r="111">
          <cell r="B111" t="str">
            <v>易智增</v>
          </cell>
          <cell r="C111" t="str">
            <v>发泡</v>
          </cell>
          <cell r="D111">
            <v>45733</v>
          </cell>
          <cell r="E111">
            <v>26</v>
          </cell>
          <cell r="F111">
            <v>9</v>
          </cell>
        </row>
        <row r="111">
          <cell r="K111">
            <v>0</v>
          </cell>
        </row>
        <row r="111">
          <cell r="P111">
            <v>1</v>
          </cell>
        </row>
        <row r="112">
          <cell r="B112" t="str">
            <v>王荣</v>
          </cell>
          <cell r="C112" t="str">
            <v>发泡</v>
          </cell>
          <cell r="D112">
            <v>45734</v>
          </cell>
          <cell r="E112">
            <v>26</v>
          </cell>
          <cell r="F112">
            <v>8</v>
          </cell>
        </row>
        <row r="112">
          <cell r="K112">
            <v>1.25</v>
          </cell>
        </row>
        <row r="112">
          <cell r="P112">
            <v>0</v>
          </cell>
        </row>
        <row r="113">
          <cell r="B113" t="str">
            <v>包琼</v>
          </cell>
          <cell r="C113" t="str">
            <v>发泡</v>
          </cell>
          <cell r="D113">
            <v>45735</v>
          </cell>
          <cell r="E113">
            <v>26</v>
          </cell>
          <cell r="F113">
            <v>8</v>
          </cell>
        </row>
        <row r="113">
          <cell r="K113">
            <v>0</v>
          </cell>
        </row>
        <row r="113">
          <cell r="P113">
            <v>0</v>
          </cell>
        </row>
        <row r="114">
          <cell r="B114" t="str">
            <v>谭明琴</v>
          </cell>
          <cell r="C114" t="str">
            <v>发泡</v>
          </cell>
          <cell r="D114">
            <v>45717</v>
          </cell>
          <cell r="E114">
            <v>26</v>
          </cell>
          <cell r="F114">
            <v>10</v>
          </cell>
        </row>
        <row r="114">
          <cell r="K114">
            <v>0</v>
          </cell>
        </row>
        <row r="114">
          <cell r="P114">
            <v>0</v>
          </cell>
        </row>
        <row r="115">
          <cell r="B115" t="str">
            <v>曹勋</v>
          </cell>
          <cell r="C115" t="str">
            <v>发泡</v>
          </cell>
          <cell r="D115">
            <v>45729</v>
          </cell>
          <cell r="E115">
            <v>26</v>
          </cell>
          <cell r="F115">
            <v>13</v>
          </cell>
        </row>
        <row r="115">
          <cell r="K115">
            <v>1</v>
          </cell>
        </row>
        <row r="115">
          <cell r="P115">
            <v>0</v>
          </cell>
        </row>
        <row r="116">
          <cell r="B116" t="str">
            <v>易均匀</v>
          </cell>
          <cell r="C116" t="str">
            <v>发泡</v>
          </cell>
          <cell r="D116">
            <v>45728</v>
          </cell>
          <cell r="E116">
            <v>26</v>
          </cell>
          <cell r="F116">
            <v>13</v>
          </cell>
        </row>
        <row r="116">
          <cell r="K116">
            <v>0</v>
          </cell>
        </row>
        <row r="116">
          <cell r="P116">
            <v>0</v>
          </cell>
        </row>
        <row r="117">
          <cell r="B117" t="str">
            <v>张杰</v>
          </cell>
          <cell r="C117" t="str">
            <v>发泡</v>
          </cell>
          <cell r="D117">
            <v>45734</v>
          </cell>
          <cell r="E117">
            <v>26</v>
          </cell>
          <cell r="F117">
            <v>6</v>
          </cell>
        </row>
        <row r="117">
          <cell r="K117">
            <v>0</v>
          </cell>
        </row>
        <row r="117">
          <cell r="P117">
            <v>0</v>
          </cell>
        </row>
        <row r="118">
          <cell r="B118" t="str">
            <v>张向华</v>
          </cell>
          <cell r="C118" t="str">
            <v>发泡</v>
          </cell>
          <cell r="D118">
            <v>45737</v>
          </cell>
          <cell r="E118">
            <v>26</v>
          </cell>
          <cell r="F118">
            <v>4</v>
          </cell>
        </row>
        <row r="118">
          <cell r="K118">
            <v>0</v>
          </cell>
        </row>
        <row r="118">
          <cell r="P118">
            <v>0</v>
          </cell>
        </row>
        <row r="119">
          <cell r="B119" t="str">
            <v>胡十千</v>
          </cell>
          <cell r="C119" t="str">
            <v>发泡</v>
          </cell>
          <cell r="D119">
            <v>45729</v>
          </cell>
          <cell r="E119">
            <v>26</v>
          </cell>
          <cell r="F119">
            <v>5</v>
          </cell>
        </row>
        <row r="119">
          <cell r="K119">
            <v>0</v>
          </cell>
        </row>
        <row r="119">
          <cell r="P119">
            <v>0</v>
          </cell>
        </row>
        <row r="120">
          <cell r="B120" t="str">
            <v>陈小中</v>
          </cell>
          <cell r="C120" t="str">
            <v>发泡</v>
          </cell>
          <cell r="D120">
            <v>45730</v>
          </cell>
          <cell r="E120">
            <v>26</v>
          </cell>
          <cell r="F120">
            <v>4.2</v>
          </cell>
        </row>
        <row r="120">
          <cell r="K120">
            <v>0</v>
          </cell>
        </row>
        <row r="120">
          <cell r="P120">
            <v>0</v>
          </cell>
        </row>
        <row r="121">
          <cell r="B121" t="str">
            <v>唐亮2</v>
          </cell>
          <cell r="C121" t="str">
            <v>发泡</v>
          </cell>
          <cell r="D121">
            <v>45720</v>
          </cell>
          <cell r="E121">
            <v>26</v>
          </cell>
          <cell r="F121">
            <v>13</v>
          </cell>
        </row>
        <row r="121">
          <cell r="K121">
            <v>1.3125</v>
          </cell>
        </row>
        <row r="121">
          <cell r="P121">
            <v>0</v>
          </cell>
        </row>
        <row r="122">
          <cell r="B122" t="str">
            <v>雍期望</v>
          </cell>
          <cell r="C122" t="str">
            <v>焊接车间</v>
          </cell>
          <cell r="D122">
            <v>42602</v>
          </cell>
          <cell r="E122">
            <v>26</v>
          </cell>
          <cell r="F122">
            <v>30</v>
          </cell>
        </row>
        <row r="122">
          <cell r="J122">
            <v>0</v>
          </cell>
          <cell r="K122">
            <v>0</v>
          </cell>
        </row>
        <row r="122">
          <cell r="P122">
            <v>0</v>
          </cell>
        </row>
        <row r="123">
          <cell r="B123" t="str">
            <v>邹文祥</v>
          </cell>
          <cell r="C123" t="str">
            <v>焊接车间</v>
          </cell>
          <cell r="D123">
            <v>42262</v>
          </cell>
          <cell r="E123">
            <v>26</v>
          </cell>
          <cell r="F123">
            <v>28</v>
          </cell>
        </row>
        <row r="123">
          <cell r="J123">
            <v>0</v>
          </cell>
          <cell r="K123">
            <v>0</v>
          </cell>
        </row>
        <row r="123">
          <cell r="P123">
            <v>0</v>
          </cell>
        </row>
        <row r="124">
          <cell r="B124" t="str">
            <v>张周</v>
          </cell>
          <cell r="C124" t="str">
            <v>焊接车间</v>
          </cell>
          <cell r="D124">
            <v>42665</v>
          </cell>
          <cell r="E124">
            <v>26</v>
          </cell>
          <cell r="F124">
            <v>29</v>
          </cell>
        </row>
        <row r="124">
          <cell r="J124">
            <v>0</v>
          </cell>
          <cell r="K124">
            <v>0</v>
          </cell>
        </row>
        <row r="124">
          <cell r="P124">
            <v>1</v>
          </cell>
        </row>
        <row r="125">
          <cell r="B125" t="str">
            <v>霍海涛</v>
          </cell>
          <cell r="C125" t="str">
            <v>焊接车间</v>
          </cell>
          <cell r="D125">
            <v>41463</v>
          </cell>
          <cell r="E125">
            <v>26</v>
          </cell>
          <cell r="F125">
            <v>26</v>
          </cell>
        </row>
        <row r="125">
          <cell r="J125">
            <v>0</v>
          </cell>
          <cell r="K125">
            <v>0</v>
          </cell>
        </row>
        <row r="125">
          <cell r="M125">
            <v>1</v>
          </cell>
        </row>
        <row r="125">
          <cell r="P125">
            <v>0</v>
          </cell>
        </row>
        <row r="126">
          <cell r="B126" t="str">
            <v>谭刚</v>
          </cell>
          <cell r="C126" t="str">
            <v>焊接车间</v>
          </cell>
          <cell r="D126">
            <v>43292</v>
          </cell>
          <cell r="E126">
            <v>26</v>
          </cell>
          <cell r="F126">
            <v>28</v>
          </cell>
        </row>
        <row r="126">
          <cell r="J126">
            <v>0</v>
          </cell>
          <cell r="K126">
            <v>0</v>
          </cell>
        </row>
        <row r="126">
          <cell r="P126">
            <v>1</v>
          </cell>
        </row>
        <row r="127">
          <cell r="B127" t="str">
            <v>伍志强</v>
          </cell>
          <cell r="C127" t="str">
            <v>焊接车间</v>
          </cell>
          <cell r="D127">
            <v>43242</v>
          </cell>
          <cell r="E127">
            <v>26</v>
          </cell>
          <cell r="F127">
            <v>28</v>
          </cell>
        </row>
        <row r="127">
          <cell r="J127">
            <v>0</v>
          </cell>
          <cell r="K127">
            <v>0</v>
          </cell>
        </row>
        <row r="127">
          <cell r="P127">
            <v>0</v>
          </cell>
        </row>
        <row r="128">
          <cell r="B128" t="str">
            <v>邹明旺</v>
          </cell>
          <cell r="C128" t="str">
            <v>焊接车间</v>
          </cell>
          <cell r="D128">
            <v>43551</v>
          </cell>
          <cell r="E128">
            <v>26</v>
          </cell>
          <cell r="F128">
            <v>29</v>
          </cell>
        </row>
        <row r="128">
          <cell r="J128">
            <v>0</v>
          </cell>
          <cell r="K128">
            <v>0</v>
          </cell>
        </row>
        <row r="128">
          <cell r="P128">
            <v>0</v>
          </cell>
        </row>
        <row r="129">
          <cell r="B129" t="str">
            <v>彭孜刚</v>
          </cell>
          <cell r="C129" t="str">
            <v>焊接车间</v>
          </cell>
          <cell r="D129">
            <v>43675</v>
          </cell>
          <cell r="E129">
            <v>26</v>
          </cell>
          <cell r="F129">
            <v>29</v>
          </cell>
        </row>
        <row r="129">
          <cell r="J129">
            <v>0</v>
          </cell>
          <cell r="K129">
            <v>0</v>
          </cell>
        </row>
        <row r="129">
          <cell r="P129">
            <v>1</v>
          </cell>
        </row>
        <row r="130">
          <cell r="B130" t="str">
            <v>吴朗</v>
          </cell>
          <cell r="C130" t="str">
            <v>焊接车间</v>
          </cell>
          <cell r="D130">
            <v>44730</v>
          </cell>
          <cell r="E130">
            <v>23</v>
          </cell>
          <cell r="F130">
            <v>23</v>
          </cell>
        </row>
        <row r="130">
          <cell r="J130">
            <v>0</v>
          </cell>
          <cell r="K130">
            <v>0</v>
          </cell>
        </row>
        <row r="130">
          <cell r="P130">
            <v>0</v>
          </cell>
        </row>
        <row r="131">
          <cell r="B131" t="str">
            <v>李石云</v>
          </cell>
          <cell r="C131" t="str">
            <v>焊接车间</v>
          </cell>
          <cell r="D131">
            <v>44820</v>
          </cell>
          <cell r="E131">
            <v>26</v>
          </cell>
          <cell r="F131">
            <v>27</v>
          </cell>
        </row>
        <row r="131">
          <cell r="J131">
            <v>0</v>
          </cell>
          <cell r="K131">
            <v>0</v>
          </cell>
        </row>
        <row r="131">
          <cell r="P131">
            <v>2</v>
          </cell>
        </row>
        <row r="132">
          <cell r="B132" t="str">
            <v>付雄</v>
          </cell>
          <cell r="C132" t="str">
            <v>焊接车间</v>
          </cell>
          <cell r="D132">
            <v>44826</v>
          </cell>
          <cell r="E132">
            <v>26</v>
          </cell>
          <cell r="F132">
            <v>28</v>
          </cell>
        </row>
        <row r="132">
          <cell r="J132">
            <v>0</v>
          </cell>
          <cell r="K132">
            <v>0</v>
          </cell>
        </row>
        <row r="132">
          <cell r="P132">
            <v>0</v>
          </cell>
        </row>
        <row r="133">
          <cell r="B133" t="str">
            <v>刘辉兵</v>
          </cell>
          <cell r="C133" t="str">
            <v>焊接车间</v>
          </cell>
          <cell r="D133">
            <v>41856</v>
          </cell>
          <cell r="E133">
            <v>26</v>
          </cell>
          <cell r="F133">
            <v>28</v>
          </cell>
          <cell r="G133">
            <v>6.5</v>
          </cell>
        </row>
        <row r="133">
          <cell r="J133">
            <v>0</v>
          </cell>
          <cell r="K133">
            <v>0</v>
          </cell>
        </row>
        <row r="133">
          <cell r="P133">
            <v>1</v>
          </cell>
        </row>
        <row r="134">
          <cell r="B134" t="str">
            <v>吴进军</v>
          </cell>
          <cell r="C134" t="str">
            <v>焊接车间</v>
          </cell>
          <cell r="D134">
            <v>43658</v>
          </cell>
          <cell r="E134">
            <v>26</v>
          </cell>
          <cell r="F134">
            <v>14</v>
          </cell>
        </row>
        <row r="134">
          <cell r="J134">
            <v>0</v>
          </cell>
          <cell r="K134">
            <v>0</v>
          </cell>
        </row>
        <row r="134">
          <cell r="P134">
            <v>0</v>
          </cell>
        </row>
        <row r="135">
          <cell r="B135" t="str">
            <v>范文榜</v>
          </cell>
          <cell r="C135" t="str">
            <v>焊接车间</v>
          </cell>
          <cell r="D135">
            <v>42070</v>
          </cell>
          <cell r="E135">
            <v>26</v>
          </cell>
          <cell r="F135">
            <v>27</v>
          </cell>
          <cell r="G135">
            <v>7</v>
          </cell>
        </row>
        <row r="135">
          <cell r="J135">
            <v>0</v>
          </cell>
          <cell r="K135">
            <v>0</v>
          </cell>
        </row>
        <row r="135">
          <cell r="P135">
            <v>2</v>
          </cell>
        </row>
        <row r="136">
          <cell r="B136" t="str">
            <v>彭光宏</v>
          </cell>
          <cell r="C136" t="str">
            <v>焊接车间</v>
          </cell>
          <cell r="D136">
            <v>44805</v>
          </cell>
          <cell r="E136">
            <v>25.5</v>
          </cell>
          <cell r="F136">
            <v>25.5</v>
          </cell>
        </row>
        <row r="136">
          <cell r="J136">
            <v>0</v>
          </cell>
          <cell r="K136">
            <v>0</v>
          </cell>
        </row>
        <row r="136">
          <cell r="P136">
            <v>1</v>
          </cell>
        </row>
        <row r="137">
          <cell r="B137" t="str">
            <v>蔡归仓</v>
          </cell>
          <cell r="C137" t="str">
            <v>焊接车间</v>
          </cell>
          <cell r="D137">
            <v>45594</v>
          </cell>
          <cell r="E137">
            <v>26</v>
          </cell>
          <cell r="F137">
            <v>27</v>
          </cell>
        </row>
        <row r="137">
          <cell r="J137">
            <v>0</v>
          </cell>
          <cell r="K137">
            <v>0</v>
          </cell>
        </row>
        <row r="137">
          <cell r="P137">
            <v>0</v>
          </cell>
        </row>
        <row r="138">
          <cell r="B138" t="str">
            <v>黄杰</v>
          </cell>
          <cell r="C138" t="str">
            <v>焊接车间</v>
          </cell>
          <cell r="D138">
            <v>45630</v>
          </cell>
          <cell r="E138">
            <v>26</v>
          </cell>
          <cell r="F138">
            <v>26</v>
          </cell>
        </row>
        <row r="138">
          <cell r="J138">
            <v>0</v>
          </cell>
          <cell r="K138">
            <v>0</v>
          </cell>
        </row>
        <row r="138">
          <cell r="P138">
            <v>0</v>
          </cell>
        </row>
        <row r="139">
          <cell r="B139" t="str">
            <v>罗亚南</v>
          </cell>
          <cell r="C139" t="str">
            <v>总装车间</v>
          </cell>
          <cell r="D139">
            <v>41612</v>
          </cell>
          <cell r="E139">
            <v>26</v>
          </cell>
          <cell r="F139">
            <v>29</v>
          </cell>
        </row>
        <row r="139">
          <cell r="I139">
            <v>3</v>
          </cell>
          <cell r="J139">
            <v>0</v>
          </cell>
          <cell r="K139">
            <v>0.5</v>
          </cell>
        </row>
        <row r="139">
          <cell r="P139">
            <v>1</v>
          </cell>
        </row>
        <row r="140">
          <cell r="B140" t="str">
            <v>欧响亮</v>
          </cell>
          <cell r="C140" t="str">
            <v>总装前排</v>
          </cell>
          <cell r="D140">
            <v>43595</v>
          </cell>
          <cell r="E140">
            <v>26</v>
          </cell>
          <cell r="F140">
            <v>29</v>
          </cell>
        </row>
        <row r="140">
          <cell r="I140">
            <v>2</v>
          </cell>
          <cell r="J140">
            <v>0</v>
          </cell>
          <cell r="K140">
            <v>0</v>
          </cell>
        </row>
        <row r="140">
          <cell r="P140">
            <v>0</v>
          </cell>
        </row>
        <row r="141">
          <cell r="B141" t="str">
            <v>刘明</v>
          </cell>
          <cell r="C141" t="str">
            <v>总装前排</v>
          </cell>
          <cell r="D141">
            <v>44306</v>
          </cell>
          <cell r="E141">
            <v>26</v>
          </cell>
          <cell r="F141">
            <v>29.5</v>
          </cell>
          <cell r="G141">
            <v>0.5</v>
          </cell>
        </row>
        <row r="141">
          <cell r="I141">
            <v>3</v>
          </cell>
          <cell r="J141">
            <v>0</v>
          </cell>
          <cell r="K141">
            <v>0</v>
          </cell>
        </row>
        <row r="141">
          <cell r="P141">
            <v>0</v>
          </cell>
        </row>
        <row r="142">
          <cell r="B142" t="str">
            <v>苏超</v>
          </cell>
          <cell r="C142" t="str">
            <v>总装前排</v>
          </cell>
          <cell r="D142">
            <v>41884</v>
          </cell>
          <cell r="E142">
            <v>26</v>
          </cell>
          <cell r="F142">
            <v>16</v>
          </cell>
          <cell r="G142">
            <v>0.5</v>
          </cell>
        </row>
        <row r="142">
          <cell r="K142">
            <v>5</v>
          </cell>
          <cell r="L142">
            <v>7</v>
          </cell>
        </row>
        <row r="142">
          <cell r="P142">
            <v>0</v>
          </cell>
        </row>
        <row r="143">
          <cell r="B143" t="str">
            <v>吴陈</v>
          </cell>
          <cell r="C143" t="str">
            <v>总装前排</v>
          </cell>
          <cell r="D143">
            <v>42107</v>
          </cell>
          <cell r="E143">
            <v>26</v>
          </cell>
          <cell r="F143">
            <v>28</v>
          </cell>
        </row>
        <row r="143">
          <cell r="J143">
            <v>0</v>
          </cell>
          <cell r="K143">
            <v>0</v>
          </cell>
        </row>
        <row r="143">
          <cell r="P143">
            <v>1</v>
          </cell>
        </row>
        <row r="144">
          <cell r="B144" t="str">
            <v>李亦斌</v>
          </cell>
          <cell r="C144" t="str">
            <v>总装前排</v>
          </cell>
          <cell r="D144">
            <v>41718</v>
          </cell>
          <cell r="E144">
            <v>26</v>
          </cell>
          <cell r="F144">
            <v>27.5</v>
          </cell>
        </row>
        <row r="144">
          <cell r="J144">
            <v>0</v>
          </cell>
          <cell r="K144">
            <v>0</v>
          </cell>
        </row>
        <row r="144">
          <cell r="P144">
            <v>0</v>
          </cell>
        </row>
        <row r="145">
          <cell r="B145" t="str">
            <v>刘文强</v>
          </cell>
          <cell r="C145" t="str">
            <v>总装前排</v>
          </cell>
          <cell r="D145">
            <v>42554</v>
          </cell>
          <cell r="E145">
            <v>26</v>
          </cell>
          <cell r="F145">
            <v>28</v>
          </cell>
        </row>
        <row r="145">
          <cell r="J145">
            <v>0</v>
          </cell>
          <cell r="K145">
            <v>0</v>
          </cell>
        </row>
        <row r="145">
          <cell r="P145">
            <v>0</v>
          </cell>
        </row>
        <row r="146">
          <cell r="B146" t="str">
            <v>罗鹏</v>
          </cell>
          <cell r="C146" t="str">
            <v>总装前排</v>
          </cell>
          <cell r="D146">
            <v>41213</v>
          </cell>
          <cell r="E146">
            <v>26</v>
          </cell>
          <cell r="F146">
            <v>27.5</v>
          </cell>
        </row>
        <row r="146">
          <cell r="J146">
            <v>0</v>
          </cell>
          <cell r="K146">
            <v>1</v>
          </cell>
        </row>
        <row r="146">
          <cell r="P146">
            <v>0</v>
          </cell>
        </row>
        <row r="147">
          <cell r="B147" t="str">
            <v>易任红</v>
          </cell>
          <cell r="C147" t="str">
            <v>总装前排</v>
          </cell>
          <cell r="D147">
            <v>41332</v>
          </cell>
          <cell r="E147">
            <v>26</v>
          </cell>
          <cell r="F147">
            <v>28.5</v>
          </cell>
          <cell r="G147">
            <v>1</v>
          </cell>
        </row>
        <row r="147">
          <cell r="J147">
            <v>0</v>
          </cell>
          <cell r="K147">
            <v>0</v>
          </cell>
        </row>
        <row r="147">
          <cell r="P147">
            <v>0</v>
          </cell>
        </row>
        <row r="148">
          <cell r="B148" t="str">
            <v>邓日顺</v>
          </cell>
          <cell r="C148" t="str">
            <v>总装前排</v>
          </cell>
          <cell r="D148">
            <v>41881</v>
          </cell>
          <cell r="E148">
            <v>26</v>
          </cell>
          <cell r="F148">
            <v>28</v>
          </cell>
        </row>
        <row r="148">
          <cell r="J148">
            <v>0</v>
          </cell>
          <cell r="K148">
            <v>0</v>
          </cell>
        </row>
        <row r="148">
          <cell r="P148">
            <v>1</v>
          </cell>
        </row>
        <row r="149">
          <cell r="B149" t="str">
            <v>曹卫清</v>
          </cell>
          <cell r="C149" t="str">
            <v>总装前排</v>
          </cell>
          <cell r="D149">
            <v>44753</v>
          </cell>
          <cell r="E149">
            <v>26</v>
          </cell>
          <cell r="F149">
            <v>20.5</v>
          </cell>
        </row>
        <row r="149">
          <cell r="J149">
            <v>3</v>
          </cell>
          <cell r="K149">
            <v>4</v>
          </cell>
        </row>
        <row r="149">
          <cell r="P149">
            <v>1</v>
          </cell>
        </row>
        <row r="150">
          <cell r="B150" t="str">
            <v>胡荣华</v>
          </cell>
          <cell r="C150" t="str">
            <v>总装前排</v>
          </cell>
          <cell r="D150">
            <v>41518</v>
          </cell>
          <cell r="E150">
            <v>26</v>
          </cell>
          <cell r="F150">
            <v>27</v>
          </cell>
        </row>
        <row r="150">
          <cell r="J150">
            <v>0</v>
          </cell>
          <cell r="K150">
            <v>1</v>
          </cell>
        </row>
        <row r="150">
          <cell r="P150">
            <v>0</v>
          </cell>
        </row>
        <row r="151">
          <cell r="B151" t="str">
            <v>杨亮亮</v>
          </cell>
          <cell r="C151" t="str">
            <v>总装前排</v>
          </cell>
          <cell r="D151">
            <v>43685</v>
          </cell>
          <cell r="E151">
            <v>26</v>
          </cell>
          <cell r="F151">
            <v>28.5</v>
          </cell>
          <cell r="G151">
            <v>0.5</v>
          </cell>
        </row>
        <row r="151">
          <cell r="J151">
            <v>0</v>
          </cell>
          <cell r="K151">
            <v>0</v>
          </cell>
        </row>
        <row r="151">
          <cell r="P151">
            <v>1</v>
          </cell>
        </row>
        <row r="152">
          <cell r="B152" t="str">
            <v>李知洋</v>
          </cell>
          <cell r="C152" t="str">
            <v>总装前排</v>
          </cell>
          <cell r="D152">
            <v>44788</v>
          </cell>
          <cell r="E152">
            <v>26</v>
          </cell>
          <cell r="F152">
            <v>27</v>
          </cell>
        </row>
        <row r="152">
          <cell r="J152">
            <v>0</v>
          </cell>
          <cell r="K152">
            <v>1</v>
          </cell>
        </row>
        <row r="152">
          <cell r="M152">
            <v>4</v>
          </cell>
        </row>
        <row r="152">
          <cell r="P152">
            <v>2</v>
          </cell>
        </row>
        <row r="153">
          <cell r="B153" t="str">
            <v>曾李文</v>
          </cell>
          <cell r="C153" t="str">
            <v>总装前排</v>
          </cell>
          <cell r="D153">
            <v>45116</v>
          </cell>
          <cell r="E153">
            <v>26</v>
          </cell>
          <cell r="F153">
            <v>27</v>
          </cell>
        </row>
        <row r="153">
          <cell r="J153">
            <v>0</v>
          </cell>
          <cell r="K153">
            <v>1</v>
          </cell>
        </row>
        <row r="153">
          <cell r="M153">
            <v>2</v>
          </cell>
        </row>
        <row r="153">
          <cell r="P153">
            <v>0</v>
          </cell>
        </row>
        <row r="154">
          <cell r="B154" t="str">
            <v>刘谦</v>
          </cell>
          <cell r="C154" t="str">
            <v>总装前排</v>
          </cell>
          <cell r="D154">
            <v>42783</v>
          </cell>
          <cell r="E154">
            <v>26</v>
          </cell>
          <cell r="F154">
            <v>29</v>
          </cell>
          <cell r="G154">
            <v>0.5</v>
          </cell>
        </row>
        <row r="154">
          <cell r="J154">
            <v>0</v>
          </cell>
          <cell r="K154">
            <v>0</v>
          </cell>
        </row>
        <row r="154">
          <cell r="P154">
            <v>0</v>
          </cell>
        </row>
        <row r="155">
          <cell r="B155" t="str">
            <v>王锋卡</v>
          </cell>
          <cell r="C155" t="str">
            <v>总装前排</v>
          </cell>
          <cell r="D155">
            <v>45102</v>
          </cell>
          <cell r="E155">
            <v>26</v>
          </cell>
          <cell r="F155">
            <v>28.5</v>
          </cell>
        </row>
        <row r="155">
          <cell r="J155">
            <v>0</v>
          </cell>
          <cell r="K155">
            <v>0</v>
          </cell>
        </row>
        <row r="155">
          <cell r="P155">
            <v>2</v>
          </cell>
        </row>
        <row r="156">
          <cell r="B156" t="str">
            <v>蒋正林</v>
          </cell>
          <cell r="C156" t="str">
            <v>总装后排</v>
          </cell>
          <cell r="D156">
            <v>41520</v>
          </cell>
          <cell r="E156">
            <v>26</v>
          </cell>
          <cell r="F156">
            <v>27</v>
          </cell>
          <cell r="G156">
            <v>0.5</v>
          </cell>
        </row>
        <row r="156">
          <cell r="J156">
            <v>0</v>
          </cell>
          <cell r="K156">
            <v>0</v>
          </cell>
        </row>
        <row r="156">
          <cell r="P156">
            <v>2</v>
          </cell>
        </row>
        <row r="157">
          <cell r="B157" t="str">
            <v>刘孝其</v>
          </cell>
          <cell r="C157" t="str">
            <v>总装头枕</v>
          </cell>
          <cell r="D157">
            <v>41325</v>
          </cell>
          <cell r="E157">
            <v>22</v>
          </cell>
          <cell r="F157">
            <v>22</v>
          </cell>
          <cell r="G157">
            <v>12.5</v>
          </cell>
        </row>
        <row r="157">
          <cell r="J157">
            <v>0</v>
          </cell>
          <cell r="K157">
            <v>0</v>
          </cell>
        </row>
        <row r="157">
          <cell r="P157">
            <v>2</v>
          </cell>
        </row>
        <row r="158">
          <cell r="B158" t="str">
            <v>冉景斌</v>
          </cell>
          <cell r="C158" t="str">
            <v>总装头枕</v>
          </cell>
          <cell r="D158">
            <v>41396</v>
          </cell>
          <cell r="E158">
            <v>26</v>
          </cell>
          <cell r="F158">
            <v>24</v>
          </cell>
          <cell r="G158">
            <v>2</v>
          </cell>
        </row>
        <row r="158">
          <cell r="J158">
            <v>0</v>
          </cell>
          <cell r="K158">
            <v>0</v>
          </cell>
        </row>
        <row r="158">
          <cell r="P158">
            <v>2</v>
          </cell>
        </row>
        <row r="159">
          <cell r="B159" t="str">
            <v>林虎</v>
          </cell>
          <cell r="C159" t="str">
            <v>支援发泡</v>
          </cell>
          <cell r="D159">
            <v>41904</v>
          </cell>
          <cell r="E159">
            <v>26</v>
          </cell>
          <cell r="F159">
            <v>30</v>
          </cell>
        </row>
        <row r="159">
          <cell r="K159">
            <v>0</v>
          </cell>
        </row>
        <row r="159">
          <cell r="P159">
            <v>0</v>
          </cell>
        </row>
        <row r="160">
          <cell r="B160" t="str">
            <v>郭正军</v>
          </cell>
          <cell r="C160" t="str">
            <v>支援发泡</v>
          </cell>
          <cell r="D160">
            <v>44712</v>
          </cell>
          <cell r="E160">
            <v>26</v>
          </cell>
          <cell r="F160">
            <v>29.5</v>
          </cell>
        </row>
        <row r="160">
          <cell r="K160">
            <v>0</v>
          </cell>
        </row>
        <row r="160">
          <cell r="P160">
            <v>0</v>
          </cell>
        </row>
        <row r="161">
          <cell r="B161" t="str">
            <v>刘志平</v>
          </cell>
          <cell r="C161" t="str">
            <v>支援发泡</v>
          </cell>
          <cell r="D161">
            <v>41253</v>
          </cell>
          <cell r="E161">
            <v>26</v>
          </cell>
          <cell r="F161">
            <v>30.5</v>
          </cell>
        </row>
        <row r="161">
          <cell r="K161">
            <v>0</v>
          </cell>
        </row>
        <row r="161">
          <cell r="P161">
            <v>0</v>
          </cell>
        </row>
        <row r="162">
          <cell r="B162" t="str">
            <v>高万</v>
          </cell>
        </row>
        <row r="162">
          <cell r="D162">
            <v>45309</v>
          </cell>
          <cell r="E162">
            <v>21</v>
          </cell>
          <cell r="F162">
            <v>21</v>
          </cell>
        </row>
        <row r="162">
          <cell r="J162">
            <v>0</v>
          </cell>
          <cell r="K162">
            <v>0</v>
          </cell>
        </row>
        <row r="162">
          <cell r="P162">
            <v>0</v>
          </cell>
        </row>
        <row r="163">
          <cell r="H163">
            <v>0</v>
          </cell>
          <cell r="I163">
            <v>0</v>
          </cell>
        </row>
        <row r="164">
          <cell r="B164" t="str">
            <v>考勤人数</v>
          </cell>
          <cell r="C164">
            <v>159</v>
          </cell>
          <cell r="D164" t="str">
            <v>含离职8人</v>
          </cell>
        </row>
        <row r="164">
          <cell r="H164" t="str">
            <v>A线</v>
          </cell>
          <cell r="I164" t="str">
            <v>打杂其他</v>
          </cell>
        </row>
        <row r="165">
          <cell r="B165" t="str">
            <v>工资表人数</v>
          </cell>
          <cell r="C165">
            <v>160</v>
          </cell>
          <cell r="D165" t="str">
            <v>赵平无考勤</v>
          </cell>
        </row>
        <row r="166">
          <cell r="B166" t="str">
            <v>长沙现服</v>
          </cell>
          <cell r="C166">
            <v>1</v>
          </cell>
          <cell r="D166" t="str">
            <v>11月转公司</v>
          </cell>
        </row>
        <row r="167">
          <cell r="B167" t="str">
            <v>在职花名册</v>
          </cell>
          <cell r="C167">
            <v>134</v>
          </cell>
          <cell r="D167" t="str">
            <v>小时工35人</v>
          </cell>
        </row>
        <row r="167">
          <cell r="G167">
            <v>31.5</v>
          </cell>
          <cell r="H167">
            <v>3</v>
          </cell>
          <cell r="I167">
            <v>12</v>
          </cell>
          <cell r="J167">
            <v>3</v>
          </cell>
          <cell r="K167">
            <v>37.3125</v>
          </cell>
          <cell r="L167">
            <v>10</v>
          </cell>
          <cell r="M167">
            <v>7</v>
          </cell>
          <cell r="N167">
            <v>0</v>
          </cell>
          <cell r="O167">
            <v>3</v>
          </cell>
          <cell r="P167">
            <v>50</v>
          </cell>
          <cell r="Q167">
            <v>2</v>
          </cell>
        </row>
        <row r="168">
          <cell r="B168" t="str">
            <v>不含</v>
          </cell>
          <cell r="C168">
            <v>25</v>
          </cell>
          <cell r="D168" t="str">
            <v>离职</v>
          </cell>
        </row>
        <row r="169">
          <cell r="M169">
            <v>7</v>
          </cell>
        </row>
        <row r="169">
          <cell r="O169" t="str">
            <v>一线</v>
          </cell>
          <cell r="P169">
            <v>45</v>
          </cell>
        </row>
        <row r="170">
          <cell r="B170" t="str">
            <v>社保人数</v>
          </cell>
          <cell r="C170">
            <v>162</v>
          </cell>
          <cell r="D170" t="str">
            <v>李开阳重复</v>
          </cell>
        </row>
        <row r="170">
          <cell r="O170" t="str">
            <v>销售</v>
          </cell>
          <cell r="P170">
            <v>0</v>
          </cell>
        </row>
        <row r="171">
          <cell r="D171" t="str">
            <v>李开阳退休返聘诚展交商业工伤</v>
          </cell>
        </row>
        <row r="171">
          <cell r="O171" t="str">
            <v>研发</v>
          </cell>
          <cell r="P171">
            <v>2</v>
          </cell>
        </row>
        <row r="172">
          <cell r="M172">
            <v>0</v>
          </cell>
        </row>
        <row r="172">
          <cell r="O172" t="str">
            <v>科室</v>
          </cell>
          <cell r="P172">
            <v>3</v>
          </cell>
          <cell r="Q172">
            <v>2</v>
          </cell>
        </row>
        <row r="174">
          <cell r="M174">
            <v>0</v>
          </cell>
        </row>
        <row r="174">
          <cell r="P174">
            <v>0</v>
          </cell>
          <cell r="Q174">
            <v>0</v>
          </cell>
        </row>
        <row r="176">
          <cell r="B176" t="str">
            <v>马博</v>
          </cell>
          <cell r="C176" t="str">
            <v>自离不核算</v>
          </cell>
        </row>
        <row r="176">
          <cell r="E176">
            <v>26</v>
          </cell>
          <cell r="F176">
            <v>5</v>
          </cell>
        </row>
        <row r="177">
          <cell r="B177" t="str">
            <v>易灿</v>
          </cell>
        </row>
        <row r="177">
          <cell r="D177">
            <v>45726</v>
          </cell>
        </row>
        <row r="177">
          <cell r="F177">
            <v>2</v>
          </cell>
        </row>
        <row r="177">
          <cell r="I177">
            <v>45729</v>
          </cell>
          <cell r="J177" t="str">
            <v>退回</v>
          </cell>
        </row>
        <row r="178">
          <cell r="B178" t="str">
            <v>王亦琳</v>
          </cell>
        </row>
        <row r="178">
          <cell r="D178">
            <v>45726</v>
          </cell>
        </row>
        <row r="178">
          <cell r="F178">
            <v>2</v>
          </cell>
        </row>
        <row r="178">
          <cell r="I178">
            <v>45729</v>
          </cell>
          <cell r="J178" t="str">
            <v>退回</v>
          </cell>
        </row>
        <row r="179">
          <cell r="B179" t="str">
            <v>彭琦琪</v>
          </cell>
        </row>
        <row r="179">
          <cell r="D179">
            <v>45726</v>
          </cell>
        </row>
        <row r="179">
          <cell r="F179">
            <v>2</v>
          </cell>
        </row>
        <row r="179">
          <cell r="I179">
            <v>45729</v>
          </cell>
          <cell r="J179" t="str">
            <v>退回</v>
          </cell>
        </row>
        <row r="181">
          <cell r="C181" t="str">
            <v>周孝勇</v>
          </cell>
          <cell r="D181">
            <v>18</v>
          </cell>
        </row>
        <row r="181">
          <cell r="F181" t="str">
            <v>东方家</v>
          </cell>
        </row>
        <row r="182">
          <cell r="C182" t="str">
            <v>易均匀</v>
          </cell>
          <cell r="D182">
            <v>13</v>
          </cell>
        </row>
        <row r="183">
          <cell r="C183" t="str">
            <v>易启翔</v>
          </cell>
          <cell r="D183" t="e">
            <v>#N/A</v>
          </cell>
          <cell r="E183" t="str">
            <v>13打卡一次</v>
          </cell>
        </row>
        <row r="184">
          <cell r="C184" t="str">
            <v>彭有名</v>
          </cell>
          <cell r="D184" t="e">
            <v>#N/A</v>
          </cell>
          <cell r="E184" t="str">
            <v>13打卡一次</v>
          </cell>
        </row>
        <row r="185">
          <cell r="C185" t="str">
            <v>易灿</v>
          </cell>
          <cell r="D185" t="e">
            <v>#N/A</v>
          </cell>
          <cell r="E185">
            <v>2</v>
          </cell>
          <cell r="F185" t="str">
            <v>11-12号</v>
          </cell>
        </row>
        <row r="186">
          <cell r="C186" t="str">
            <v>王亦琳</v>
          </cell>
          <cell r="D186" t="e">
            <v>#N/A</v>
          </cell>
          <cell r="E186">
            <v>2</v>
          </cell>
          <cell r="F186" t="str">
            <v>11-12号</v>
          </cell>
        </row>
        <row r="187">
          <cell r="C187" t="str">
            <v>彭琦琪</v>
          </cell>
          <cell r="D187" t="e">
            <v>#N/A</v>
          </cell>
          <cell r="E187">
            <v>2</v>
          </cell>
          <cell r="F187" t="str">
            <v>11无下班卡</v>
          </cell>
        </row>
        <row r="188">
          <cell r="C188" t="str">
            <v>刘广林</v>
          </cell>
          <cell r="D188" t="e">
            <v>#N/A</v>
          </cell>
          <cell r="E188">
            <v>2</v>
          </cell>
          <cell r="F188" t="str">
            <v>12-13号</v>
          </cell>
        </row>
        <row r="189">
          <cell r="C189" t="str">
            <v>曾佳豪</v>
          </cell>
          <cell r="D189" t="e">
            <v>#N/A</v>
          </cell>
          <cell r="E189">
            <v>2</v>
          </cell>
          <cell r="F189" t="str">
            <v>12-13号</v>
          </cell>
        </row>
        <row r="190">
          <cell r="C190" t="str">
            <v>言承恩</v>
          </cell>
          <cell r="D190" t="e">
            <v>#N/A</v>
          </cell>
          <cell r="E190">
            <v>2</v>
          </cell>
          <cell r="F190" t="str">
            <v>12-13号</v>
          </cell>
        </row>
        <row r="191">
          <cell r="C191" t="str">
            <v>喻秋富</v>
          </cell>
          <cell r="D191" t="e">
            <v>#N/A</v>
          </cell>
          <cell r="E191">
            <v>2</v>
          </cell>
          <cell r="F191" t="str">
            <v>12-13号</v>
          </cell>
        </row>
        <row r="192">
          <cell r="C192" t="str">
            <v>陈小中</v>
          </cell>
          <cell r="D192">
            <v>4.2</v>
          </cell>
        </row>
        <row r="194">
          <cell r="C194" t="str">
            <v>易均匀</v>
          </cell>
          <cell r="D194" t="str">
            <v>2025/3/27离职</v>
          </cell>
        </row>
        <row r="195">
          <cell r="C195" t="str">
            <v>张杰</v>
          </cell>
          <cell r="D195" t="str">
            <v>2025/3/25退回</v>
          </cell>
        </row>
        <row r="196">
          <cell r="C196" t="str">
            <v>张向华</v>
          </cell>
          <cell r="D196" t="str">
            <v>2025/3/25退回</v>
          </cell>
        </row>
        <row r="197">
          <cell r="C197" t="str">
            <v>胡十千</v>
          </cell>
          <cell r="D197" t="str">
            <v>2025/3/19离职</v>
          </cell>
        </row>
        <row r="198">
          <cell r="C198" t="str">
            <v>陈小中</v>
          </cell>
          <cell r="D198" t="str">
            <v>2025/3/17退回</v>
          </cell>
        </row>
        <row r="199">
          <cell r="C199" t="str">
            <v>唐亮2</v>
          </cell>
          <cell r="D199" t="str">
            <v>2025/3/17离职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topLeftCell="A2" workbookViewId="0">
      <pane xSplit="3" ySplit="2" topLeftCell="F4" activePane="bottomRight" state="frozen"/>
      <selection/>
      <selection pane="topRight"/>
      <selection pane="bottomLeft"/>
      <selection pane="bottomRight" activeCell="R28" sqref="R28"/>
    </sheetView>
  </sheetViews>
  <sheetFormatPr defaultColWidth="9" defaultRowHeight="13.5"/>
  <cols>
    <col min="1" max="1" width="4.875" style="1" customWidth="1"/>
    <col min="2" max="2" width="7" style="1" customWidth="1"/>
    <col min="3" max="3" width="4.875" style="1" customWidth="1"/>
    <col min="4" max="6" width="9.125" style="1" customWidth="1"/>
    <col min="7" max="7" width="20.375" style="1" customWidth="1"/>
    <col min="8" max="8" width="9.125" style="1" customWidth="1"/>
    <col min="9" max="9" width="11.375" style="1" customWidth="1"/>
    <col min="10" max="10" width="20.375" style="1" customWidth="1"/>
    <col min="11" max="11" width="9.125" style="1" customWidth="1"/>
    <col min="12" max="12" width="7.625" style="1" customWidth="1"/>
    <col min="13" max="13" width="7.375" style="1" customWidth="1"/>
    <col min="14" max="14" width="10.875" style="1" customWidth="1"/>
    <col min="15" max="15" width="8.5" style="1" customWidth="1"/>
    <col min="16" max="16" width="23.25" style="1" customWidth="1"/>
    <col min="17" max="17" width="7" style="1" customWidth="1"/>
    <col min="18" max="18" width="14.375" style="1" customWidth="1"/>
    <col min="19" max="16384" width="9" style="1"/>
  </cols>
  <sheetData>
    <row r="1" ht="36" customHeight="1" spans="1:18">
      <c r="A1" s="2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/>
      <c r="J2" s="4"/>
      <c r="K2" s="4"/>
      <c r="L2" s="4" t="s">
        <v>9</v>
      </c>
      <c r="M2" s="4"/>
      <c r="N2" s="4"/>
      <c r="O2" s="4"/>
      <c r="P2" s="26" t="s">
        <v>10</v>
      </c>
      <c r="Q2" s="39" t="s">
        <v>11</v>
      </c>
      <c r="R2" s="26" t="s">
        <v>12</v>
      </c>
    </row>
    <row r="3" ht="30" customHeight="1" spans="1:18">
      <c r="A3" s="4"/>
      <c r="B3" s="4"/>
      <c r="C3" s="4"/>
      <c r="D3" s="5"/>
      <c r="E3" s="5"/>
      <c r="F3" s="7"/>
      <c r="G3" s="4"/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26" t="s">
        <v>20</v>
      </c>
      <c r="P3" s="26"/>
      <c r="Q3" s="39"/>
      <c r="R3" s="26"/>
    </row>
    <row r="4" ht="23" customHeight="1" spans="1:19">
      <c r="A4" s="8">
        <v>1</v>
      </c>
      <c r="B4" s="9" t="s">
        <v>21</v>
      </c>
      <c r="C4" s="8" t="s">
        <v>22</v>
      </c>
      <c r="D4" s="10">
        <v>45718</v>
      </c>
      <c r="E4" s="11">
        <v>45727</v>
      </c>
      <c r="F4" s="12">
        <f>VLOOKUP(B4,'[1]2025.3（初版）'!$B$3:$Q$800,5,0)</f>
        <v>10</v>
      </c>
      <c r="G4" s="41" t="s">
        <v>23</v>
      </c>
      <c r="H4" s="8"/>
      <c r="I4" s="8"/>
      <c r="J4" s="8"/>
      <c r="K4" s="8"/>
      <c r="L4" s="27"/>
      <c r="M4" s="28"/>
      <c r="N4" s="28"/>
      <c r="O4" s="8">
        <v>75</v>
      </c>
      <c r="P4" s="8">
        <f>O4+N4+M4+L4</f>
        <v>75</v>
      </c>
      <c r="Q4" s="8">
        <v>150</v>
      </c>
      <c r="R4" s="8">
        <f>Q4+P4</f>
        <v>225</v>
      </c>
      <c r="S4" s="1">
        <f>P4+Q4-R4</f>
        <v>0</v>
      </c>
    </row>
    <row r="5" ht="23" customHeight="1" spans="1:19">
      <c r="A5" s="8">
        <v>2</v>
      </c>
      <c r="B5" s="9" t="s">
        <v>24</v>
      </c>
      <c r="C5" s="8" t="s">
        <v>22</v>
      </c>
      <c r="D5" s="10">
        <v>45719</v>
      </c>
      <c r="E5" s="11">
        <v>45724</v>
      </c>
      <c r="F5" s="12" t="s">
        <v>25</v>
      </c>
      <c r="G5" s="41" t="s">
        <v>26</v>
      </c>
      <c r="H5" s="8"/>
      <c r="I5" s="8"/>
      <c r="J5" s="8"/>
      <c r="K5" s="8"/>
      <c r="L5" s="27"/>
      <c r="M5" s="28"/>
      <c r="N5" s="28"/>
      <c r="O5" s="8">
        <v>75</v>
      </c>
      <c r="P5" s="8">
        <f t="shared" ref="P5:P26" si="0">O5+N5+M5+L5</f>
        <v>75</v>
      </c>
      <c r="Q5" s="8">
        <v>150</v>
      </c>
      <c r="R5" s="8">
        <f t="shared" ref="R5:R26" si="1">Q5+P5</f>
        <v>225</v>
      </c>
      <c r="S5" s="1">
        <f t="shared" ref="S5:S26" si="2">P5+Q5-R5</f>
        <v>0</v>
      </c>
    </row>
    <row r="6" ht="23" customHeight="1" spans="1:19">
      <c r="A6" s="8">
        <v>3</v>
      </c>
      <c r="B6" s="9" t="s">
        <v>27</v>
      </c>
      <c r="C6" s="8" t="s">
        <v>22</v>
      </c>
      <c r="D6" s="10">
        <v>45720</v>
      </c>
      <c r="E6" s="11">
        <v>45733</v>
      </c>
      <c r="F6" s="12">
        <f>VLOOKUP(B6,'[1]2025.3（初版）'!$B$3:$Q$800,5,0)</f>
        <v>31</v>
      </c>
      <c r="G6" s="41" t="s">
        <v>28</v>
      </c>
      <c r="H6" s="8">
        <v>4308</v>
      </c>
      <c r="I6" s="8">
        <v>4308</v>
      </c>
      <c r="J6" s="8">
        <v>4308</v>
      </c>
      <c r="K6" s="8">
        <v>4308</v>
      </c>
      <c r="L6" s="27">
        <v>689.3</v>
      </c>
      <c r="M6" s="28">
        <v>30.16</v>
      </c>
      <c r="N6" s="28">
        <v>374.8</v>
      </c>
      <c r="O6" s="28">
        <v>51.7</v>
      </c>
      <c r="P6" s="8">
        <f t="shared" si="0"/>
        <v>1145.96</v>
      </c>
      <c r="Q6" s="8">
        <v>150</v>
      </c>
      <c r="R6" s="8">
        <f t="shared" si="1"/>
        <v>1295.96</v>
      </c>
      <c r="S6" s="1">
        <f t="shared" si="2"/>
        <v>0</v>
      </c>
    </row>
    <row r="7" ht="23" customHeight="1" spans="1:19">
      <c r="A7" s="8">
        <v>4</v>
      </c>
      <c r="B7" s="13" t="s">
        <v>29</v>
      </c>
      <c r="C7" s="8" t="s">
        <v>22</v>
      </c>
      <c r="D7" s="14">
        <v>45721</v>
      </c>
      <c r="E7" s="15"/>
      <c r="F7" s="12">
        <f>VLOOKUP(B7,'[1]2025.3（初版）'!$B$3:$Q$800,5,0)</f>
        <v>26</v>
      </c>
      <c r="G7" s="42" t="s">
        <v>30</v>
      </c>
      <c r="H7" s="8">
        <v>4308</v>
      </c>
      <c r="I7" s="8">
        <v>4308</v>
      </c>
      <c r="J7" s="8">
        <v>4308</v>
      </c>
      <c r="K7" s="8">
        <v>4308</v>
      </c>
      <c r="L7" s="27">
        <v>689.3</v>
      </c>
      <c r="M7" s="28">
        <v>30.16</v>
      </c>
      <c r="N7" s="28">
        <v>374.8</v>
      </c>
      <c r="O7" s="28">
        <v>51.7</v>
      </c>
      <c r="P7" s="8">
        <f t="shared" si="0"/>
        <v>1145.96</v>
      </c>
      <c r="Q7" s="8">
        <v>150</v>
      </c>
      <c r="R7" s="8">
        <f t="shared" si="1"/>
        <v>1295.96</v>
      </c>
      <c r="S7" s="1">
        <f t="shared" si="2"/>
        <v>0</v>
      </c>
    </row>
    <row r="8" ht="23" customHeight="1" spans="1:19">
      <c r="A8" s="8">
        <v>5</v>
      </c>
      <c r="B8" s="9" t="s">
        <v>31</v>
      </c>
      <c r="C8" s="8" t="s">
        <v>22</v>
      </c>
      <c r="D8" s="10">
        <v>45722</v>
      </c>
      <c r="E8" s="11">
        <v>45728</v>
      </c>
      <c r="F8" s="12">
        <f>VLOOKUP(B8,'[1]2025.3（初版）'!$B$3:$Q$800,5,0)</f>
        <v>5</v>
      </c>
      <c r="G8" s="41" t="s">
        <v>32</v>
      </c>
      <c r="H8" s="8"/>
      <c r="I8" s="8"/>
      <c r="J8" s="8"/>
      <c r="K8" s="8"/>
      <c r="L8" s="27"/>
      <c r="M8" s="28"/>
      <c r="N8" s="28"/>
      <c r="O8" s="8">
        <v>75</v>
      </c>
      <c r="P8" s="8">
        <f t="shared" si="0"/>
        <v>75</v>
      </c>
      <c r="Q8" s="8">
        <v>150</v>
      </c>
      <c r="R8" s="8">
        <f t="shared" si="1"/>
        <v>225</v>
      </c>
      <c r="S8" s="1">
        <f t="shared" si="2"/>
        <v>0</v>
      </c>
    </row>
    <row r="9" ht="23" customHeight="1" spans="1:19">
      <c r="A9" s="8">
        <v>6</v>
      </c>
      <c r="B9" s="16" t="s">
        <v>33</v>
      </c>
      <c r="C9" s="8" t="s">
        <v>22</v>
      </c>
      <c r="D9" s="17">
        <v>45722</v>
      </c>
      <c r="E9" s="8"/>
      <c r="F9" s="12">
        <f>VLOOKUP(B9,'[1]2025.3（初版）'!$B$3:$Q$800,5,0)</f>
        <v>21.5</v>
      </c>
      <c r="G9" s="43" t="s">
        <v>34</v>
      </c>
      <c r="H9" s="8">
        <v>4308</v>
      </c>
      <c r="I9" s="8">
        <v>4308</v>
      </c>
      <c r="J9" s="8">
        <v>4308</v>
      </c>
      <c r="K9" s="8">
        <v>4308</v>
      </c>
      <c r="L9" s="27">
        <v>689.3</v>
      </c>
      <c r="M9" s="28">
        <v>30.16</v>
      </c>
      <c r="N9" s="28">
        <v>374.8</v>
      </c>
      <c r="O9" s="28">
        <v>51.7</v>
      </c>
      <c r="P9" s="8">
        <f t="shared" si="0"/>
        <v>1145.96</v>
      </c>
      <c r="Q9" s="8">
        <v>150</v>
      </c>
      <c r="R9" s="8">
        <f t="shared" si="1"/>
        <v>1295.96</v>
      </c>
      <c r="S9" s="1">
        <f t="shared" si="2"/>
        <v>0</v>
      </c>
    </row>
    <row r="10" ht="23" customHeight="1" spans="1:19">
      <c r="A10" s="8">
        <v>7</v>
      </c>
      <c r="B10" s="16" t="s">
        <v>35</v>
      </c>
      <c r="C10" s="8" t="s">
        <v>22</v>
      </c>
      <c r="D10" s="17">
        <v>45722</v>
      </c>
      <c r="E10" s="8"/>
      <c r="F10" s="12">
        <f>VLOOKUP(B10,'[1]2025.3（初版）'!$B$3:$Q$800,5,0)</f>
        <v>24</v>
      </c>
      <c r="G10" s="43" t="s">
        <v>36</v>
      </c>
      <c r="H10" s="8">
        <v>4308</v>
      </c>
      <c r="I10" s="8">
        <v>4308</v>
      </c>
      <c r="J10" s="8">
        <v>4308</v>
      </c>
      <c r="K10" s="8">
        <v>4308</v>
      </c>
      <c r="L10" s="27">
        <v>689.3</v>
      </c>
      <c r="M10" s="28">
        <v>30.16</v>
      </c>
      <c r="N10" s="28">
        <v>374.8</v>
      </c>
      <c r="O10" s="28">
        <v>51.7</v>
      </c>
      <c r="P10" s="8">
        <f t="shared" si="0"/>
        <v>1145.96</v>
      </c>
      <c r="Q10" s="8">
        <v>150</v>
      </c>
      <c r="R10" s="8">
        <f t="shared" si="1"/>
        <v>1295.96</v>
      </c>
      <c r="S10" s="1">
        <f t="shared" si="2"/>
        <v>0</v>
      </c>
    </row>
    <row r="11" ht="24" customHeight="1" spans="1:19">
      <c r="A11" s="8">
        <v>8</v>
      </c>
      <c r="B11" s="9" t="s">
        <v>37</v>
      </c>
      <c r="C11" s="8" t="s">
        <v>22</v>
      </c>
      <c r="D11" s="10">
        <v>45727</v>
      </c>
      <c r="E11" s="11">
        <v>45730</v>
      </c>
      <c r="F11" s="12" t="s">
        <v>38</v>
      </c>
      <c r="G11" s="41" t="s">
        <v>39</v>
      </c>
      <c r="H11" s="8"/>
      <c r="I11" s="8"/>
      <c r="J11" s="8"/>
      <c r="K11" s="8"/>
      <c r="L11" s="27"/>
      <c r="M11" s="28"/>
      <c r="N11" s="28"/>
      <c r="O11" s="8">
        <v>75</v>
      </c>
      <c r="P11" s="8">
        <f t="shared" si="0"/>
        <v>75</v>
      </c>
      <c r="Q11" s="8"/>
      <c r="R11" s="8">
        <f t="shared" si="1"/>
        <v>75</v>
      </c>
      <c r="S11" s="1">
        <f t="shared" si="2"/>
        <v>0</v>
      </c>
    </row>
    <row r="12" ht="23" customHeight="1" spans="1:19">
      <c r="A12" s="8">
        <v>9</v>
      </c>
      <c r="B12" s="16" t="s">
        <v>40</v>
      </c>
      <c r="C12" s="8" t="s">
        <v>22</v>
      </c>
      <c r="D12" s="17">
        <v>45727</v>
      </c>
      <c r="E12" s="8"/>
      <c r="F12" s="12">
        <f>VLOOKUP(B12,'[1]2025.3（初版）'!$B$3:$Q$800,5,0)</f>
        <v>20</v>
      </c>
      <c r="G12" s="43" t="s">
        <v>41</v>
      </c>
      <c r="H12" s="8"/>
      <c r="I12" s="8"/>
      <c r="J12" s="8"/>
      <c r="K12" s="8"/>
      <c r="L12" s="27"/>
      <c r="M12" s="28"/>
      <c r="N12" s="28"/>
      <c r="O12" s="28">
        <v>75</v>
      </c>
      <c r="P12" s="8">
        <f t="shared" si="0"/>
        <v>75</v>
      </c>
      <c r="Q12" s="8">
        <v>150</v>
      </c>
      <c r="R12" s="8">
        <f t="shared" si="1"/>
        <v>225</v>
      </c>
      <c r="S12" s="1">
        <f t="shared" si="2"/>
        <v>0</v>
      </c>
    </row>
    <row r="13" ht="23" customHeight="1" spans="1:19">
      <c r="A13" s="8">
        <v>10</v>
      </c>
      <c r="B13" s="16" t="s">
        <v>42</v>
      </c>
      <c r="C13" s="8" t="s">
        <v>43</v>
      </c>
      <c r="D13" s="17">
        <v>45727</v>
      </c>
      <c r="E13" s="8"/>
      <c r="F13" s="12">
        <f>VLOOKUP(B13,'[1]2025.3（初版）'!$B$3:$Q$800,5,0)</f>
        <v>19</v>
      </c>
      <c r="G13" s="43" t="s">
        <v>44</v>
      </c>
      <c r="H13" s="8">
        <v>4308</v>
      </c>
      <c r="I13" s="8">
        <v>4308</v>
      </c>
      <c r="J13" s="8">
        <v>4308</v>
      </c>
      <c r="K13" s="8">
        <v>4308</v>
      </c>
      <c r="L13" s="27">
        <v>689.3</v>
      </c>
      <c r="M13" s="28">
        <v>30.16</v>
      </c>
      <c r="N13" s="28">
        <v>374.8</v>
      </c>
      <c r="O13" s="28">
        <v>51.7</v>
      </c>
      <c r="P13" s="8">
        <f t="shared" si="0"/>
        <v>1145.96</v>
      </c>
      <c r="Q13" s="8">
        <v>150</v>
      </c>
      <c r="R13" s="8">
        <f t="shared" si="1"/>
        <v>1295.96</v>
      </c>
      <c r="S13" s="1">
        <f t="shared" si="2"/>
        <v>0</v>
      </c>
    </row>
    <row r="14" ht="23" customHeight="1" spans="1:19">
      <c r="A14" s="8">
        <v>11</v>
      </c>
      <c r="B14" s="16" t="s">
        <v>45</v>
      </c>
      <c r="C14" s="8" t="s">
        <v>43</v>
      </c>
      <c r="D14" s="17">
        <v>45727</v>
      </c>
      <c r="E14" s="8"/>
      <c r="F14" s="12">
        <f>VLOOKUP(B14,'[1]2025.3（初版）'!$B$3:$Q$800,5,0)</f>
        <v>20</v>
      </c>
      <c r="G14" s="43" t="s">
        <v>46</v>
      </c>
      <c r="H14" s="8">
        <v>4308</v>
      </c>
      <c r="I14" s="8">
        <v>4308</v>
      </c>
      <c r="J14" s="8">
        <v>4308</v>
      </c>
      <c r="K14" s="8">
        <v>4308</v>
      </c>
      <c r="L14" s="27">
        <v>689.3</v>
      </c>
      <c r="M14" s="28">
        <v>30.16</v>
      </c>
      <c r="N14" s="28">
        <v>374.8</v>
      </c>
      <c r="O14" s="28">
        <v>51.7</v>
      </c>
      <c r="P14" s="8">
        <f t="shared" si="0"/>
        <v>1145.96</v>
      </c>
      <c r="Q14" s="8">
        <v>150</v>
      </c>
      <c r="R14" s="8">
        <f t="shared" si="1"/>
        <v>1295.96</v>
      </c>
      <c r="S14" s="1">
        <f t="shared" si="2"/>
        <v>0</v>
      </c>
    </row>
    <row r="15" ht="23" customHeight="1" spans="1:19">
      <c r="A15" s="8">
        <v>12</v>
      </c>
      <c r="B15" s="16" t="s">
        <v>47</v>
      </c>
      <c r="C15" s="8" t="s">
        <v>22</v>
      </c>
      <c r="D15" s="17">
        <v>45727</v>
      </c>
      <c r="E15" s="8"/>
      <c r="F15" s="12">
        <f>VLOOKUP(B15,'[1]2025.3（初版）'!$B$3:$Q$800,5,0)</f>
        <v>20</v>
      </c>
      <c r="G15" s="16" t="s">
        <v>48</v>
      </c>
      <c r="H15" s="8">
        <v>4308</v>
      </c>
      <c r="I15" s="8">
        <v>4308</v>
      </c>
      <c r="J15" s="8">
        <v>4308</v>
      </c>
      <c r="K15" s="8">
        <v>4308</v>
      </c>
      <c r="L15" s="27">
        <v>689.3</v>
      </c>
      <c r="M15" s="28">
        <v>30.16</v>
      </c>
      <c r="N15" s="28">
        <v>374.8</v>
      </c>
      <c r="O15" s="28">
        <v>51.7</v>
      </c>
      <c r="P15" s="8">
        <f t="shared" si="0"/>
        <v>1145.96</v>
      </c>
      <c r="Q15" s="8">
        <v>150</v>
      </c>
      <c r="R15" s="8">
        <f t="shared" si="1"/>
        <v>1295.96</v>
      </c>
      <c r="S15" s="1">
        <f t="shared" si="2"/>
        <v>0</v>
      </c>
    </row>
    <row r="16" ht="23" customHeight="1" spans="1:19">
      <c r="A16" s="8">
        <v>13</v>
      </c>
      <c r="B16" s="16" t="s">
        <v>49</v>
      </c>
      <c r="C16" s="8" t="s">
        <v>43</v>
      </c>
      <c r="D16" s="17">
        <v>45733</v>
      </c>
      <c r="E16" s="8"/>
      <c r="F16" s="12">
        <f>VLOOKUP(B16,'[1]2025.3（初版）'!$B$3:$Q$800,5,0)</f>
        <v>14</v>
      </c>
      <c r="G16" s="43" t="s">
        <v>50</v>
      </c>
      <c r="H16" s="8">
        <v>4308</v>
      </c>
      <c r="I16" s="8">
        <v>4308</v>
      </c>
      <c r="J16" s="8">
        <v>4308</v>
      </c>
      <c r="K16" s="8">
        <v>4308</v>
      </c>
      <c r="L16" s="27">
        <v>689.3</v>
      </c>
      <c r="M16" s="28">
        <v>30.16</v>
      </c>
      <c r="N16" s="28">
        <v>374.8</v>
      </c>
      <c r="O16" s="28">
        <v>51.7</v>
      </c>
      <c r="P16" s="8">
        <f t="shared" si="0"/>
        <v>1145.96</v>
      </c>
      <c r="Q16" s="8">
        <v>150</v>
      </c>
      <c r="R16" s="8">
        <f t="shared" si="1"/>
        <v>1295.96</v>
      </c>
      <c r="S16" s="1">
        <f t="shared" si="2"/>
        <v>0</v>
      </c>
    </row>
    <row r="17" ht="23" customHeight="1" spans="1:19">
      <c r="A17" s="8">
        <v>14</v>
      </c>
      <c r="B17" s="9" t="s">
        <v>51</v>
      </c>
      <c r="C17" s="8" t="s">
        <v>22</v>
      </c>
      <c r="D17" s="10">
        <v>45734</v>
      </c>
      <c r="E17" s="11">
        <v>45741</v>
      </c>
      <c r="F17" s="12">
        <f>VLOOKUP(B17,'[1]2025.3（初版）'!$B$3:$Q$800,5,0)</f>
        <v>6</v>
      </c>
      <c r="G17" s="41" t="s">
        <v>52</v>
      </c>
      <c r="H17" s="8">
        <v>4308</v>
      </c>
      <c r="I17" s="8">
        <v>4308</v>
      </c>
      <c r="J17" s="8">
        <v>4308</v>
      </c>
      <c r="K17" s="8">
        <v>4308</v>
      </c>
      <c r="L17" s="27">
        <v>689.3</v>
      </c>
      <c r="M17" s="28">
        <v>30.16</v>
      </c>
      <c r="N17" s="28">
        <v>374.8</v>
      </c>
      <c r="O17" s="28">
        <v>51.7</v>
      </c>
      <c r="P17" s="8">
        <f t="shared" si="0"/>
        <v>1145.96</v>
      </c>
      <c r="Q17" s="8">
        <v>150</v>
      </c>
      <c r="R17" s="8">
        <f t="shared" si="1"/>
        <v>1295.96</v>
      </c>
      <c r="S17" s="1">
        <f t="shared" si="2"/>
        <v>0</v>
      </c>
    </row>
    <row r="18" ht="23" customHeight="1" spans="1:19">
      <c r="A18" s="8">
        <v>15</v>
      </c>
      <c r="B18" s="9" t="s">
        <v>53</v>
      </c>
      <c r="C18" s="8" t="s">
        <v>43</v>
      </c>
      <c r="D18" s="10">
        <v>45737</v>
      </c>
      <c r="E18" s="11">
        <v>45741</v>
      </c>
      <c r="F18" s="12">
        <f>VLOOKUP(B18,'[1]2025.3（初版）'!$B$3:$Q$800,5,0)</f>
        <v>4</v>
      </c>
      <c r="G18" s="41" t="s">
        <v>54</v>
      </c>
      <c r="H18" s="8"/>
      <c r="I18" s="8"/>
      <c r="J18" s="8"/>
      <c r="K18" s="8"/>
      <c r="L18" s="27"/>
      <c r="M18" s="28"/>
      <c r="N18" s="28"/>
      <c r="O18" s="8">
        <v>75</v>
      </c>
      <c r="P18" s="8">
        <f t="shared" si="0"/>
        <v>75</v>
      </c>
      <c r="Q18" s="8">
        <v>150</v>
      </c>
      <c r="R18" s="8">
        <f t="shared" si="1"/>
        <v>225</v>
      </c>
      <c r="S18" s="1">
        <f t="shared" si="2"/>
        <v>0</v>
      </c>
    </row>
    <row r="19" ht="23" customHeight="1" spans="1:19">
      <c r="A19" s="8">
        <v>16</v>
      </c>
      <c r="B19" s="16" t="s">
        <v>55</v>
      </c>
      <c r="C19" s="8" t="s">
        <v>22</v>
      </c>
      <c r="D19" s="17">
        <v>45742</v>
      </c>
      <c r="E19" s="8"/>
      <c r="F19" s="12">
        <f>VLOOKUP(B19,'[1]2025.3（初版）'!$B$3:$Q$800,5,0)</f>
        <v>6</v>
      </c>
      <c r="G19" s="43" t="s">
        <v>56</v>
      </c>
      <c r="H19" s="8"/>
      <c r="I19" s="8"/>
      <c r="J19" s="8"/>
      <c r="K19" s="8"/>
      <c r="L19" s="27"/>
      <c r="M19" s="28"/>
      <c r="N19" s="28"/>
      <c r="O19" s="8">
        <v>75</v>
      </c>
      <c r="P19" s="8">
        <f t="shared" si="0"/>
        <v>75</v>
      </c>
      <c r="Q19" s="8">
        <v>150</v>
      </c>
      <c r="R19" s="8">
        <f t="shared" si="1"/>
        <v>225</v>
      </c>
      <c r="S19" s="1">
        <f t="shared" si="2"/>
        <v>0</v>
      </c>
    </row>
    <row r="20" ht="23" customHeight="1" spans="1:19">
      <c r="A20" s="8">
        <v>17</v>
      </c>
      <c r="B20" s="18" t="s">
        <v>57</v>
      </c>
      <c r="C20" s="8" t="s">
        <v>22</v>
      </c>
      <c r="D20" s="17">
        <v>45742</v>
      </c>
      <c r="E20" s="8"/>
      <c r="F20" s="12">
        <f>VLOOKUP(B20,'[1]2025.3（初版）'!$B$3:$Q$800,5,0)</f>
        <v>6</v>
      </c>
      <c r="G20" s="43" t="s">
        <v>58</v>
      </c>
      <c r="H20" s="8"/>
      <c r="I20" s="8"/>
      <c r="J20" s="8"/>
      <c r="K20" s="8"/>
      <c r="L20" s="27"/>
      <c r="M20" s="28"/>
      <c r="N20" s="28"/>
      <c r="O20" s="8">
        <v>75</v>
      </c>
      <c r="P20" s="8">
        <f t="shared" si="0"/>
        <v>75</v>
      </c>
      <c r="Q20" s="8">
        <v>150</v>
      </c>
      <c r="R20" s="8">
        <f t="shared" si="1"/>
        <v>225</v>
      </c>
      <c r="S20" s="1">
        <f t="shared" si="2"/>
        <v>0</v>
      </c>
    </row>
    <row r="21" ht="23" customHeight="1" spans="1:19">
      <c r="A21" s="8">
        <v>18</v>
      </c>
      <c r="B21" s="16" t="s">
        <v>59</v>
      </c>
      <c r="C21" s="8" t="s">
        <v>43</v>
      </c>
      <c r="D21" s="17">
        <v>45742</v>
      </c>
      <c r="E21" s="8"/>
      <c r="F21" s="12">
        <f>VLOOKUP(B21,'[1]2025.3（初版）'!$B$3:$Q$800,5,0)</f>
        <v>6</v>
      </c>
      <c r="G21" s="43" t="s">
        <v>60</v>
      </c>
      <c r="H21" s="8"/>
      <c r="I21" s="8"/>
      <c r="J21" s="8"/>
      <c r="K21" s="8"/>
      <c r="L21" s="27"/>
      <c r="M21" s="28"/>
      <c r="N21" s="28"/>
      <c r="O21" s="8">
        <v>75</v>
      </c>
      <c r="P21" s="8">
        <f t="shared" si="0"/>
        <v>75</v>
      </c>
      <c r="Q21" s="8">
        <v>150</v>
      </c>
      <c r="R21" s="8">
        <f t="shared" si="1"/>
        <v>225</v>
      </c>
      <c r="S21" s="1">
        <f t="shared" si="2"/>
        <v>0</v>
      </c>
    </row>
    <row r="22" ht="23" customHeight="1" spans="1:19">
      <c r="A22" s="8">
        <v>19</v>
      </c>
      <c r="B22" s="9" t="s">
        <v>61</v>
      </c>
      <c r="C22" s="8" t="s">
        <v>22</v>
      </c>
      <c r="D22" s="10">
        <v>45742</v>
      </c>
      <c r="E22" s="11">
        <v>45750</v>
      </c>
      <c r="F22" s="12">
        <f>VLOOKUP(B22,'[1]2025.3（初版）'!$B$3:$Q$800,5,0)</f>
        <v>6</v>
      </c>
      <c r="G22" s="9" t="s">
        <v>62</v>
      </c>
      <c r="H22" s="8"/>
      <c r="I22" s="8"/>
      <c r="J22" s="8"/>
      <c r="K22" s="8"/>
      <c r="L22" s="27"/>
      <c r="M22" s="28"/>
      <c r="N22" s="28"/>
      <c r="O22" s="8">
        <v>75</v>
      </c>
      <c r="P22" s="8">
        <f t="shared" si="0"/>
        <v>75</v>
      </c>
      <c r="Q22" s="8">
        <v>150</v>
      </c>
      <c r="R22" s="8">
        <f t="shared" si="1"/>
        <v>225</v>
      </c>
      <c r="S22" s="1">
        <f t="shared" si="2"/>
        <v>0</v>
      </c>
    </row>
    <row r="23" ht="23" customHeight="1" spans="1:19">
      <c r="A23" s="8">
        <v>20</v>
      </c>
      <c r="B23" s="16" t="s">
        <v>63</v>
      </c>
      <c r="C23" s="8" t="s">
        <v>22</v>
      </c>
      <c r="D23" s="17">
        <v>45743</v>
      </c>
      <c r="E23" s="8"/>
      <c r="F23" s="12">
        <f>VLOOKUP(B23,'[1]2025.3（初版）'!$B$3:$Q$800,5,0)</f>
        <v>5</v>
      </c>
      <c r="G23" s="16" t="s">
        <v>64</v>
      </c>
      <c r="H23" s="8"/>
      <c r="I23" s="8"/>
      <c r="J23" s="8"/>
      <c r="K23" s="8"/>
      <c r="L23" s="27"/>
      <c r="M23" s="28"/>
      <c r="N23" s="28"/>
      <c r="O23" s="8">
        <v>75</v>
      </c>
      <c r="P23" s="8">
        <f t="shared" si="0"/>
        <v>75</v>
      </c>
      <c r="Q23" s="8">
        <v>150</v>
      </c>
      <c r="R23" s="8">
        <f t="shared" si="1"/>
        <v>225</v>
      </c>
      <c r="S23" s="1">
        <f t="shared" si="2"/>
        <v>0</v>
      </c>
    </row>
    <row r="24" ht="23" customHeight="1" spans="1:19">
      <c r="A24" s="8">
        <v>21</v>
      </c>
      <c r="B24" s="16" t="s">
        <v>65</v>
      </c>
      <c r="C24" s="8" t="s">
        <v>22</v>
      </c>
      <c r="D24" s="16" t="s">
        <v>66</v>
      </c>
      <c r="E24" s="8"/>
      <c r="F24" s="12">
        <f>VLOOKUP(B24,'[1]2025.3（初版）'!$B$3:$Q$800,5,0)</f>
        <v>4</v>
      </c>
      <c r="G24" s="43" t="s">
        <v>67</v>
      </c>
      <c r="H24" s="8"/>
      <c r="I24" s="8"/>
      <c r="J24" s="8"/>
      <c r="K24" s="8"/>
      <c r="L24" s="27"/>
      <c r="M24" s="28"/>
      <c r="N24" s="28"/>
      <c r="O24" s="8">
        <v>75</v>
      </c>
      <c r="P24" s="8">
        <f t="shared" si="0"/>
        <v>75</v>
      </c>
      <c r="Q24" s="8">
        <v>150</v>
      </c>
      <c r="R24" s="8">
        <f t="shared" si="1"/>
        <v>225</v>
      </c>
      <c r="S24" s="1">
        <f t="shared" si="2"/>
        <v>0</v>
      </c>
    </row>
    <row r="25" ht="23" customHeight="1" spans="1:19">
      <c r="A25" s="8">
        <v>22</v>
      </c>
      <c r="B25" s="9" t="s">
        <v>68</v>
      </c>
      <c r="C25" s="8" t="s">
        <v>22</v>
      </c>
      <c r="D25" s="9" t="s">
        <v>66</v>
      </c>
      <c r="E25" s="11">
        <v>45747</v>
      </c>
      <c r="F25" s="12">
        <f>VLOOKUP(B25,'[1]2025.3（初版）'!$B$3:$Q$800,5,0)</f>
        <v>4</v>
      </c>
      <c r="G25" s="41" t="s">
        <v>69</v>
      </c>
      <c r="H25" s="8"/>
      <c r="I25" s="8"/>
      <c r="J25" s="8"/>
      <c r="K25" s="8"/>
      <c r="L25" s="27"/>
      <c r="M25" s="28"/>
      <c r="N25" s="28"/>
      <c r="O25" s="8">
        <v>75</v>
      </c>
      <c r="P25" s="8">
        <f t="shared" si="0"/>
        <v>75</v>
      </c>
      <c r="Q25" s="8">
        <v>150</v>
      </c>
      <c r="R25" s="8">
        <f t="shared" si="1"/>
        <v>225</v>
      </c>
      <c r="S25" s="1">
        <f t="shared" si="2"/>
        <v>0</v>
      </c>
    </row>
    <row r="26" ht="23" customHeight="1" spans="1:19">
      <c r="A26" s="8">
        <v>23</v>
      </c>
      <c r="B26" s="19" t="s">
        <v>70</v>
      </c>
      <c r="C26" s="8" t="s">
        <v>22</v>
      </c>
      <c r="D26" s="17">
        <v>45746</v>
      </c>
      <c r="E26" s="8"/>
      <c r="F26" s="12">
        <f>VLOOKUP(B26,'[1]2025.3（初版）'!$B$3:$Q$800,5,0)</f>
        <v>1</v>
      </c>
      <c r="G26" s="43" t="s">
        <v>71</v>
      </c>
      <c r="H26" s="8"/>
      <c r="I26" s="8"/>
      <c r="J26" s="8"/>
      <c r="K26" s="8"/>
      <c r="L26" s="27"/>
      <c r="M26" s="28"/>
      <c r="N26" s="28"/>
      <c r="O26" s="8">
        <v>75</v>
      </c>
      <c r="P26" s="8">
        <f t="shared" si="0"/>
        <v>75</v>
      </c>
      <c r="Q26" s="8">
        <v>75.36</v>
      </c>
      <c r="R26" s="8">
        <f t="shared" si="1"/>
        <v>150.36</v>
      </c>
      <c r="S26" s="1">
        <f t="shared" si="2"/>
        <v>0</v>
      </c>
    </row>
    <row r="27" ht="23" customHeight="1" spans="1:18">
      <c r="A27" s="8">
        <v>44</v>
      </c>
      <c r="B27" s="20" t="s">
        <v>72</v>
      </c>
      <c r="C27" s="21"/>
      <c r="D27" s="21"/>
      <c r="E27" s="21"/>
      <c r="F27" s="21"/>
      <c r="G27" s="21"/>
      <c r="H27" s="21"/>
      <c r="I27" s="21"/>
      <c r="J27" s="21"/>
      <c r="K27" s="29"/>
      <c r="L27" s="8"/>
      <c r="M27" s="8"/>
      <c r="N27" s="8"/>
      <c r="O27" s="8"/>
      <c r="P27" s="8">
        <f>SUM(P4:P26)</f>
        <v>11363.64</v>
      </c>
      <c r="Q27" s="8">
        <f>SUM(Q4:Q26)</f>
        <v>3225.36</v>
      </c>
      <c r="R27" s="8">
        <f>SUM(R4:R26)</f>
        <v>14589</v>
      </c>
    </row>
    <row r="29" spans="5:5">
      <c r="E29" s="22"/>
    </row>
    <row r="30" spans="5:18">
      <c r="E30" s="22"/>
      <c r="F30" s="22"/>
      <c r="G30" s="23"/>
      <c r="H30" s="24"/>
      <c r="I30" s="24"/>
      <c r="J30" s="30" t="s">
        <v>73</v>
      </c>
      <c r="K30" s="31"/>
      <c r="L30" s="32" t="s">
        <v>9</v>
      </c>
      <c r="M30" s="32"/>
      <c r="N30" s="32"/>
      <c r="O30" s="32"/>
      <c r="P30" s="33"/>
      <c r="Q30" s="22"/>
      <c r="R30" s="22"/>
    </row>
    <row r="31" spans="5:18">
      <c r="E31" s="22"/>
      <c r="F31" s="22"/>
      <c r="G31" s="23"/>
      <c r="H31" s="25" t="s">
        <v>74</v>
      </c>
      <c r="I31" s="25"/>
      <c r="J31" s="25"/>
      <c r="K31" s="25"/>
      <c r="L31" s="34" t="s">
        <v>75</v>
      </c>
      <c r="M31" s="34"/>
      <c r="N31" s="34"/>
      <c r="O31" s="34"/>
      <c r="P31" s="34"/>
      <c r="Q31" s="40"/>
      <c r="R31" s="40"/>
    </row>
    <row r="32" ht="15" spans="5:18">
      <c r="E32" s="22"/>
      <c r="F32" s="22"/>
      <c r="G32" s="23"/>
      <c r="H32" s="24"/>
      <c r="I32" s="24" t="s">
        <v>76</v>
      </c>
      <c r="J32" s="35"/>
      <c r="K32" s="36"/>
      <c r="L32" s="36"/>
      <c r="M32" s="36"/>
      <c r="N32" s="36"/>
      <c r="O32" s="37" t="s">
        <v>77</v>
      </c>
      <c r="P32" s="38">
        <f>R27</f>
        <v>14589</v>
      </c>
      <c r="Q32" s="22"/>
      <c r="R32" s="22"/>
    </row>
    <row r="33" spans="5:18">
      <c r="E33" s="22"/>
      <c r="G33" s="25" t="s">
        <v>78</v>
      </c>
      <c r="H33" s="25"/>
      <c r="I33" s="25"/>
      <c r="J33" s="25"/>
      <c r="K33" s="25"/>
      <c r="L33" s="25"/>
      <c r="M33" s="25"/>
      <c r="N33" s="25"/>
      <c r="O33" s="25"/>
      <c r="P33" s="25"/>
      <c r="Q33" s="22"/>
      <c r="R33" s="22"/>
    </row>
    <row r="34" spans="5:18">
      <c r="E34" s="22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2"/>
      <c r="R34" s="22"/>
    </row>
    <row r="35" spans="5:18">
      <c r="E35" s="22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2"/>
      <c r="R35" s="22"/>
    </row>
    <row r="36" spans="5:18">
      <c r="E36" s="22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2"/>
      <c r="R36" s="22"/>
    </row>
    <row r="37" spans="7:18"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  <c r="R37" s="22"/>
    </row>
    <row r="38" spans="7:18"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2"/>
      <c r="R38" s="22"/>
    </row>
    <row r="39" spans="7:18"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2"/>
      <c r="R39" s="22"/>
    </row>
  </sheetData>
  <mergeCells count="19">
    <mergeCell ref="A1:R1"/>
    <mergeCell ref="H2:K2"/>
    <mergeCell ref="L2:O2"/>
    <mergeCell ref="B27:K27"/>
    <mergeCell ref="L30:O30"/>
    <mergeCell ref="H31:K31"/>
    <mergeCell ref="L31:P31"/>
    <mergeCell ref="Q31:R31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33:P39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2025-04-17T03:45:40Z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D03EEBAC0E8A427FB14B50702C7322A3_13</vt:lpwstr>
  </property>
</Properties>
</file>