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(2)'!$A$1:$N$30</definedName>
  </definedNames>
  <calcPr calcId="145621"/>
</workbook>
</file>

<file path=xl/calcChain.xml><?xml version="1.0" encoding="utf-8"?>
<calcChain xmlns="http://schemas.openxmlformats.org/spreadsheetml/2006/main">
  <c r="L10" i="10" l="1"/>
  <c r="M10" i="10"/>
  <c r="L11" i="10"/>
  <c r="M11" i="10"/>
  <c r="L12" i="10"/>
  <c r="M12" i="10"/>
  <c r="L13" i="10"/>
  <c r="M13" i="10"/>
  <c r="L14" i="10"/>
  <c r="M14" i="10"/>
  <c r="L15" i="10"/>
  <c r="M15" i="10"/>
  <c r="L16" i="10"/>
  <c r="M16" i="10"/>
  <c r="L17" i="10"/>
  <c r="M17" i="10"/>
  <c r="L9" i="10" l="1"/>
  <c r="M9" i="10" s="1"/>
  <c r="L9" i="9" l="1"/>
  <c r="M9" i="9" s="1"/>
</calcChain>
</file>

<file path=xl/sharedStrings.xml><?xml version="1.0" encoding="utf-8"?>
<sst xmlns="http://schemas.openxmlformats.org/spreadsheetml/2006/main" count="152" uniqueCount="75">
  <si>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</si>
  <si>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</si>
  <si>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</si>
  <si>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</si>
  <si>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</si>
  <si>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</si>
  <si>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</si>
  <si>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</si>
  <si>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</si>
  <si>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</si>
  <si>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</si>
  <si>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</si>
  <si>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</si>
  <si>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</si>
  <si>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</si>
  <si>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</si>
  <si>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</si>
  <si>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</si>
  <si>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</si>
  <si>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</si>
  <si>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</si>
  <si>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</si>
  <si>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</si>
  <si>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</si>
  <si>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</si>
  <si>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</si>
  <si>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</si>
  <si>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</si>
  <si>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</si>
  <si>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</si>
  <si>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</si>
  <si>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</si>
  <si>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</si>
  <si>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</si>
  <si>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  <phoneticPr fontId="4" type="noConversion"/>
  </si>
  <si>
    <t>乙方：上锐（常州）供应链管理有限公司</t>
    <phoneticPr fontId="5" type="noConversion"/>
  </si>
  <si>
    <t xml:space="preserve">                                                协议编号：GHRCJGXY-BJ-20230304</t>
    <phoneticPr fontId="7" type="noConversion"/>
  </si>
  <si>
    <t>SHT0015126</t>
    <phoneticPr fontId="5" type="noConversion"/>
  </si>
  <si>
    <t>滚珠Φ4</t>
    <phoneticPr fontId="5" type="noConversion"/>
  </si>
  <si>
    <t>Φ4</t>
    <phoneticPr fontId="5" type="noConversion"/>
  </si>
  <si>
    <t>个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</si>
  <si>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</si>
  <si>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入库结算，账期60天</t>
    <phoneticPr fontId="5" type="noConversion"/>
  </si>
  <si>
    <t>件</t>
  </si>
  <si>
    <t>2024年</t>
    <phoneticPr fontId="7" type="noConversion"/>
  </si>
  <si>
    <t>2025年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</si>
  <si>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2025年 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</si>
  <si>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黑色环保达克罗中性
盐雾试验500小时</t>
  </si>
  <si>
    <t xml:space="preserve">                                                协议编号：GHRCJGXY-BJ-20250184</t>
    <phoneticPr fontId="7" type="noConversion"/>
  </si>
  <si>
    <t>REM0010695</t>
  </si>
  <si>
    <t>铜镶件</t>
  </si>
  <si>
    <t>REM0010663</t>
  </si>
  <si>
    <t>M5*32带肩螺丝</t>
  </si>
  <si>
    <t>梅花头</t>
  </si>
  <si>
    <t>REM0010163</t>
  </si>
  <si>
    <t>NST5.2*25</t>
  </si>
  <si>
    <t>QCIT-878</t>
  </si>
  <si>
    <t>REM0010164</t>
  </si>
  <si>
    <t>NST4*16-F</t>
  </si>
  <si>
    <t>REM0010165</t>
  </si>
  <si>
    <t>M3.5*8</t>
  </si>
  <si>
    <t>GBT818</t>
  </si>
  <si>
    <t>REM0010166</t>
  </si>
  <si>
    <t xml:space="preserve"> M6*25外六方法兰螺栓</t>
  </si>
  <si>
    <t>QCT340-2017 (8.8级）</t>
  </si>
  <si>
    <t>REM0010168</t>
  </si>
  <si>
    <t>M8*75外六方螺栓
(螺纹长度25mm）</t>
  </si>
  <si>
    <t>GB I 5782（8.8级、非全螺纹）</t>
  </si>
  <si>
    <t>RSM0010097</t>
  </si>
  <si>
    <t>垫片</t>
  </si>
  <si>
    <t>RSM0010108</t>
  </si>
  <si>
    <t>档位铆钉</t>
  </si>
  <si>
    <t>电泳</t>
  </si>
  <si>
    <r>
      <t>乙方：</t>
    </r>
    <r>
      <rPr>
        <u/>
        <sz val="11"/>
        <rFont val="宋体"/>
        <family val="3"/>
        <charset val="134"/>
        <scheme val="minor"/>
      </rPr>
      <t>上海坤达五金制品有限公司</t>
    </r>
    <phoneticPr fontId="4" type="noConversion"/>
  </si>
  <si>
    <t>乙方：上海坤达五金制品有限公司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</si>
</sst>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179" fontId="6" fillId="0" borderId="0" xfId="7" applyNumberFormat="1" applyFont="1" applyFill="1" applyBorder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vertical="center" wrapText="1"/>
    </xf>
    <xf numFmtId="0" fontId="14" fillId="0" borderId="1" xfId="7" applyFont="1" applyFill="1" applyBorder="1" applyAlignment="1">
      <alignment vertical="center" wrapText="1" shrinkToFit="1"/>
    </xf>
    <xf numFmtId="0" fontId="9" fillId="0" borderId="1" xfId="7" applyFont="1" applyFill="1" applyBorder="1" applyAlignment="1">
      <alignment horizontal="center" vertical="center"/>
    </xf>
    <xf numFmtId="178" fontId="19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2"/>
  <sheetViews>
    <sheetView tabSelected="1" zoomScaleNormal="100" zoomScaleSheetLayoutView="70" workbookViewId="0">
      <selection activeCell="M28" sqref="M28"/>
    </sheetView>
  </sheetViews>
  <sheetFormatPr defaultRowHeight="14.25"/>
  <cols>
    <col min="1" max="1" width="5.5" style="3" customWidth="1"/>
    <col min="2" max="2" width="11.375" style="22" customWidth="1"/>
    <col min="3" max="3" width="20.25" style="3" customWidth="1"/>
    <col min="4" max="4" width="18.875" style="18" customWidth="1"/>
    <col min="5" max="5" width="6.5" style="19" customWidth="1"/>
    <col min="6" max="6" width="6.375" style="20" customWidth="1"/>
    <col min="7" max="7" width="8.5" style="20" customWidth="1"/>
    <col min="8" max="8" width="10.25" style="20" customWidth="1"/>
    <col min="9" max="10" width="9.25" style="20" customWidth="1"/>
    <col min="11" max="11" width="12.5" style="20" customWidth="1"/>
    <col min="12" max="12" width="10" style="20" customWidth="1"/>
    <col min="13" max="13" width="13" style="20" customWidth="1"/>
    <col min="14" max="14" width="19.125" style="21" customWidth="1"/>
    <col min="15" max="15" width="5.875" style="21" customWidth="1"/>
    <col min="16" max="16" width="9.5" style="2" bestFit="1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40"/>
    </row>
    <row r="2" spans="1:205" ht="16.5" customHeight="1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1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2"/>
    </row>
    <row r="4" spans="1:205" ht="19.5" customHeight="1">
      <c r="A4" s="63" t="s">
        <v>73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2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43"/>
    </row>
    <row r="6" spans="1:205" ht="19.5" customHeight="1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4"/>
    </row>
    <row r="7" spans="1:205" ht="34.5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49" t="s">
        <v>9</v>
      </c>
      <c r="L7" s="49" t="s">
        <v>10</v>
      </c>
      <c r="M7" s="49" t="s">
        <v>11</v>
      </c>
      <c r="N7" s="66" t="s">
        <v>5</v>
      </c>
      <c r="O7" s="6"/>
    </row>
    <row r="8" spans="1:205" ht="24.75" customHeight="1">
      <c r="A8" s="70"/>
      <c r="B8" s="71"/>
      <c r="C8" s="72"/>
      <c r="D8" s="72"/>
      <c r="E8" s="73"/>
      <c r="F8" s="46" t="s">
        <v>44</v>
      </c>
      <c r="G8" s="46" t="s">
        <v>45</v>
      </c>
      <c r="H8" s="8" t="s">
        <v>12</v>
      </c>
      <c r="I8" s="8" t="s">
        <v>13</v>
      </c>
      <c r="J8" s="8" t="s">
        <v>14</v>
      </c>
      <c r="K8" s="67" t="s">
        <v>45</v>
      </c>
      <c r="L8" s="67"/>
      <c r="M8" s="67"/>
      <c r="N8" s="66"/>
      <c r="O8" s="6"/>
    </row>
    <row r="9" spans="1:205" s="13" customFormat="1" ht="21" customHeight="1">
      <c r="A9" s="78">
        <v>1</v>
      </c>
      <c r="B9" s="79" t="s">
        <v>49</v>
      </c>
      <c r="C9" s="80" t="s">
        <v>50</v>
      </c>
      <c r="D9" s="80"/>
      <c r="E9" s="81" t="s">
        <v>43</v>
      </c>
      <c r="F9" s="80"/>
      <c r="G9" s="82">
        <v>0.34920000000000001</v>
      </c>
      <c r="H9" s="83" t="s">
        <v>25</v>
      </c>
      <c r="I9" s="83" t="s">
        <v>25</v>
      </c>
      <c r="J9" s="83" t="s">
        <v>25</v>
      </c>
      <c r="K9" s="84">
        <v>0.34920000000000001</v>
      </c>
      <c r="L9" s="84">
        <f>K9*0.13</f>
        <v>4.5396000000000006E-2</v>
      </c>
      <c r="M9" s="85">
        <f>K9+L9</f>
        <v>0.394596</v>
      </c>
      <c r="N9" s="77"/>
      <c r="O9" s="59"/>
      <c r="P9" s="58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7.75" customHeight="1">
      <c r="A10" s="78">
        <v>2</v>
      </c>
      <c r="B10" s="79" t="s">
        <v>51</v>
      </c>
      <c r="C10" s="80" t="s">
        <v>52</v>
      </c>
      <c r="D10" s="80" t="s">
        <v>53</v>
      </c>
      <c r="E10" s="81" t="s">
        <v>43</v>
      </c>
      <c r="F10" s="80"/>
      <c r="G10" s="82">
        <v>0.1552</v>
      </c>
      <c r="H10" s="83" t="s">
        <v>25</v>
      </c>
      <c r="I10" s="83" t="s">
        <v>25</v>
      </c>
      <c r="J10" s="83" t="s">
        <v>25</v>
      </c>
      <c r="K10" s="84">
        <v>0.1552</v>
      </c>
      <c r="L10" s="84">
        <f t="shared" ref="L10:L17" si="0">K10*0.13</f>
        <v>2.0176000000000003E-2</v>
      </c>
      <c r="M10" s="85">
        <f t="shared" ref="M10:M17" si="1">K10+L10</f>
        <v>0.175376</v>
      </c>
      <c r="N10" s="77" t="s">
        <v>47</v>
      </c>
      <c r="O10" s="59"/>
      <c r="P10" s="58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7.75" customHeight="1">
      <c r="A11" s="78">
        <v>3</v>
      </c>
      <c r="B11" s="79" t="s">
        <v>54</v>
      </c>
      <c r="C11" s="80" t="s">
        <v>55</v>
      </c>
      <c r="D11" s="80" t="s">
        <v>56</v>
      </c>
      <c r="E11" s="81" t="s">
        <v>43</v>
      </c>
      <c r="F11" s="80"/>
      <c r="G11" s="82">
        <v>0.1668</v>
      </c>
      <c r="H11" s="83" t="s">
        <v>25</v>
      </c>
      <c r="I11" s="83" t="s">
        <v>25</v>
      </c>
      <c r="J11" s="83" t="s">
        <v>25</v>
      </c>
      <c r="K11" s="84">
        <v>0.1668</v>
      </c>
      <c r="L11" s="84">
        <f t="shared" si="0"/>
        <v>2.1684000000000002E-2</v>
      </c>
      <c r="M11" s="85">
        <f t="shared" si="1"/>
        <v>0.18848400000000001</v>
      </c>
      <c r="N11" s="77" t="s">
        <v>47</v>
      </c>
      <c r="O11" s="59"/>
      <c r="P11" s="58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7.75" customHeight="1">
      <c r="A12" s="78">
        <v>4</v>
      </c>
      <c r="B12" s="79" t="s">
        <v>57</v>
      </c>
      <c r="C12" s="80" t="s">
        <v>58</v>
      </c>
      <c r="D12" s="80" t="s">
        <v>56</v>
      </c>
      <c r="E12" s="81" t="s">
        <v>43</v>
      </c>
      <c r="F12" s="80"/>
      <c r="G12" s="82">
        <v>9.7000000000000003E-2</v>
      </c>
      <c r="H12" s="83" t="s">
        <v>25</v>
      </c>
      <c r="I12" s="83" t="s">
        <v>25</v>
      </c>
      <c r="J12" s="83" t="s">
        <v>25</v>
      </c>
      <c r="K12" s="84">
        <v>9.7000000000000003E-2</v>
      </c>
      <c r="L12" s="84">
        <f t="shared" si="0"/>
        <v>1.2610000000000001E-2</v>
      </c>
      <c r="M12" s="85">
        <f t="shared" si="1"/>
        <v>0.10961</v>
      </c>
      <c r="N12" s="77" t="s">
        <v>47</v>
      </c>
      <c r="O12" s="59"/>
      <c r="P12" s="58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7.75" customHeight="1">
      <c r="A13" s="78">
        <v>5</v>
      </c>
      <c r="B13" s="79" t="s">
        <v>59</v>
      </c>
      <c r="C13" s="80" t="s">
        <v>60</v>
      </c>
      <c r="D13" s="80" t="s">
        <v>61</v>
      </c>
      <c r="E13" s="81" t="s">
        <v>43</v>
      </c>
      <c r="F13" s="80"/>
      <c r="G13" s="82">
        <v>0.1358</v>
      </c>
      <c r="H13" s="83" t="s">
        <v>25</v>
      </c>
      <c r="I13" s="83" t="s">
        <v>25</v>
      </c>
      <c r="J13" s="83" t="s">
        <v>25</v>
      </c>
      <c r="K13" s="84">
        <v>0.1358</v>
      </c>
      <c r="L13" s="84">
        <f t="shared" si="0"/>
        <v>1.7654E-2</v>
      </c>
      <c r="M13" s="85">
        <f t="shared" si="1"/>
        <v>0.15345400000000001</v>
      </c>
      <c r="N13" s="77" t="s">
        <v>47</v>
      </c>
      <c r="O13" s="59"/>
      <c r="P13" s="58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7.75" customHeight="1">
      <c r="A14" s="78">
        <v>6</v>
      </c>
      <c r="B14" s="79" t="s">
        <v>62</v>
      </c>
      <c r="C14" s="80" t="s">
        <v>63</v>
      </c>
      <c r="D14" s="86" t="s">
        <v>64</v>
      </c>
      <c r="E14" s="81" t="s">
        <v>43</v>
      </c>
      <c r="F14" s="80"/>
      <c r="G14" s="82">
        <v>0.29099999999999998</v>
      </c>
      <c r="H14" s="83" t="s">
        <v>25</v>
      </c>
      <c r="I14" s="83" t="s">
        <v>25</v>
      </c>
      <c r="J14" s="83" t="s">
        <v>25</v>
      </c>
      <c r="K14" s="84">
        <v>0.29099999999999998</v>
      </c>
      <c r="L14" s="84">
        <f t="shared" si="0"/>
        <v>3.7829999999999996E-2</v>
      </c>
      <c r="M14" s="85">
        <f t="shared" si="1"/>
        <v>0.32882999999999996</v>
      </c>
      <c r="N14" s="77" t="s">
        <v>47</v>
      </c>
      <c r="O14" s="59"/>
      <c r="P14" s="5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7.75" customHeight="1">
      <c r="A15" s="78">
        <v>7</v>
      </c>
      <c r="B15" s="79" t="s">
        <v>65</v>
      </c>
      <c r="C15" s="86" t="s">
        <v>66</v>
      </c>
      <c r="D15" s="86" t="s">
        <v>67</v>
      </c>
      <c r="E15" s="81" t="s">
        <v>43</v>
      </c>
      <c r="F15" s="80"/>
      <c r="G15" s="82">
        <v>0.60140000000000005</v>
      </c>
      <c r="H15" s="83" t="s">
        <v>25</v>
      </c>
      <c r="I15" s="83" t="s">
        <v>25</v>
      </c>
      <c r="J15" s="83" t="s">
        <v>25</v>
      </c>
      <c r="K15" s="84">
        <v>0.60140000000000005</v>
      </c>
      <c r="L15" s="84">
        <f t="shared" si="0"/>
        <v>7.8182000000000015E-2</v>
      </c>
      <c r="M15" s="85">
        <f t="shared" si="1"/>
        <v>0.67958200000000002</v>
      </c>
      <c r="N15" s="77" t="s">
        <v>47</v>
      </c>
      <c r="O15" s="59"/>
      <c r="P15" s="58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7.75" customHeight="1">
      <c r="A16" s="78">
        <v>8</v>
      </c>
      <c r="B16" s="79" t="s">
        <v>68</v>
      </c>
      <c r="C16" s="80" t="s">
        <v>69</v>
      </c>
      <c r="D16" s="80"/>
      <c r="E16" s="81" t="s">
        <v>43</v>
      </c>
      <c r="F16" s="80"/>
      <c r="G16" s="82">
        <v>9.5100000000000004E-2</v>
      </c>
      <c r="H16" s="83" t="s">
        <v>25</v>
      </c>
      <c r="I16" s="83" t="s">
        <v>25</v>
      </c>
      <c r="J16" s="83" t="s">
        <v>25</v>
      </c>
      <c r="K16" s="84">
        <v>9.5100000000000004E-2</v>
      </c>
      <c r="L16" s="84">
        <f t="shared" si="0"/>
        <v>1.2363000000000001E-2</v>
      </c>
      <c r="M16" s="85">
        <f t="shared" si="1"/>
        <v>0.107463</v>
      </c>
      <c r="N16" s="77" t="s">
        <v>47</v>
      </c>
      <c r="O16" s="59"/>
      <c r="P16" s="58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21" customHeight="1">
      <c r="A17" s="78">
        <v>9</v>
      </c>
      <c r="B17" s="79" t="s">
        <v>70</v>
      </c>
      <c r="C17" s="80" t="s">
        <v>71</v>
      </c>
      <c r="D17" s="80"/>
      <c r="E17" s="81" t="s">
        <v>43</v>
      </c>
      <c r="F17" s="80"/>
      <c r="G17" s="82">
        <v>0.28129999999999999</v>
      </c>
      <c r="H17" s="83" t="s">
        <v>25</v>
      </c>
      <c r="I17" s="83" t="s">
        <v>25</v>
      </c>
      <c r="J17" s="83" t="s">
        <v>25</v>
      </c>
      <c r="K17" s="84">
        <v>0.28129999999999999</v>
      </c>
      <c r="L17" s="84">
        <f t="shared" si="0"/>
        <v>3.6568999999999997E-2</v>
      </c>
      <c r="M17" s="85">
        <f t="shared" si="1"/>
        <v>0.31786900000000001</v>
      </c>
      <c r="N17" s="77" t="s">
        <v>72</v>
      </c>
      <c r="O17" s="59"/>
      <c r="P17" s="58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5" customFormat="1" ht="17.25" customHeight="1">
      <c r="A18" s="68" t="s">
        <v>27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45"/>
      <c r="P18" s="14"/>
    </row>
    <row r="19" spans="1:205" s="15" customFormat="1" ht="17.25" customHeight="1">
      <c r="A19" s="69" t="s">
        <v>46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47"/>
      <c r="P19" s="14"/>
    </row>
    <row r="20" spans="1:205" s="15" customFormat="1" ht="17.25" customHeight="1">
      <c r="A20" s="76" t="s">
        <v>21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47"/>
      <c r="P20" s="14"/>
    </row>
    <row r="21" spans="1:205" s="15" customFormat="1" ht="17.25" customHeight="1">
      <c r="A21" s="69" t="s">
        <v>28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47"/>
      <c r="P21" s="14"/>
    </row>
    <row r="22" spans="1:205" s="15" customFormat="1" ht="17.25" customHeight="1">
      <c r="A22" s="69" t="s">
        <v>24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47"/>
      <c r="P22" s="14"/>
    </row>
    <row r="23" spans="1:205" s="15" customFormat="1" ht="17.25" customHeight="1">
      <c r="A23" s="69" t="s">
        <v>22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47"/>
      <c r="P23" s="14"/>
    </row>
    <row r="24" spans="1:205" s="15" customFormat="1" ht="17.25" customHeight="1">
      <c r="A24" s="75" t="s">
        <v>23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48"/>
      <c r="P24" s="14"/>
    </row>
    <row r="25" spans="1:205" s="15" customFormat="1" ht="8.25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29"/>
      <c r="L25" s="48"/>
      <c r="M25" s="48"/>
      <c r="N25" s="48"/>
      <c r="O25" s="48"/>
      <c r="P25" s="14"/>
    </row>
    <row r="26" spans="1:205" s="15" customFormat="1" ht="17.25" customHeight="1">
      <c r="A26" s="30" t="s">
        <v>33</v>
      </c>
      <c r="B26" s="31"/>
      <c r="C26" s="32"/>
      <c r="H26" s="15" t="s">
        <v>74</v>
      </c>
      <c r="I26" s="33"/>
      <c r="J26" s="32"/>
      <c r="K26" s="34"/>
      <c r="L26" s="35"/>
      <c r="M26" s="35"/>
      <c r="N26" s="36"/>
      <c r="O26" s="37"/>
      <c r="P26" s="14"/>
    </row>
    <row r="27" spans="1:205" s="15" customFormat="1" ht="17.25" customHeight="1">
      <c r="A27" s="32" t="s">
        <v>19</v>
      </c>
      <c r="B27" s="31"/>
      <c r="C27" s="32"/>
      <c r="H27" s="15" t="s">
        <v>15</v>
      </c>
      <c r="I27" s="32"/>
      <c r="J27" s="32"/>
      <c r="K27" s="34"/>
      <c r="L27" s="32"/>
      <c r="M27" s="32"/>
      <c r="N27" s="16"/>
      <c r="O27" s="17"/>
      <c r="P27" s="14"/>
    </row>
    <row r="28" spans="1:205" s="15" customFormat="1" ht="17.25" customHeight="1">
      <c r="A28" s="32"/>
      <c r="B28" s="31"/>
      <c r="C28" s="32"/>
      <c r="I28" s="32"/>
      <c r="J28" s="32"/>
      <c r="K28" s="34"/>
      <c r="L28" s="32"/>
      <c r="M28" s="32"/>
      <c r="N28" s="16"/>
      <c r="O28" s="17"/>
      <c r="P28" s="14"/>
    </row>
    <row r="29" spans="1:205" s="15" customFormat="1" ht="17.25" customHeight="1">
      <c r="A29" s="30" t="s">
        <v>20</v>
      </c>
      <c r="B29" s="30"/>
      <c r="C29" s="38"/>
      <c r="H29" s="15" t="s">
        <v>16</v>
      </c>
      <c r="I29" s="30"/>
      <c r="J29" s="38"/>
      <c r="K29" s="34"/>
      <c r="L29" s="35"/>
      <c r="M29" s="35"/>
      <c r="N29" s="16"/>
      <c r="O29" s="17"/>
      <c r="P29" s="14"/>
    </row>
    <row r="30" spans="1:205" s="15" customFormat="1" ht="17.25" customHeight="1">
      <c r="A30" s="35"/>
      <c r="B30" s="35" t="s">
        <v>18</v>
      </c>
      <c r="C30" s="35"/>
      <c r="I30" s="35" t="s">
        <v>17</v>
      </c>
      <c r="J30" s="35"/>
      <c r="K30" s="34"/>
      <c r="L30" s="35"/>
      <c r="M30" s="35"/>
      <c r="N30" s="16"/>
      <c r="O30" s="17"/>
      <c r="P30" s="14"/>
    </row>
    <row r="31" spans="1:205">
      <c r="B31" s="3"/>
    </row>
    <row r="32" spans="1:20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2">
    <mergeCell ref="A21:N21"/>
    <mergeCell ref="A22:N22"/>
    <mergeCell ref="A23:N23"/>
    <mergeCell ref="A24:N24"/>
    <mergeCell ref="A20:N20"/>
    <mergeCell ref="A18:N18"/>
    <mergeCell ref="A19:N19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  <mergeCell ref="H7:J7"/>
    <mergeCell ref="N7:N8"/>
    <mergeCell ref="K8:M8"/>
  </mergeCells>
  <phoneticPr fontId="5" type="noConversion"/>
  <conditionalFormatting sqref="D31:D1048576 I26:I30 D1:D9 D18:D25">
    <cfRule type="duplicateValues" dxfId="2" priority="2"/>
  </conditionalFormatting>
  <conditionalFormatting sqref="D10:D17">
    <cfRule type="duplicateValues" dxfId="0" priority="20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1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3"/>
    </row>
    <row r="4" spans="1:205" ht="19.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3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4"/>
    </row>
    <row r="6" spans="1:205" ht="19.5" customHeight="1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25"/>
    </row>
    <row r="7" spans="1:205" ht="39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5" t="s">
        <v>9</v>
      </c>
      <c r="L7" s="5" t="s">
        <v>10</v>
      </c>
      <c r="M7" s="5" t="s">
        <v>11</v>
      </c>
      <c r="N7" s="66" t="s">
        <v>5</v>
      </c>
      <c r="O7" s="6"/>
    </row>
    <row r="8" spans="1:205" ht="39" customHeight="1">
      <c r="A8" s="70"/>
      <c r="B8" s="71"/>
      <c r="C8" s="72"/>
      <c r="D8" s="72"/>
      <c r="E8" s="73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7" t="s">
        <v>31</v>
      </c>
      <c r="L8" s="67"/>
      <c r="M8" s="67"/>
      <c r="N8" s="66"/>
      <c r="O8" s="6"/>
    </row>
    <row r="9" spans="1:205" s="13" customFormat="1" ht="48.75" customHeight="1">
      <c r="A9" s="9">
        <v>1</v>
      </c>
      <c r="B9" s="50" t="s">
        <v>37</v>
      </c>
      <c r="C9" s="51" t="s">
        <v>38</v>
      </c>
      <c r="D9" s="51" t="s">
        <v>39</v>
      </c>
      <c r="E9" s="52" t="s">
        <v>40</v>
      </c>
      <c r="F9" s="51"/>
      <c r="G9" s="53">
        <v>0.04</v>
      </c>
      <c r="H9" s="54" t="s">
        <v>25</v>
      </c>
      <c r="I9" s="54" t="s">
        <v>25</v>
      </c>
      <c r="J9" s="54" t="s">
        <v>25</v>
      </c>
      <c r="K9" s="55">
        <v>0.04</v>
      </c>
      <c r="L9" s="56">
        <f>K9*0.13</f>
        <v>5.2000000000000006E-3</v>
      </c>
      <c r="M9" s="57">
        <f>K9+L9</f>
        <v>4.5200000000000004E-2</v>
      </c>
      <c r="N9" s="39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8" t="s">
        <v>27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26"/>
      <c r="P10" s="14"/>
    </row>
    <row r="11" spans="1:205" s="15" customFormat="1" ht="17.25" customHeight="1">
      <c r="A11" s="69" t="s">
        <v>41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27"/>
      <c r="P11" s="14"/>
    </row>
    <row r="12" spans="1:205" s="15" customFormat="1" ht="17.25" customHeight="1">
      <c r="A12" s="76" t="s">
        <v>21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27"/>
      <c r="P12" s="14"/>
    </row>
    <row r="13" spans="1:205" s="15" customFormat="1" ht="17.25" customHeight="1">
      <c r="A13" s="69" t="s">
        <v>28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7"/>
      <c r="P13" s="14"/>
    </row>
    <row r="14" spans="1:205" s="15" customFormat="1" ht="17.25" customHeight="1">
      <c r="A14" s="69" t="s">
        <v>24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27"/>
      <c r="P14" s="14"/>
    </row>
    <row r="15" spans="1:205" s="15" customFormat="1" ht="17.25" customHeight="1">
      <c r="A15" s="69" t="s">
        <v>22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27"/>
      <c r="P15" s="14"/>
    </row>
    <row r="16" spans="1:205" s="15" customFormat="1" ht="17.25" customHeight="1">
      <c r="A16" s="75" t="s">
        <v>23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33</v>
      </c>
      <c r="B18" s="31"/>
      <c r="C18" s="32"/>
      <c r="H18" s="15" t="s">
        <v>35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2025-04-21T07:14:23Z</cp:lastPrinted>
  <dcterms:created xsi:type="dcterms:W3CDTF">2006-09-13T11:21:00Z</dcterms:created>
  <dcterms:modified xsi:type="dcterms:W3CDTF">2025-04-21T07:15:01Z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