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4385" yWindow="15" windowWidth="14430" windowHeight="1260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O14" i="1" l="1"/>
  <c r="E14" i="1" l="1"/>
  <c r="E13" i="1"/>
  <c r="E16" i="1" l="1"/>
  <c r="E15" i="1"/>
  <c r="L7" i="1"/>
  <c r="L8" i="1"/>
  <c r="L9" i="1"/>
  <c r="L10" i="1"/>
  <c r="L11" i="1"/>
  <c r="L12" i="1"/>
  <c r="L6" i="1"/>
  <c r="M6" i="1" l="1"/>
  <c r="B11" i="2"/>
</calcChain>
</file>

<file path=xl/sharedStrings.xml><?xml version="1.0" encoding="utf-8"?>
<sst xmlns="http://schemas.openxmlformats.org/spreadsheetml/2006/main" count="31" uniqueCount="25">
  <si>
    <t>张加</t>
    <phoneticPr fontId="1" type="noConversion"/>
  </si>
  <si>
    <t>孙国</t>
    <phoneticPr fontId="1" type="noConversion"/>
  </si>
  <si>
    <t>姚明阳</t>
    <phoneticPr fontId="1" type="noConversion"/>
  </si>
  <si>
    <t>有票</t>
    <phoneticPr fontId="1" type="noConversion"/>
  </si>
  <si>
    <t>无票</t>
    <phoneticPr fontId="1" type="noConversion"/>
  </si>
  <si>
    <t>序号</t>
    <phoneticPr fontId="1" type="noConversion"/>
  </si>
  <si>
    <t>垫付人</t>
    <phoneticPr fontId="1" type="noConversion"/>
  </si>
  <si>
    <t>部门总计</t>
    <phoneticPr fontId="1" type="noConversion"/>
  </si>
  <si>
    <t>个人总计</t>
    <phoneticPr fontId="1" type="noConversion"/>
  </si>
  <si>
    <t>北京项目有票：</t>
    <phoneticPr fontId="1" type="noConversion"/>
  </si>
  <si>
    <t>北京项目无票：</t>
    <phoneticPr fontId="1" type="noConversion"/>
  </si>
  <si>
    <t>安路普项目有票：</t>
    <phoneticPr fontId="1" type="noConversion"/>
  </si>
  <si>
    <t>安路普项目无票：</t>
    <phoneticPr fontId="1" type="noConversion"/>
  </si>
  <si>
    <t>项目归属</t>
    <phoneticPr fontId="1" type="noConversion"/>
  </si>
  <si>
    <t>安路普项目</t>
    <phoneticPr fontId="1" type="noConversion"/>
  </si>
  <si>
    <t>北京项目</t>
    <phoneticPr fontId="1" type="noConversion"/>
  </si>
  <si>
    <t>ZY2303</t>
    <phoneticPr fontId="1" type="noConversion"/>
  </si>
  <si>
    <t>ZY2308</t>
    <phoneticPr fontId="1" type="noConversion"/>
  </si>
  <si>
    <t>ZY2124</t>
    <phoneticPr fontId="1" type="noConversion"/>
  </si>
  <si>
    <t>气控产品开发部1-3月垫付报销账目汇总</t>
    <phoneticPr fontId="1" type="noConversion"/>
  </si>
  <si>
    <t>李喜庆</t>
    <phoneticPr fontId="1" type="noConversion"/>
  </si>
  <si>
    <t>李子坤</t>
    <phoneticPr fontId="1" type="noConversion"/>
  </si>
  <si>
    <t>张金昭</t>
    <phoneticPr fontId="1" type="noConversion"/>
  </si>
  <si>
    <t>石磊</t>
    <phoneticPr fontId="1" type="noConversion"/>
  </si>
  <si>
    <t>ZY2305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</si>
</sst>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7" formatCode="&quot;¥&quot;#,##0.00;&quot;¥&quot;\-#,##0.00"/>
  </numFmts>
  <fonts count="6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20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20"/>
      <color theme="1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7" fontId="2" fillId="0" borderId="1" xfId="0" applyNumberFormat="1" applyFont="1" applyBorder="1" applyAlignment="1">
      <alignment horizontal="left" vertical="center"/>
    </xf>
    <xf numFmtId="0" fontId="2" fillId="0" borderId="1" xfId="0" applyFont="1" applyBorder="1" applyAlignment="1">
      <alignment horizontal="right" vertical="center"/>
    </xf>
    <xf numFmtId="7" fontId="5" fillId="2" borderId="5" xfId="0" applyNumberFormat="1" applyFont="1" applyFill="1" applyBorder="1" applyAlignment="1">
      <alignment horizontal="center" vertical="center"/>
    </xf>
    <xf numFmtId="7" fontId="5" fillId="2" borderId="6" xfId="0" applyNumberFormat="1" applyFont="1" applyFill="1" applyBorder="1" applyAlignment="1">
      <alignment horizontal="center" vertical="center"/>
    </xf>
    <xf numFmtId="7" fontId="5" fillId="2" borderId="7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7" fontId="0" fillId="4" borderId="0" xfId="0" applyNumberFormat="1" applyFill="1">
      <alignment vertical="center"/>
    </xf>
    <xf numFmtId="0" fontId="0" fillId="4" borderId="0" xfId="0" applyFill="1">
      <alignment vertical="center"/>
    </xf>
  </cellXfs>
  <cellStyles count="1">
    <cellStyle name="常规" xfId="0" builtinId="0"/>
  </cellStyles>
  <dxfs count="1">
    <dxf>
      <fill>
        <patternFill>
          <bgColor rgb="FFFFC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17"/>
  <sheetViews>
    <sheetView tabSelected="1" zoomScaleNormal="100" workbookViewId="0">
      <selection activeCell="R6" sqref="R6"/>
    </sheetView>
  </sheetViews>
  <sheetFormatPr defaultRowHeight="13.5" x14ac:dyDescent="0.15"/>
  <cols>
    <col min="2" max="2" width="6.25" style="1" customWidth="1"/>
    <col min="3" max="3" width="9" style="1"/>
    <col min="4" max="4" width="10" style="1" customWidth="1"/>
    <col min="5" max="5" width="9" style="1"/>
    <col min="6" max="6" width="10.5" style="1" bestFit="1" customWidth="1"/>
    <col min="7" max="11" width="9" style="1"/>
    <col min="12" max="12" width="15.25" style="1" customWidth="1"/>
    <col min="13" max="13" width="22.75" customWidth="1"/>
  </cols>
  <sheetData>
    <row r="1" spans="2:15" ht="23.25" customHeight="1" x14ac:dyDescent="0.15"/>
    <row r="2" spans="2:15" ht="63" customHeight="1" x14ac:dyDescent="0.15">
      <c r="B2" s="14" t="s">
        <v>19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6"/>
    </row>
    <row r="3" spans="2:15" ht="35.1" customHeight="1" x14ac:dyDescent="0.15">
      <c r="B3" s="17" t="s">
        <v>13</v>
      </c>
      <c r="C3" s="18"/>
      <c r="D3" s="12" t="s">
        <v>14</v>
      </c>
      <c r="E3" s="12"/>
      <c r="F3" s="12"/>
      <c r="G3" s="12"/>
      <c r="H3" s="12"/>
      <c r="I3" s="12"/>
      <c r="J3" s="12" t="s">
        <v>15</v>
      </c>
      <c r="K3" s="12"/>
      <c r="L3" s="12"/>
      <c r="M3" s="12" t="s">
        <v>7</v>
      </c>
    </row>
    <row r="4" spans="2:15" ht="35.1" customHeight="1" x14ac:dyDescent="0.15">
      <c r="B4" s="12" t="s">
        <v>5</v>
      </c>
      <c r="C4" s="13" t="s">
        <v>6</v>
      </c>
      <c r="D4" s="12" t="s">
        <v>24</v>
      </c>
      <c r="E4" s="12"/>
      <c r="F4" s="12" t="s">
        <v>16</v>
      </c>
      <c r="G4" s="12"/>
      <c r="H4" s="12" t="s">
        <v>17</v>
      </c>
      <c r="I4" s="12"/>
      <c r="J4" s="12" t="s">
        <v>18</v>
      </c>
      <c r="K4" s="12"/>
      <c r="L4" s="13" t="s">
        <v>8</v>
      </c>
      <c r="M4" s="12"/>
    </row>
    <row r="5" spans="2:15" ht="35.1" customHeight="1" x14ac:dyDescent="0.15">
      <c r="B5" s="12"/>
      <c r="C5" s="13"/>
      <c r="D5" s="2" t="s">
        <v>3</v>
      </c>
      <c r="E5" s="2" t="s">
        <v>4</v>
      </c>
      <c r="F5" s="2" t="s">
        <v>3</v>
      </c>
      <c r="G5" s="2" t="s">
        <v>4</v>
      </c>
      <c r="H5" s="2" t="s">
        <v>3</v>
      </c>
      <c r="I5" s="2" t="s">
        <v>4</v>
      </c>
      <c r="J5" s="3" t="s">
        <v>3</v>
      </c>
      <c r="K5" s="3" t="s">
        <v>4</v>
      </c>
      <c r="L5" s="13"/>
      <c r="M5" s="12"/>
    </row>
    <row r="6" spans="2:15" ht="35.1" customHeight="1" x14ac:dyDescent="0.15">
      <c r="B6" s="4">
        <v>1</v>
      </c>
      <c r="C6" s="6" t="s">
        <v>20</v>
      </c>
      <c r="D6" s="5"/>
      <c r="E6" s="5"/>
      <c r="F6" s="5">
        <v>222.43</v>
      </c>
      <c r="G6" s="5">
        <v>138</v>
      </c>
      <c r="H6" s="5"/>
      <c r="I6" s="5"/>
      <c r="J6" s="5"/>
      <c r="K6" s="5"/>
      <c r="L6" s="6">
        <f>SUM(D6:K6)</f>
        <v>360.43</v>
      </c>
      <c r="M6" s="9">
        <f>SUM(L6:L12)</f>
        <v>7338.0899999999992</v>
      </c>
    </row>
    <row r="7" spans="2:15" ht="35.1" customHeight="1" x14ac:dyDescent="0.15">
      <c r="B7" s="4">
        <v>2</v>
      </c>
      <c r="C7" s="6" t="s">
        <v>21</v>
      </c>
      <c r="D7" s="5"/>
      <c r="E7" s="5"/>
      <c r="F7" s="5">
        <v>328.94</v>
      </c>
      <c r="G7" s="5"/>
      <c r="H7" s="5">
        <v>249.01</v>
      </c>
      <c r="I7" s="5">
        <v>3.65</v>
      </c>
      <c r="J7" s="5">
        <v>13.2</v>
      </c>
      <c r="K7" s="5"/>
      <c r="L7" s="6">
        <f t="shared" ref="L7:L12" si="0">SUM(D7:K7)</f>
        <v>594.80000000000007</v>
      </c>
      <c r="M7" s="10"/>
    </row>
    <row r="8" spans="2:15" ht="35.1" customHeight="1" x14ac:dyDescent="0.15">
      <c r="B8" s="4">
        <v>3</v>
      </c>
      <c r="C8" s="6" t="s">
        <v>0</v>
      </c>
      <c r="D8" s="5"/>
      <c r="E8" s="5"/>
      <c r="F8" s="5"/>
      <c r="G8" s="5"/>
      <c r="H8" s="5"/>
      <c r="I8" s="5"/>
      <c r="J8" s="5">
        <v>549.5</v>
      </c>
      <c r="K8" s="5">
        <v>6.79</v>
      </c>
      <c r="L8" s="6">
        <f t="shared" si="0"/>
        <v>556.29</v>
      </c>
      <c r="M8" s="10"/>
    </row>
    <row r="9" spans="2:15" ht="35.1" customHeight="1" x14ac:dyDescent="0.15">
      <c r="B9" s="4">
        <v>4</v>
      </c>
      <c r="C9" s="6" t="s">
        <v>1</v>
      </c>
      <c r="D9" s="5">
        <v>592.37</v>
      </c>
      <c r="E9" s="5"/>
      <c r="F9" s="5">
        <v>2941.83</v>
      </c>
      <c r="G9" s="5"/>
      <c r="H9" s="5"/>
      <c r="I9" s="5"/>
      <c r="J9" s="5"/>
      <c r="K9" s="5"/>
      <c r="L9" s="6">
        <f t="shared" si="0"/>
        <v>3534.2</v>
      </c>
      <c r="M9" s="10"/>
    </row>
    <row r="10" spans="2:15" ht="35.1" customHeight="1" x14ac:dyDescent="0.15">
      <c r="B10" s="4">
        <v>5</v>
      </c>
      <c r="C10" s="6" t="s">
        <v>2</v>
      </c>
      <c r="D10" s="5"/>
      <c r="E10" s="5"/>
      <c r="F10" s="5">
        <v>1541.69</v>
      </c>
      <c r="G10" s="5">
        <v>128.68</v>
      </c>
      <c r="H10" s="5"/>
      <c r="I10" s="5"/>
      <c r="J10" s="5">
        <v>36</v>
      </c>
      <c r="K10" s="5"/>
      <c r="L10" s="6">
        <f t="shared" si="0"/>
        <v>1706.3700000000001</v>
      </c>
      <c r="M10" s="10"/>
    </row>
    <row r="11" spans="2:15" ht="35.1" customHeight="1" x14ac:dyDescent="0.15">
      <c r="B11" s="4">
        <v>6</v>
      </c>
      <c r="C11" s="6" t="s">
        <v>22</v>
      </c>
      <c r="D11" s="5"/>
      <c r="E11" s="5"/>
      <c r="F11" s="5"/>
      <c r="G11" s="5"/>
      <c r="H11" s="5"/>
      <c r="I11" s="5"/>
      <c r="J11" s="5">
        <v>223</v>
      </c>
      <c r="K11" s="5">
        <v>223</v>
      </c>
      <c r="L11" s="6">
        <f t="shared" si="0"/>
        <v>446</v>
      </c>
      <c r="M11" s="10"/>
    </row>
    <row r="12" spans="2:15" ht="35.1" customHeight="1" x14ac:dyDescent="0.15">
      <c r="B12" s="4">
        <v>7</v>
      </c>
      <c r="C12" s="6" t="s">
        <v>23</v>
      </c>
      <c r="D12" s="5"/>
      <c r="E12" s="5"/>
      <c r="F12" s="5"/>
      <c r="G12" s="5"/>
      <c r="H12" s="5"/>
      <c r="I12" s="5">
        <v>140</v>
      </c>
      <c r="J12" s="5"/>
      <c r="K12" s="5"/>
      <c r="L12" s="6">
        <f t="shared" si="0"/>
        <v>140</v>
      </c>
      <c r="M12" s="11"/>
    </row>
    <row r="13" spans="2:15" ht="35.1" customHeight="1" x14ac:dyDescent="0.15">
      <c r="B13" s="8" t="s">
        <v>11</v>
      </c>
      <c r="C13" s="8"/>
      <c r="D13" s="8"/>
      <c r="E13" s="7">
        <f>SUM(D6:D12,F6:F12,H6:H12)</f>
        <v>5876.27</v>
      </c>
      <c r="F13" s="7"/>
      <c r="G13" s="7"/>
      <c r="H13" s="7"/>
      <c r="I13" s="7"/>
      <c r="J13" s="7"/>
      <c r="K13" s="7"/>
      <c r="L13" s="7"/>
      <c r="M13" s="7"/>
    </row>
    <row r="14" spans="2:15" ht="35.1" customHeight="1" x14ac:dyDescent="0.15">
      <c r="B14" s="8" t="s">
        <v>12</v>
      </c>
      <c r="C14" s="8"/>
      <c r="D14" s="8"/>
      <c r="E14" s="7">
        <f>SUM(E6:E12,G6:G12,I6:I12)</f>
        <v>410.33</v>
      </c>
      <c r="F14" s="7"/>
      <c r="G14" s="7"/>
      <c r="H14" s="7"/>
      <c r="I14" s="7"/>
      <c r="J14" s="7"/>
      <c r="K14" s="7"/>
      <c r="L14" s="7"/>
      <c r="M14" s="7"/>
      <c r="N14">
        <v>140</v>
      </c>
      <c r="O14" s="19">
        <f>E14-N14</f>
        <v>270.33</v>
      </c>
    </row>
    <row r="15" spans="2:15" ht="35.1" customHeight="1" x14ac:dyDescent="0.15">
      <c r="B15" s="8" t="s">
        <v>9</v>
      </c>
      <c r="C15" s="8"/>
      <c r="D15" s="8"/>
      <c r="E15" s="7">
        <f>SUM(J6:J12)</f>
        <v>821.7</v>
      </c>
      <c r="F15" s="7"/>
      <c r="G15" s="7"/>
      <c r="H15" s="7"/>
      <c r="I15" s="7"/>
      <c r="J15" s="7"/>
      <c r="K15" s="7"/>
      <c r="L15" s="7"/>
      <c r="M15" s="7"/>
    </row>
    <row r="16" spans="2:15" ht="35.1" customHeight="1" x14ac:dyDescent="0.15">
      <c r="B16" s="8" t="s">
        <v>10</v>
      </c>
      <c r="C16" s="8"/>
      <c r="D16" s="8"/>
      <c r="E16" s="7">
        <f>SUM(K6:K12)</f>
        <v>229.79</v>
      </c>
      <c r="F16" s="7"/>
      <c r="G16" s="7"/>
      <c r="H16" s="7"/>
      <c r="I16" s="7"/>
      <c r="J16" s="7"/>
      <c r="K16" s="7"/>
      <c r="L16" s="7"/>
      <c r="M16" s="7"/>
      <c r="O16" s="20">
        <v>229.79</v>
      </c>
    </row>
    <row r="17" ht="15" customHeight="1" x14ac:dyDescent="0.15"/>
  </sheetData>
  <mergeCells count="21">
    <mergeCell ref="M6:M12"/>
    <mergeCell ref="B4:B5"/>
    <mergeCell ref="C4:C5"/>
    <mergeCell ref="B2:M2"/>
    <mergeCell ref="D4:E4"/>
    <mergeCell ref="F4:G4"/>
    <mergeCell ref="H4:I4"/>
    <mergeCell ref="L4:L5"/>
    <mergeCell ref="J4:K4"/>
    <mergeCell ref="B3:C3"/>
    <mergeCell ref="D3:I3"/>
    <mergeCell ref="J3:L3"/>
    <mergeCell ref="M3:M5"/>
    <mergeCell ref="E15:M15"/>
    <mergeCell ref="E16:M16"/>
    <mergeCell ref="E13:M13"/>
    <mergeCell ref="E14:M14"/>
    <mergeCell ref="B15:D15"/>
    <mergeCell ref="B16:D16"/>
    <mergeCell ref="B13:D13"/>
    <mergeCell ref="B14:D14"/>
  </mergeCells>
  <phoneticPr fontId="1" type="noConversion"/>
  <conditionalFormatting sqref="C8:C11">
    <cfRule type="cellIs" dxfId="0" priority="4" operator="between">
      <formula>0</formula>
      <formula>0</formula>
    </cfRule>
  </conditionalFormatting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B11"/>
  <sheetViews>
    <sheetView workbookViewId="0">
      <selection activeCell="B12" sqref="B12"/>
    </sheetView>
  </sheetViews>
  <sheetFormatPr defaultRowHeight="13.5" x14ac:dyDescent="0.15"/>
  <sheetData>
    <row r="3" spans="2:2" x14ac:dyDescent="0.15">
      <c r="B3">
        <v>708.18</v>
      </c>
    </row>
    <row r="4" spans="2:2" x14ac:dyDescent="0.15">
      <c r="B4">
        <v>2677.88</v>
      </c>
    </row>
    <row r="5" spans="2:2" x14ac:dyDescent="0.15">
      <c r="B5">
        <v>239.68</v>
      </c>
    </row>
    <row r="7" spans="2:2" x14ac:dyDescent="0.15">
      <c r="B7">
        <v>240.79</v>
      </c>
    </row>
    <row r="8" spans="2:2" x14ac:dyDescent="0.15">
      <c r="B8">
        <v>231</v>
      </c>
    </row>
    <row r="11" spans="2:2" x14ac:dyDescent="0.15">
      <c r="B11">
        <f>SUM(B3:B8)</f>
        <v>4097.53</v>
      </c>
    </row>
  </sheetData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2025-04-29T09:29:58Z</dcterms:modified>
</cp:coreProperties>
</file>