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p20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<sst xmlns="http://schemas.openxmlformats.org/spreadsheetml/2006/main" count="79" uniqueCount="58">
  <si>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r>
      <rPr>
        <b/>
        <sz val="16"/>
        <rFont val="楷体_GB2312"/>
        <charset val="134"/>
      </rPr>
      <t xml:space="preserve">              价格执行协议                </t>
    </r>
    <r>
      <rPr>
        <b/>
        <sz val="10"/>
        <rFont val="楷体_GB2312"/>
        <charset val="134"/>
      </rPr>
      <t>20250405-A</t>
    </r>
  </si>
  <si>
    <t>甲方：湖南光华荣昌汽车部件有限公司</t>
  </si>
  <si>
    <t>乙方：江苏力乐汽车部件股份有限公司</t>
  </si>
  <si>
    <t xml:space="preserve">    甲乙双方在保持互惠互利的基础上，为保持长久的合作关系，双方携手共同占领大市场，特签定价格协议如下：</t>
  </si>
  <si>
    <t>一、乙方供货价格：（含运费送至甲方指定地点，以未税价格为准）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</si>
  <si>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</si>
  <si>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</si>
  <si>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</si>
  <si>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</si>
  <si>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</si>
  <si>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</si>
  <si>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</si>
  <si>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  注</t>
  </si>
  <si>
    <t>2024年</t>
  </si>
  <si>
    <t>2025年</t>
  </si>
  <si>
    <t>1</t>
  </si>
  <si>
    <t>SLT0010886</t>
  </si>
  <si>
    <t>驾驶员调角器芯盘连动杆</t>
  </si>
  <si>
    <t>M4</t>
  </si>
  <si>
    <t>2</t>
  </si>
  <si>
    <t>SCS0005429</t>
  </si>
  <si>
    <t>2.01.1067</t>
  </si>
  <si>
    <t>按封样</t>
  </si>
  <si>
    <t>个</t>
  </si>
  <si>
    <t>P203</t>
  </si>
  <si>
    <t>3</t>
  </si>
  <si>
    <t>SCS0005430</t>
  </si>
  <si>
    <t>2.01.1068</t>
  </si>
  <si>
    <t>4</t>
  </si>
  <si>
    <t>SCS0005431</t>
  </si>
  <si>
    <t>2.01.1071</t>
  </si>
  <si>
    <t>5</t>
  </si>
  <si>
    <t>SCS0006002</t>
  </si>
  <si>
    <t>P203主驾手动右侧滑轨总成</t>
  </si>
  <si>
    <t>6</t>
  </si>
  <si>
    <t>SCS0006422</t>
  </si>
  <si>
    <t>主驾左侧滑轨前地脚总成</t>
  </si>
  <si>
    <t>P203滑轨脚架（货发甲方指定地点）</t>
  </si>
  <si>
    <t>7</t>
  </si>
  <si>
    <t>SCS0006423</t>
  </si>
  <si>
    <t>后地脚总成</t>
  </si>
  <si>
    <t>8</t>
  </si>
  <si>
    <t>SCS0006424</t>
  </si>
  <si>
    <t>主驾右侧滑轨前地脚总成</t>
  </si>
  <si>
    <t>9</t>
  </si>
  <si>
    <t>SCS0008127</t>
  </si>
  <si>
    <t>副驾左侧滑轨前地脚总成</t>
  </si>
  <si>
    <t>10</t>
  </si>
  <si>
    <t>二、发票开具：乙方必须开具国家规定税率的增值税专用发票。</t>
  </si>
  <si>
    <t>三、价格执行从2025年1月1日起至2025年12月31日。</t>
  </si>
  <si>
    <t>四、结算账期及方式：入库结算，发票挂账后的下个月的第一日起60天返款，承兑结算。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</si>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</sst>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6"/>
      <name val="楷体_GB2312"/>
      <charset val="134"/>
    </font>
    <font>
      <sz val="11"/>
      <name val="楷体_GB2312"/>
      <charset val="134"/>
    </font>
    <font>
      <b/>
      <sz val="11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楷体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2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  <cellStyle name="样式 1" xfId="50"/>
    <cellStyle name="样式 1 5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dministrator\Desktop\QAD&#25972;&#29702;\&#31070;&#22120;\&#28246;&#21335;-&#37329;&#34678;&#20195;&#30721;(1)%20%20&#20911;&#25964;&#200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</row>
        <row r="824"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</row>
        <row r="841"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</row>
        <row r="903"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</row>
        <row r="912">
          <cell r="C912" t="str">
            <v>商用车</v>
          </cell>
        </row>
        <row r="913">
          <cell r="A913" t="str">
            <v>1.3.01</v>
          </cell>
        </row>
        <row r="913"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</row>
        <row r="919"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</row>
        <row r="932">
          <cell r="C932" t="str">
            <v>医疗座椅</v>
          </cell>
        </row>
        <row r="933">
          <cell r="A933" t="str">
            <v>1.4.01</v>
          </cell>
        </row>
        <row r="933"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</row>
        <row r="935">
          <cell r="C935" t="str">
            <v>成品配件</v>
          </cell>
        </row>
        <row r="936">
          <cell r="A936" t="str">
            <v>2</v>
          </cell>
        </row>
        <row r="936">
          <cell r="C936" t="str">
            <v>配件</v>
          </cell>
        </row>
        <row r="937">
          <cell r="A937" t="str">
            <v>2.01</v>
          </cell>
        </row>
        <row r="937"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</row>
        <row r="2083"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</row>
        <row r="3434"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</row>
        <row r="4096"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</row>
        <row r="4195"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</row>
        <row r="4784"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</row>
        <row r="4833"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</row>
        <row r="4842">
          <cell r="C4842" t="str">
            <v>设备备件、工装检具等</v>
          </cell>
        </row>
        <row r="4843">
          <cell r="A4843" t="str">
            <v>2.99</v>
          </cell>
        </row>
        <row r="4843">
          <cell r="C4843" t="str">
            <v>其他</v>
          </cell>
        </row>
        <row r="4844">
          <cell r="A4844" t="str">
            <v>9</v>
          </cell>
        </row>
        <row r="4844">
          <cell r="C4844" t="str">
            <v>随车附件</v>
          </cell>
        </row>
        <row r="4845">
          <cell r="A4845" t="str">
            <v>9.01</v>
          </cell>
        </row>
        <row r="4845"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</row>
        <row r="4849"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</row>
        <row r="4861"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</row>
        <row r="4871"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</row>
        <row r="4876"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</row>
        <row r="4888"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</row>
        <row r="4890"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</row>
        <row r="4898"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</row>
        <row r="4902"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</row>
        <row r="4905"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</row>
        <row r="4914"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5" workbookViewId="0">
      <selection activeCell="H8" sqref="H8:H17"/>
    </sheetView>
  </sheetViews>
  <sheetFormatPr defaultColWidth="9" defaultRowHeight="13.5"/>
  <cols>
    <col min="1" max="1" width="6.25" style="1" customWidth="1"/>
    <col min="2" max="2" width="13.75" style="1" customWidth="1"/>
    <col min="3" max="3" width="13.5" style="1" customWidth="1"/>
    <col min="4" max="4" width="23.125" style="1" customWidth="1"/>
    <col min="5" max="6" width="9" style="1"/>
    <col min="7" max="7" width="9.375" style="1"/>
    <col min="8" max="16384" width="9" style="1"/>
  </cols>
  <sheetData>
    <row r="1" s="1" customFormat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2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" customFormat="1" ht="22" customHeigh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s="1" customFormat="1" ht="22" customHeight="1" spans="1:9">
      <c r="A5" s="5" t="s">
        <v>4</v>
      </c>
      <c r="B5" s="5"/>
      <c r="C5" s="5"/>
      <c r="D5" s="5"/>
      <c r="E5" s="5"/>
      <c r="F5" s="5"/>
      <c r="G5" s="5"/>
      <c r="H5" s="5"/>
      <c r="I5" s="5"/>
    </row>
    <row r="6" s="1" customFormat="1" spans="1:9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/>
      <c r="I6" s="6" t="s">
        <v>12</v>
      </c>
    </row>
    <row r="7" s="1" customFormat="1" spans="1:9">
      <c r="A7" s="6"/>
      <c r="B7" s="6"/>
      <c r="C7" s="6"/>
      <c r="D7" s="6"/>
      <c r="E7" s="6"/>
      <c r="F7" s="6"/>
      <c r="G7" s="8" t="s">
        <v>13</v>
      </c>
      <c r="H7" s="8" t="s">
        <v>14</v>
      </c>
      <c r="I7" s="6"/>
    </row>
    <row r="8" s="1" customFormat="1" ht="22" customHeight="1" spans="1:9">
      <c r="A8" s="9" t="s">
        <v>15</v>
      </c>
      <c r="B8" s="10" t="s">
        <v>16</v>
      </c>
      <c r="C8" s="11"/>
      <c r="D8" s="12" t="s">
        <v>17</v>
      </c>
      <c r="E8" s="10"/>
      <c r="F8" s="11"/>
      <c r="G8" s="10">
        <v>4.224</v>
      </c>
      <c r="H8" s="13">
        <f>G8*0.98</f>
        <v>4.13952</v>
      </c>
      <c r="I8" s="10" t="s">
        <v>18</v>
      </c>
    </row>
    <row r="9" s="1" customFormat="1" ht="22" customHeight="1" spans="1:9">
      <c r="A9" s="9" t="s">
        <v>19</v>
      </c>
      <c r="B9" s="10" t="s">
        <v>20</v>
      </c>
      <c r="C9" s="25" t="s">
        <v>21</v>
      </c>
      <c r="D9" s="12" t="str">
        <f>VLOOKUP(C9,[1]物料BOM!$A$5:$C$4916,3,0)</f>
        <v>P203副驾手动右侧滑轨总成</v>
      </c>
      <c r="E9" s="10" t="s">
        <v>22</v>
      </c>
      <c r="F9" s="10" t="s">
        <v>23</v>
      </c>
      <c r="G9" s="10">
        <v>28.6944</v>
      </c>
      <c r="H9" s="13">
        <f t="shared" ref="H9:H17" si="0">G9*0.98</f>
        <v>28.120512</v>
      </c>
      <c r="I9" s="10" t="s">
        <v>24</v>
      </c>
    </row>
    <row r="10" s="1" customFormat="1" ht="22" customHeight="1" spans="1:9">
      <c r="A10" s="9" t="s">
        <v>25</v>
      </c>
      <c r="B10" s="10" t="s">
        <v>26</v>
      </c>
      <c r="C10" s="25" t="s">
        <v>27</v>
      </c>
      <c r="D10" s="12" t="str">
        <f>VLOOKUP(C10,[1]物料BOM!$A$5:$C$4916,3,0)</f>
        <v>P203副驾手动左侧滑轨总成</v>
      </c>
      <c r="E10" s="10" t="s">
        <v>22</v>
      </c>
      <c r="F10" s="10" t="s">
        <v>23</v>
      </c>
      <c r="G10" s="10">
        <v>28.6944</v>
      </c>
      <c r="H10" s="13">
        <f t="shared" si="0"/>
        <v>28.120512</v>
      </c>
      <c r="I10" s="10" t="s">
        <v>24</v>
      </c>
    </row>
    <row r="11" s="1" customFormat="1" ht="22" customHeight="1" spans="1:9">
      <c r="A11" s="9" t="s">
        <v>28</v>
      </c>
      <c r="B11" s="10" t="s">
        <v>29</v>
      </c>
      <c r="C11" s="25" t="s">
        <v>30</v>
      </c>
      <c r="D11" s="12" t="str">
        <f>VLOOKUP(C11,[1]物料BOM!$A$5:$C$4916,3,0)</f>
        <v>P203 U型把手</v>
      </c>
      <c r="E11" s="10" t="s">
        <v>22</v>
      </c>
      <c r="F11" s="10" t="s">
        <v>23</v>
      </c>
      <c r="G11" s="10">
        <v>2.88</v>
      </c>
      <c r="H11" s="13">
        <f t="shared" si="0"/>
        <v>2.8224</v>
      </c>
      <c r="I11" s="10" t="s">
        <v>24</v>
      </c>
    </row>
    <row r="12" s="1" customFormat="1" ht="22" customHeight="1" spans="1:9">
      <c r="A12" s="9" t="s">
        <v>31</v>
      </c>
      <c r="B12" s="10" t="s">
        <v>32</v>
      </c>
      <c r="C12" s="14"/>
      <c r="D12" s="12" t="s">
        <v>33</v>
      </c>
      <c r="E12" s="10" t="s">
        <v>22</v>
      </c>
      <c r="F12" s="10" t="s">
        <v>23</v>
      </c>
      <c r="G12" s="10">
        <v>28.6944</v>
      </c>
      <c r="H12" s="13">
        <f t="shared" si="0"/>
        <v>28.120512</v>
      </c>
      <c r="I12" s="10" t="s">
        <v>24</v>
      </c>
    </row>
    <row r="13" s="1" customFormat="1" ht="22" customHeight="1" spans="1:9">
      <c r="A13" s="9" t="s">
        <v>34</v>
      </c>
      <c r="B13" s="10" t="s">
        <v>35</v>
      </c>
      <c r="C13" s="10"/>
      <c r="D13" s="12" t="s">
        <v>36</v>
      </c>
      <c r="E13" s="10" t="s">
        <v>22</v>
      </c>
      <c r="F13" s="10" t="s">
        <v>23</v>
      </c>
      <c r="G13" s="10">
        <v>2.88</v>
      </c>
      <c r="H13" s="13">
        <f t="shared" si="0"/>
        <v>2.8224</v>
      </c>
      <c r="I13" s="10" t="s">
        <v>37</v>
      </c>
    </row>
    <row r="14" s="1" customFormat="1" ht="22" customHeight="1" spans="1:9">
      <c r="A14" s="9" t="s">
        <v>38</v>
      </c>
      <c r="B14" s="10" t="s">
        <v>39</v>
      </c>
      <c r="C14" s="10"/>
      <c r="D14" s="12" t="s">
        <v>40</v>
      </c>
      <c r="E14" s="10" t="s">
        <v>22</v>
      </c>
      <c r="F14" s="10" t="s">
        <v>23</v>
      </c>
      <c r="G14" s="10">
        <v>2.4</v>
      </c>
      <c r="H14" s="13">
        <f t="shared" si="0"/>
        <v>2.352</v>
      </c>
      <c r="I14" s="10"/>
    </row>
    <row r="15" s="1" customFormat="1" ht="22" customHeight="1" spans="1:9">
      <c r="A15" s="9" t="s">
        <v>41</v>
      </c>
      <c r="B15" s="10" t="s">
        <v>42</v>
      </c>
      <c r="C15" s="11"/>
      <c r="D15" s="12" t="s">
        <v>43</v>
      </c>
      <c r="E15" s="10" t="s">
        <v>22</v>
      </c>
      <c r="F15" s="11" t="s">
        <v>23</v>
      </c>
      <c r="G15" s="10">
        <v>2.88</v>
      </c>
      <c r="H15" s="13">
        <f t="shared" si="0"/>
        <v>2.8224</v>
      </c>
      <c r="I15" s="10"/>
    </row>
    <row r="16" s="1" customFormat="1" ht="22" customHeight="1" spans="1:9">
      <c r="A16" s="9" t="s">
        <v>44</v>
      </c>
      <c r="B16" s="10" t="s">
        <v>45</v>
      </c>
      <c r="C16" s="15"/>
      <c r="D16" s="12" t="s">
        <v>46</v>
      </c>
      <c r="E16" s="10" t="s">
        <v>22</v>
      </c>
      <c r="F16" s="11" t="s">
        <v>23</v>
      </c>
      <c r="G16" s="10">
        <v>2.88</v>
      </c>
      <c r="H16" s="13">
        <f t="shared" si="0"/>
        <v>2.8224</v>
      </c>
      <c r="I16" s="10"/>
    </row>
    <row r="17" s="1" customFormat="1" ht="22" customHeight="1" spans="1:9">
      <c r="A17" s="9" t="s">
        <v>47</v>
      </c>
      <c r="B17" s="10" t="s">
        <v>45</v>
      </c>
      <c r="C17" s="16"/>
      <c r="D17" s="16" t="s">
        <v>46</v>
      </c>
      <c r="E17" s="10" t="s">
        <v>22</v>
      </c>
      <c r="F17" s="17" t="s">
        <v>23</v>
      </c>
      <c r="G17" s="10">
        <v>2.88</v>
      </c>
      <c r="H17" s="13">
        <f t="shared" si="0"/>
        <v>2.8224</v>
      </c>
      <c r="I17" s="10"/>
    </row>
    <row r="18" s="1" customFormat="1" ht="22" customHeight="1" spans="1:9">
      <c r="A18" s="4" t="s">
        <v>48</v>
      </c>
      <c r="B18" s="4"/>
      <c r="C18" s="4"/>
      <c r="D18" s="4"/>
      <c r="E18" s="4"/>
      <c r="F18" s="4"/>
      <c r="G18" s="4"/>
      <c r="H18" s="4"/>
      <c r="I18" s="4"/>
    </row>
    <row r="19" s="1" customFormat="1" ht="22" customHeight="1" spans="1:9">
      <c r="A19" s="4" t="s">
        <v>49</v>
      </c>
      <c r="B19" s="4"/>
      <c r="C19" s="4"/>
      <c r="D19" s="4"/>
      <c r="E19" s="4"/>
      <c r="F19" s="4"/>
      <c r="G19" s="4"/>
      <c r="H19" s="4"/>
      <c r="I19" s="4"/>
    </row>
    <row r="20" s="1" customFormat="1" ht="22" customHeight="1" spans="1:9">
      <c r="A20" s="4" t="s">
        <v>50</v>
      </c>
      <c r="B20" s="4"/>
      <c r="C20" s="4"/>
      <c r="D20" s="4"/>
      <c r="E20" s="4"/>
      <c r="F20" s="4"/>
      <c r="G20" s="4"/>
      <c r="H20" s="4"/>
      <c r="I20" s="4"/>
    </row>
    <row r="21" s="1" customFormat="1" ht="22" customHeight="1" spans="1:9">
      <c r="A21" s="4" t="s">
        <v>51</v>
      </c>
      <c r="B21" s="4"/>
      <c r="C21" s="4"/>
      <c r="D21" s="4"/>
      <c r="E21" s="4"/>
      <c r="F21" s="4"/>
      <c r="G21" s="4"/>
      <c r="H21" s="4"/>
      <c r="I21" s="4"/>
    </row>
    <row r="22" s="1" customFormat="1" ht="22" customHeight="1" spans="1:9">
      <c r="A22" s="4" t="s">
        <v>52</v>
      </c>
      <c r="B22" s="4"/>
      <c r="C22" s="4"/>
      <c r="D22" s="4"/>
      <c r="E22" s="4"/>
      <c r="F22" s="4"/>
      <c r="G22" s="4"/>
      <c r="H22" s="4"/>
      <c r="I22" s="4"/>
    </row>
    <row r="23" s="1" customFormat="1" ht="22" customHeight="1" spans="1:9">
      <c r="A23" s="4" t="s">
        <v>53</v>
      </c>
      <c r="B23" s="4"/>
      <c r="C23" s="4"/>
      <c r="D23" s="4"/>
      <c r="E23" s="4"/>
      <c r="F23" s="4"/>
      <c r="G23" s="4"/>
      <c r="H23" s="4"/>
      <c r="I23" s="4"/>
    </row>
    <row r="24" s="1" customFormat="1" ht="38" customHeight="1" spans="1:9">
      <c r="A24" s="18"/>
      <c r="B24" s="18"/>
      <c r="C24" s="19"/>
      <c r="D24" s="18"/>
      <c r="E24" s="18"/>
      <c r="F24" s="18"/>
      <c r="G24" s="18"/>
      <c r="H24" s="18"/>
      <c r="I24" s="22"/>
    </row>
    <row r="25" s="1" customFormat="1" spans="1:9">
      <c r="A25" s="20" t="s">
        <v>54</v>
      </c>
      <c r="B25" s="20"/>
      <c r="C25" s="21"/>
      <c r="D25" s="20"/>
      <c r="E25" s="20" t="s">
        <v>55</v>
      </c>
      <c r="F25" s="20"/>
      <c r="G25" s="22"/>
      <c r="H25" s="22"/>
      <c r="I25" s="22"/>
    </row>
    <row r="26" s="1" customFormat="1" spans="1:9">
      <c r="A26" s="20"/>
      <c r="B26" s="20"/>
      <c r="C26" s="21"/>
      <c r="D26" s="20"/>
      <c r="E26" s="20"/>
      <c r="F26" s="20"/>
      <c r="G26" s="20"/>
      <c r="H26" s="20"/>
      <c r="I26" s="22"/>
    </row>
    <row r="27" s="1" customFormat="1" spans="1:9">
      <c r="A27" s="20" t="s">
        <v>56</v>
      </c>
      <c r="B27" s="20"/>
      <c r="C27" s="20"/>
      <c r="D27" s="20"/>
      <c r="E27" s="18" t="s">
        <v>57</v>
      </c>
      <c r="F27" s="18"/>
      <c r="G27" s="22"/>
      <c r="H27" s="22"/>
      <c r="I27" s="22"/>
    </row>
    <row r="28" s="1" customFormat="1" spans="1:9">
      <c r="A28" s="23"/>
      <c r="B28" s="23"/>
      <c r="C28" s="23"/>
      <c r="D28" s="23"/>
      <c r="E28" s="23"/>
      <c r="F28" s="23"/>
      <c r="G28" s="23"/>
      <c r="H28" s="23"/>
      <c r="I28" s="23"/>
    </row>
    <row r="29" s="1" customFormat="1" spans="1:9">
      <c r="A29" s="24"/>
      <c r="B29" s="24"/>
      <c r="C29" s="24"/>
      <c r="D29" s="24"/>
      <c r="E29" s="24"/>
      <c r="F29" s="24"/>
      <c r="G29" s="24"/>
      <c r="H29" s="24"/>
      <c r="I29" s="24"/>
    </row>
  </sheetData>
  <mergeCells count="21">
    <mergeCell ref="A1:I1"/>
    <mergeCell ref="A2:I2"/>
    <mergeCell ref="A3:I3"/>
    <mergeCell ref="A4:I4"/>
    <mergeCell ref="A5:I5"/>
    <mergeCell ref="G6:H6"/>
    <mergeCell ref="A18:I18"/>
    <mergeCell ref="A19:I19"/>
    <mergeCell ref="A20:I20"/>
    <mergeCell ref="A21:I21"/>
    <mergeCell ref="A22:I22"/>
    <mergeCell ref="A23:I23"/>
    <mergeCell ref="A27:D27"/>
    <mergeCell ref="A6:A7"/>
    <mergeCell ref="B6:B7"/>
    <mergeCell ref="C6:C7"/>
    <mergeCell ref="D6:D7"/>
    <mergeCell ref="E6:E7"/>
    <mergeCell ref="F6:F7"/>
    <mergeCell ref="I6:I7"/>
    <mergeCell ref="I13:I17"/>
  </mergeCells>
  <pageMargins left="0.275" right="0.354166666666667" top="0.393055555555556" bottom="0.118055555555556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p203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2022-04-07T02:58:00Z</dcterms:created>
  <dcterms:modified xsi:type="dcterms:W3CDTF">2025-04-29T07:52:22Z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0E82FF513B6E49BBBE3C8E757AE601F9_13</vt:lpwstr>
  </property>
  <property fmtid="{D5CDD505-2E9C-101B-9397-08002B2CF9AE}" pid="3" name="KSOProductBuildVer">
    <vt:lpwstr>2052-12.1.0.20784</vt:lpwstr>
  </property>
</Properties>
</file>