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<sst xmlns="http://schemas.openxmlformats.org/spreadsheetml/2006/main" count="91" uniqueCount="70">
  <si>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</si>
  <si>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</si>
  <si>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</si>
  <si>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</si>
  <si>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</si>
  <si>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</si>
  <si>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</si>
  <si>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</si>
  <si>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</si>
  <si>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</si>
  <si>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山东金达汽车部件制造股份有限公司</t>
  </si>
  <si>
    <t>招商银行股份有限公司济宁曲阜支行537900168810159</t>
  </si>
  <si>
    <t>现汇</t>
  </si>
  <si>
    <t>湖北伟士通汽车零件有限公司</t>
  </si>
  <si>
    <t>农行十堰郧阳支行17204801040002409</t>
  </si>
  <si>
    <t>L4896</t>
  </si>
  <si>
    <t>湘乡简美新材料科技有限公司</t>
  </si>
  <si>
    <t>中国建设银行股份有限公司湘乡支行  43001580063052504185</t>
  </si>
  <si>
    <t>南皮县利辉五金接插件厂</t>
  </si>
  <si>
    <t>河北南皮农村商业银行股份有限公司 0014030901012</t>
  </si>
  <si>
    <t>黄骅市汇铭汽车部件有限公司</t>
  </si>
  <si>
    <t>中国建设银行股份有限公司黄骅支行13050169630800000027</t>
  </si>
  <si>
    <t>文安县恒德汽车座椅制造有限公司</t>
  </si>
  <si>
    <t>河北省文安农村商业银行股份有限公司大留镇支行34160200000000317086</t>
  </si>
  <si>
    <t>1913025A</t>
  </si>
  <si>
    <t>河北新强力机械制造有限公司</t>
  </si>
  <si>
    <t>中国建设银行黄骅支行13050169630800001036</t>
  </si>
  <si>
    <t>L4494</t>
  </si>
  <si>
    <t>武汉德锐隆科技有限公司</t>
  </si>
  <si>
    <t>中信银行股份有限公司武汉武昌支行7381710182600111144</t>
  </si>
  <si>
    <t>黄骅市建昌塑料制品有限公司</t>
  </si>
  <si>
    <t>河北沧州市农村商业银行股份有限公司黄骅支行276260122000098501</t>
  </si>
  <si>
    <t>苏州苏宁标准件有限公司</t>
  </si>
  <si>
    <t>工行苏州黄桥分理处1102260609000052637</t>
  </si>
  <si>
    <t>北京浦东三浦标准件有限公司</t>
  </si>
  <si>
    <t>北京农商银行商务中心区支行城外诚分理处 0113030103000000712</t>
  </si>
  <si>
    <t>天津市天龙得冷成型部件有限公司</t>
  </si>
  <si>
    <t>中国农业银行西青支行营业部02020001040017992</t>
  </si>
  <si>
    <t>L5560</t>
  </si>
  <si>
    <t>吴江市拓研电子材料有限公司</t>
  </si>
  <si>
    <t>中国银行苏州长三角一体化示范区分行营业部472858196427</t>
  </si>
  <si>
    <t>S522011</t>
  </si>
  <si>
    <t>吉林创盈科技有限公司</t>
  </si>
  <si>
    <t>交通银行长春阳光城支行221000668013001026035</t>
  </si>
  <si>
    <t>承兑</t>
  </si>
  <si>
    <t>L5283</t>
  </si>
  <si>
    <t>大连浩煜新材料科技有限公司</t>
  </si>
  <si>
    <t>上海浦东发展银行大连解放路支行75140078801600000539</t>
  </si>
  <si>
    <t>文安县德实汽车配件有限公司</t>
  </si>
  <si>
    <t>文安农村商业银行股份有限公司大留镇支行341600122000007787</t>
  </si>
  <si>
    <t>L5258</t>
  </si>
  <si>
    <t>北京美好生活家居用品有限公司</t>
  </si>
  <si>
    <t>中国工商银行北京香河园支行0200019109067093670</t>
  </si>
  <si>
    <t>L5488</t>
  </si>
  <si>
    <t>厦门市鑫荣飞工贸有限公司</t>
  </si>
  <si>
    <t>中国农业银行厦门市分行江头支行303001040023022</t>
  </si>
  <si>
    <t>长春市天利得科技有限公司</t>
  </si>
  <si>
    <t xml:space="preserve">交通银行繁荣路支行221000641018150087748
</t>
  </si>
  <si>
    <t>杭州阳晨聚氨酯制品有限公司</t>
  </si>
  <si>
    <t>浙江临安农村商业银行股份有限公司钱王支行201000007582508</t>
  </si>
  <si>
    <t>L5755</t>
  </si>
  <si>
    <t>江苏新达能汽车部件有限公司</t>
  </si>
  <si>
    <t>中国农业银行股份有限公司扬中西来桥支行10334001040006772</t>
  </si>
  <si>
    <t>黄骅市旗锐塑料制品有限公司</t>
  </si>
  <si>
    <t>沧州银行股份有限公司黄骅支行5310120100001035209</t>
  </si>
  <si>
    <t>天津市远丰化工产品贸易有限公司</t>
  </si>
  <si>
    <t>工行天津石化路支行0302023409300081041</t>
  </si>
  <si>
    <t>合计</t>
  </si>
  <si>
    <t>制表：罗让平</t>
  </si>
  <si>
    <t>日期：2025.5.8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</si>
</sst>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  <numFmt numFmtId="180" formatCode="0_ "/>
    <numFmt numFmtId="181" formatCode="0.0_ "/>
  </numFmts>
  <fonts count="33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6" fontId="31" fillId="0" borderId="9" applyNumberFormat="0" applyFill="0" applyBorder="0" applyAlignment="0" applyProtection="0">
      <alignment vertical="center"/>
    </xf>
    <xf numFmtId="0" fontId="32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9" fontId="9" fillId="2" borderId="3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>
      <alignment vertical="center"/>
    </xf>
    <xf numFmtId="0" fontId="4" fillId="2" borderId="8" xfId="0" applyNumberFormat="1" applyFont="1" applyFill="1" applyBorder="1" applyAlignment="1">
      <alignment horizontal="center" vertical="center"/>
    </xf>
    <xf numFmtId="9" fontId="9" fillId="2" borderId="8" xfId="3" applyNumberFormat="1" applyFont="1" applyFill="1" applyBorder="1" applyAlignment="1">
      <alignment horizontal="center" vertical="center"/>
    </xf>
    <xf numFmtId="177" fontId="4" fillId="2" borderId="9" xfId="3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left" vertical="center"/>
    </xf>
    <xf numFmtId="0" fontId="4" fillId="2" borderId="9" xfId="0" applyNumberFormat="1" applyFont="1" applyFill="1" applyBorder="1" applyAlignment="1">
      <alignment horizontal="center" vertical="center"/>
    </xf>
    <xf numFmtId="9" fontId="9" fillId="2" borderId="9" xfId="3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left" vertical="center"/>
    </xf>
    <xf numFmtId="0" fontId="10" fillId="2" borderId="9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>
      <alignment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9" fontId="9" fillId="2" borderId="6" xfId="3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left" vertical="center"/>
    </xf>
    <xf numFmtId="177" fontId="4" fillId="2" borderId="9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>
      <alignment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2" borderId="14" xfId="0" applyNumberFormat="1" applyFont="1" applyFill="1" applyBorder="1" applyAlignment="1">
      <alignment horizontal="center" vertical="center"/>
    </xf>
    <xf numFmtId="179" fontId="11" fillId="2" borderId="14" xfId="0" applyNumberFormat="1" applyFont="1" applyFill="1" applyBorder="1" applyAlignment="1">
      <alignment horizontal="center" vertical="center"/>
    </xf>
    <xf numFmtId="180" fontId="11" fillId="2" borderId="14" xfId="0" applyNumberFormat="1" applyFont="1" applyFill="1" applyBorder="1" applyAlignment="1">
      <alignment horizontal="center" vertical="center"/>
    </xf>
    <xf numFmtId="181" fontId="11" fillId="2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 wrapText="1"/>
    </xf>
    <xf numFmtId="0" fontId="10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topLeftCell="A7" workbookViewId="0">
      <selection activeCell="A8" sqref="A8:A26"/>
    </sheetView>
  </sheetViews>
  <sheetFormatPr defaultColWidth="9" defaultRowHeight="16.5"/>
  <cols>
    <col min="1" max="1" width="4.375" style="5" customWidth="1"/>
    <col min="2" max="2" width="9.5" style="5" customWidth="1"/>
    <col min="3" max="3" width="33.75" style="8" customWidth="1"/>
    <col min="4" max="4" width="69.875" style="8" customWidth="1"/>
    <col min="5" max="5" width="13.125" style="6" customWidth="1"/>
    <col min="6" max="6" width="5.60833333333333" style="6" customWidth="1"/>
    <col min="7" max="7" width="10.025" style="6" customWidth="1"/>
    <col min="8" max="8" width="12.7416666666667" style="6" customWidth="1"/>
    <col min="9" max="9" width="7.78333333333333" style="9" customWidth="1"/>
    <col min="10" max="10" width="30.125" style="6" customWidth="1"/>
    <col min="11" max="33" width="9" style="6"/>
    <col min="34" max="16353" width="28.75" style="6"/>
    <col min="16354" max="16384" width="9" style="6"/>
  </cols>
  <sheetData>
    <row r="1" s="1" customFormat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5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59" t="s">
        <v>9</v>
      </c>
    </row>
    <row r="3" s="2" customFormat="1" ht="15" customHeight="1" spans="1:9">
      <c r="A3" s="15"/>
      <c r="B3" s="16"/>
      <c r="C3" s="17"/>
      <c r="D3" s="17"/>
      <c r="E3" s="17"/>
      <c r="F3" s="17"/>
      <c r="G3" s="17"/>
      <c r="H3" s="18"/>
      <c r="I3" s="60"/>
    </row>
    <row r="4" s="3" customFormat="1" ht="21" customHeight="1" spans="1:9">
      <c r="A4" s="19">
        <v>1</v>
      </c>
      <c r="B4" s="20">
        <v>1937655</v>
      </c>
      <c r="C4" s="20" t="s">
        <v>10</v>
      </c>
      <c r="D4" s="21" t="s">
        <v>11</v>
      </c>
      <c r="E4" s="22">
        <v>200000</v>
      </c>
      <c r="F4" s="23">
        <v>0.03</v>
      </c>
      <c r="G4" s="24">
        <f t="shared" ref="G4:G26" si="0">E4*F4</f>
        <v>6000</v>
      </c>
      <c r="H4" s="25">
        <f t="shared" ref="H4:H26" si="1">E4-G4</f>
        <v>194000</v>
      </c>
      <c r="I4" s="61" t="s">
        <v>12</v>
      </c>
    </row>
    <row r="5" s="3" customFormat="1" ht="21" customHeight="1" spans="1:9">
      <c r="A5" s="26">
        <v>2</v>
      </c>
      <c r="B5" s="27">
        <v>1942582</v>
      </c>
      <c r="C5" s="27" t="s">
        <v>13</v>
      </c>
      <c r="D5" s="28" t="s">
        <v>14</v>
      </c>
      <c r="E5" s="29">
        <v>150000</v>
      </c>
      <c r="F5" s="30">
        <v>0.02</v>
      </c>
      <c r="G5" s="31">
        <f t="shared" si="0"/>
        <v>3000</v>
      </c>
      <c r="H5" s="32">
        <f t="shared" si="1"/>
        <v>147000</v>
      </c>
      <c r="I5" s="62" t="s">
        <v>12</v>
      </c>
    </row>
    <row r="6" s="3" customFormat="1" ht="21" customHeight="1" spans="1:9">
      <c r="A6" s="33">
        <v>3</v>
      </c>
      <c r="B6" s="34" t="s">
        <v>15</v>
      </c>
      <c r="C6" s="34" t="s">
        <v>16</v>
      </c>
      <c r="D6" s="35" t="s">
        <v>17</v>
      </c>
      <c r="E6" s="36">
        <v>150000</v>
      </c>
      <c r="F6" s="37">
        <v>0.02</v>
      </c>
      <c r="G6" s="31">
        <f t="shared" si="0"/>
        <v>3000</v>
      </c>
      <c r="H6" s="32">
        <f t="shared" si="1"/>
        <v>147000</v>
      </c>
      <c r="I6" s="62" t="s">
        <v>12</v>
      </c>
    </row>
    <row r="7" s="3" customFormat="1" ht="21" customHeight="1" spans="1:9">
      <c r="A7" s="26">
        <v>4</v>
      </c>
      <c r="B7" s="34">
        <v>1913236</v>
      </c>
      <c r="C7" s="34" t="s">
        <v>18</v>
      </c>
      <c r="D7" s="35" t="s">
        <v>19</v>
      </c>
      <c r="E7" s="36">
        <v>130000</v>
      </c>
      <c r="F7" s="37">
        <v>0.03</v>
      </c>
      <c r="G7" s="31">
        <f t="shared" si="0"/>
        <v>3900</v>
      </c>
      <c r="H7" s="32">
        <f t="shared" si="1"/>
        <v>126100</v>
      </c>
      <c r="I7" s="62" t="s">
        <v>12</v>
      </c>
    </row>
    <row r="8" s="3" customFormat="1" ht="21" customHeight="1" spans="1:9">
      <c r="A8" s="33">
        <v>5</v>
      </c>
      <c r="B8" s="36">
        <v>1913717</v>
      </c>
      <c r="C8" s="36" t="s">
        <v>20</v>
      </c>
      <c r="D8" s="38" t="s">
        <v>21</v>
      </c>
      <c r="E8" s="36">
        <v>100000</v>
      </c>
      <c r="F8" s="37">
        <v>0.03</v>
      </c>
      <c r="G8" s="31">
        <f t="shared" si="0"/>
        <v>3000</v>
      </c>
      <c r="H8" s="32">
        <f t="shared" si="1"/>
        <v>97000</v>
      </c>
      <c r="I8" s="62" t="s">
        <v>12</v>
      </c>
    </row>
    <row r="9" s="3" customFormat="1" ht="21" customHeight="1" spans="1:9">
      <c r="A9" s="26">
        <v>6</v>
      </c>
      <c r="B9" s="36">
        <v>1913730</v>
      </c>
      <c r="C9" s="39" t="s">
        <v>22</v>
      </c>
      <c r="D9" s="38" t="s">
        <v>23</v>
      </c>
      <c r="E9" s="36">
        <v>100000</v>
      </c>
      <c r="F9" s="37">
        <v>0.03</v>
      </c>
      <c r="G9" s="31">
        <f t="shared" si="0"/>
        <v>3000</v>
      </c>
      <c r="H9" s="32">
        <f t="shared" si="1"/>
        <v>97000</v>
      </c>
      <c r="I9" s="62" t="s">
        <v>12</v>
      </c>
    </row>
    <row r="10" s="3" customFormat="1" ht="21" customHeight="1" spans="1:9">
      <c r="A10" s="33">
        <v>7</v>
      </c>
      <c r="B10" s="34" t="s">
        <v>24</v>
      </c>
      <c r="C10" s="34" t="s">
        <v>25</v>
      </c>
      <c r="D10" s="40" t="s">
        <v>26</v>
      </c>
      <c r="E10" s="36">
        <v>50000</v>
      </c>
      <c r="F10" s="37">
        <v>0.03</v>
      </c>
      <c r="G10" s="31">
        <f t="shared" si="0"/>
        <v>1500</v>
      </c>
      <c r="H10" s="32">
        <f t="shared" si="1"/>
        <v>48500</v>
      </c>
      <c r="I10" s="62" t="s">
        <v>12</v>
      </c>
    </row>
    <row r="11" s="3" customFormat="1" ht="21" customHeight="1" spans="1:9">
      <c r="A11" s="33">
        <v>8</v>
      </c>
      <c r="B11" s="34" t="s">
        <v>27</v>
      </c>
      <c r="C11" s="34" t="s">
        <v>28</v>
      </c>
      <c r="D11" s="40" t="s">
        <v>29</v>
      </c>
      <c r="E11" s="36">
        <v>50000</v>
      </c>
      <c r="F11" s="37">
        <v>0.03</v>
      </c>
      <c r="G11" s="31">
        <f t="shared" si="0"/>
        <v>1500</v>
      </c>
      <c r="H11" s="32">
        <f t="shared" si="1"/>
        <v>48500</v>
      </c>
      <c r="I11" s="62" t="s">
        <v>12</v>
      </c>
    </row>
    <row r="12" s="3" customFormat="1" ht="21" customHeight="1" spans="1:9">
      <c r="A12" s="26">
        <v>9</v>
      </c>
      <c r="B12" s="34">
        <v>1913101</v>
      </c>
      <c r="C12" s="34" t="s">
        <v>30</v>
      </c>
      <c r="D12" s="35" t="s">
        <v>31</v>
      </c>
      <c r="E12" s="36">
        <v>40000</v>
      </c>
      <c r="F12" s="37">
        <v>0.03</v>
      </c>
      <c r="G12" s="31">
        <f t="shared" si="0"/>
        <v>1200</v>
      </c>
      <c r="H12" s="32">
        <f t="shared" si="1"/>
        <v>38800</v>
      </c>
      <c r="I12" s="62" t="s">
        <v>12</v>
      </c>
    </row>
    <row r="13" s="3" customFormat="1" ht="21" customHeight="1" spans="1:9">
      <c r="A13" s="33">
        <v>10</v>
      </c>
      <c r="B13" s="34">
        <v>1937004</v>
      </c>
      <c r="C13" s="34" t="s">
        <v>32</v>
      </c>
      <c r="D13" s="40" t="s">
        <v>33</v>
      </c>
      <c r="E13" s="36">
        <v>30000</v>
      </c>
      <c r="F13" s="37">
        <v>0.03</v>
      </c>
      <c r="G13" s="31">
        <f t="shared" si="0"/>
        <v>900</v>
      </c>
      <c r="H13" s="32">
        <f t="shared" si="1"/>
        <v>29100</v>
      </c>
      <c r="I13" s="62" t="s">
        <v>12</v>
      </c>
    </row>
    <row r="14" s="3" customFormat="1" ht="21" customHeight="1" spans="1:9">
      <c r="A14" s="33">
        <v>11</v>
      </c>
      <c r="B14" s="41">
        <v>1911127</v>
      </c>
      <c r="C14" s="42" t="s">
        <v>34</v>
      </c>
      <c r="D14" s="43" t="s">
        <v>35</v>
      </c>
      <c r="E14" s="44">
        <v>20000</v>
      </c>
      <c r="F14" s="37">
        <v>0.03</v>
      </c>
      <c r="G14" s="31">
        <f t="shared" si="0"/>
        <v>600</v>
      </c>
      <c r="H14" s="32">
        <f t="shared" si="1"/>
        <v>19400</v>
      </c>
      <c r="I14" s="62" t="s">
        <v>12</v>
      </c>
    </row>
    <row r="15" s="3" customFormat="1" ht="21" customHeight="1" spans="1:9">
      <c r="A15" s="26">
        <v>12</v>
      </c>
      <c r="B15" s="41">
        <v>1912192</v>
      </c>
      <c r="C15" s="42" t="s">
        <v>36</v>
      </c>
      <c r="D15" s="43" t="s">
        <v>37</v>
      </c>
      <c r="E15" s="44">
        <v>14916</v>
      </c>
      <c r="F15" s="45">
        <v>0</v>
      </c>
      <c r="G15" s="31">
        <f t="shared" si="0"/>
        <v>0</v>
      </c>
      <c r="H15" s="32">
        <f t="shared" si="1"/>
        <v>14916</v>
      </c>
      <c r="I15" s="62" t="s">
        <v>12</v>
      </c>
    </row>
    <row r="16" s="3" customFormat="1" ht="21" customHeight="1" spans="1:9">
      <c r="A16" s="33">
        <v>13</v>
      </c>
      <c r="B16" s="41" t="s">
        <v>38</v>
      </c>
      <c r="C16" s="42" t="s">
        <v>39</v>
      </c>
      <c r="D16" s="43" t="s">
        <v>40</v>
      </c>
      <c r="E16" s="44">
        <v>1560</v>
      </c>
      <c r="F16" s="45">
        <v>0</v>
      </c>
      <c r="G16" s="31">
        <f t="shared" si="0"/>
        <v>0</v>
      </c>
      <c r="H16" s="32">
        <f t="shared" si="1"/>
        <v>1560</v>
      </c>
      <c r="I16" s="62" t="s">
        <v>12</v>
      </c>
    </row>
    <row r="17" s="3" customFormat="1" ht="21" customHeight="1" spans="1:9">
      <c r="A17" s="33">
        <v>14</v>
      </c>
      <c r="B17" s="34" t="s">
        <v>41</v>
      </c>
      <c r="C17" s="34" t="s">
        <v>42</v>
      </c>
      <c r="D17" s="35" t="s">
        <v>43</v>
      </c>
      <c r="E17" s="36">
        <v>400000</v>
      </c>
      <c r="F17" s="37">
        <v>0</v>
      </c>
      <c r="G17" s="31">
        <f t="shared" si="0"/>
        <v>0</v>
      </c>
      <c r="H17" s="32">
        <f t="shared" si="1"/>
        <v>400000</v>
      </c>
      <c r="I17" s="62" t="s">
        <v>44</v>
      </c>
    </row>
    <row r="18" s="3" customFormat="1" ht="21" customHeight="1" spans="1:9">
      <c r="A18" s="26">
        <v>15</v>
      </c>
      <c r="B18" s="34" t="s">
        <v>45</v>
      </c>
      <c r="C18" s="34" t="s">
        <v>46</v>
      </c>
      <c r="D18" s="35" t="s">
        <v>47</v>
      </c>
      <c r="E18" s="44">
        <v>180000</v>
      </c>
      <c r="F18" s="45">
        <v>0</v>
      </c>
      <c r="G18" s="31">
        <f t="shared" si="0"/>
        <v>0</v>
      </c>
      <c r="H18" s="32">
        <f t="shared" si="1"/>
        <v>180000</v>
      </c>
      <c r="I18" s="62" t="s">
        <v>44</v>
      </c>
    </row>
    <row r="19" s="3" customFormat="1" ht="21" customHeight="1" spans="1:9">
      <c r="A19" s="33">
        <v>16</v>
      </c>
      <c r="B19" s="46">
        <v>1913289</v>
      </c>
      <c r="C19" s="44" t="s">
        <v>48</v>
      </c>
      <c r="D19" s="47" t="s">
        <v>49</v>
      </c>
      <c r="E19" s="44">
        <v>100000</v>
      </c>
      <c r="F19" s="45">
        <v>0</v>
      </c>
      <c r="G19" s="31">
        <f t="shared" si="0"/>
        <v>0</v>
      </c>
      <c r="H19" s="48">
        <f t="shared" si="1"/>
        <v>100000</v>
      </c>
      <c r="I19" s="62" t="s">
        <v>44</v>
      </c>
    </row>
    <row r="20" s="3" customFormat="1" ht="21" customHeight="1" spans="1:9">
      <c r="A20" s="33">
        <v>17</v>
      </c>
      <c r="B20" s="41" t="s">
        <v>50</v>
      </c>
      <c r="C20" s="42" t="s">
        <v>51</v>
      </c>
      <c r="D20" s="49" t="s">
        <v>52</v>
      </c>
      <c r="E20" s="44">
        <v>100000</v>
      </c>
      <c r="F20" s="45">
        <v>0</v>
      </c>
      <c r="G20" s="31">
        <f t="shared" si="0"/>
        <v>0</v>
      </c>
      <c r="H20" s="32">
        <f t="shared" si="1"/>
        <v>100000</v>
      </c>
      <c r="I20" s="62" t="s">
        <v>44</v>
      </c>
    </row>
    <row r="21" s="3" customFormat="1" ht="21" customHeight="1" spans="1:9">
      <c r="A21" s="26">
        <v>18</v>
      </c>
      <c r="B21" s="41" t="s">
        <v>53</v>
      </c>
      <c r="C21" s="42" t="s">
        <v>54</v>
      </c>
      <c r="D21" s="43" t="s">
        <v>55</v>
      </c>
      <c r="E21" s="44">
        <v>60000</v>
      </c>
      <c r="F21" s="45">
        <v>0</v>
      </c>
      <c r="G21" s="31">
        <f t="shared" si="0"/>
        <v>0</v>
      </c>
      <c r="H21" s="32">
        <f t="shared" si="1"/>
        <v>60000</v>
      </c>
      <c r="I21" s="62" t="s">
        <v>44</v>
      </c>
    </row>
    <row r="22" s="3" customFormat="1" ht="21" customHeight="1" spans="1:9">
      <c r="A22" s="33">
        <v>19</v>
      </c>
      <c r="B22" s="41">
        <v>1922374</v>
      </c>
      <c r="C22" s="42" t="s">
        <v>56</v>
      </c>
      <c r="D22" s="49" t="s">
        <v>57</v>
      </c>
      <c r="E22" s="44">
        <v>50000</v>
      </c>
      <c r="F22" s="45">
        <v>0</v>
      </c>
      <c r="G22" s="31">
        <f t="shared" si="0"/>
        <v>0</v>
      </c>
      <c r="H22" s="32">
        <f t="shared" si="1"/>
        <v>50000</v>
      </c>
      <c r="I22" s="62" t="s">
        <v>44</v>
      </c>
    </row>
    <row r="23" s="3" customFormat="1" ht="21" customHeight="1" spans="1:9">
      <c r="A23" s="33">
        <v>20</v>
      </c>
      <c r="B23" s="41">
        <v>1933006</v>
      </c>
      <c r="C23" s="42" t="s">
        <v>58</v>
      </c>
      <c r="D23" s="43" t="s">
        <v>59</v>
      </c>
      <c r="E23" s="50">
        <v>50000</v>
      </c>
      <c r="F23" s="45">
        <v>0</v>
      </c>
      <c r="G23" s="31">
        <f t="shared" si="0"/>
        <v>0</v>
      </c>
      <c r="H23" s="32">
        <f t="shared" si="1"/>
        <v>50000</v>
      </c>
      <c r="I23" s="62" t="s">
        <v>44</v>
      </c>
    </row>
    <row r="24" s="3" customFormat="1" ht="21" customHeight="1" spans="1:9">
      <c r="A24" s="26">
        <v>21</v>
      </c>
      <c r="B24" s="41" t="s">
        <v>60</v>
      </c>
      <c r="C24" s="42" t="s">
        <v>61</v>
      </c>
      <c r="D24" s="43" t="s">
        <v>62</v>
      </c>
      <c r="E24" s="44">
        <v>44000</v>
      </c>
      <c r="F24" s="45">
        <v>0</v>
      </c>
      <c r="G24" s="31">
        <f t="shared" si="0"/>
        <v>0</v>
      </c>
      <c r="H24" s="32">
        <f t="shared" si="1"/>
        <v>44000</v>
      </c>
      <c r="I24" s="62" t="s">
        <v>44</v>
      </c>
    </row>
    <row r="25" s="3" customFormat="1" ht="21" customHeight="1" spans="1:9">
      <c r="A25" s="33">
        <v>22</v>
      </c>
      <c r="B25" s="41">
        <v>1913734</v>
      </c>
      <c r="C25" s="42" t="s">
        <v>63</v>
      </c>
      <c r="D25" s="43" t="s">
        <v>64</v>
      </c>
      <c r="E25" s="44">
        <v>15180.82</v>
      </c>
      <c r="F25" s="45">
        <v>0</v>
      </c>
      <c r="G25" s="31">
        <f t="shared" si="0"/>
        <v>0</v>
      </c>
      <c r="H25" s="32">
        <f t="shared" si="1"/>
        <v>15180.82</v>
      </c>
      <c r="I25" s="62" t="s">
        <v>44</v>
      </c>
    </row>
    <row r="26" s="3" customFormat="1" ht="21" customHeight="1" spans="1:9">
      <c r="A26" s="33">
        <v>23</v>
      </c>
      <c r="B26" s="41">
        <v>1912598</v>
      </c>
      <c r="C26" s="42" t="s">
        <v>65</v>
      </c>
      <c r="D26" s="49" t="s">
        <v>66</v>
      </c>
      <c r="E26" s="44">
        <v>40000</v>
      </c>
      <c r="F26" s="45">
        <v>0</v>
      </c>
      <c r="G26" s="31">
        <f t="shared" si="0"/>
        <v>0</v>
      </c>
      <c r="H26" s="32">
        <f t="shared" si="1"/>
        <v>40000</v>
      </c>
      <c r="I26" s="62" t="s">
        <v>44</v>
      </c>
    </row>
    <row r="27" customFormat="1" ht="21" customHeight="1" spans="1:9">
      <c r="A27" s="51">
        <v>24</v>
      </c>
      <c r="B27" s="52"/>
      <c r="C27" s="53" t="s">
        <v>67</v>
      </c>
      <c r="D27" s="53"/>
      <c r="E27" s="54">
        <f>SUM(Sheet1!E4:E26)</f>
        <v>2075656.82</v>
      </c>
      <c r="F27" s="55">
        <f>SUM(Sheet1!F4:F26)</f>
        <v>0.31</v>
      </c>
      <c r="G27" s="56">
        <f>SUM(Sheet1!G4:G26)</f>
        <v>27600</v>
      </c>
      <c r="H27" s="54">
        <f>SUM(Sheet1!H4:H26)</f>
        <v>2048056.82</v>
      </c>
      <c r="I27" s="63"/>
    </row>
    <row r="28" customFormat="1" ht="18" spans="1:9">
      <c r="A28" s="57" t="s">
        <v>68</v>
      </c>
      <c r="B28" s="57"/>
      <c r="C28" s="57"/>
      <c r="D28" s="57"/>
      <c r="E28" s="7"/>
      <c r="F28" s="7"/>
      <c r="G28" s="7"/>
      <c r="H28" s="58" t="s">
        <v>69</v>
      </c>
      <c r="I28" s="58"/>
    </row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s="4" customFormat="1" ht="13.5"/>
    <row r="44" s="4" customFormat="1" ht="13.5"/>
    <row r="45" s="4" customFormat="1" ht="13.5"/>
    <row r="46" s="4" customFormat="1" ht="13.5"/>
    <row r="47" s="4" customFormat="1" ht="13.5"/>
    <row r="48" s="4" customFormat="1" ht="13.5"/>
    <row r="49" s="4" customFormat="1" ht="13.5"/>
    <row r="50" s="5" customFormat="1" spans="3:10">
      <c r="C50" s="8"/>
      <c r="D50" s="8"/>
      <c r="E50" s="6"/>
      <c r="F50" s="6"/>
      <c r="G50" s="6"/>
      <c r="H50" s="6"/>
      <c r="I50" s="9"/>
      <c r="J50" s="6"/>
    </row>
    <row r="51" s="5" customFormat="1" spans="3:10">
      <c r="C51" s="8"/>
      <c r="D51" s="8"/>
      <c r="E51" s="6"/>
      <c r="F51" s="6"/>
      <c r="G51" s="6"/>
      <c r="H51" s="6"/>
      <c r="I51" s="9"/>
      <c r="J51" s="6"/>
    </row>
    <row r="52" s="5" customFormat="1" spans="3:10">
      <c r="C52" s="8"/>
      <c r="D52" s="8"/>
      <c r="E52" s="6"/>
      <c r="F52" s="6"/>
      <c r="G52" s="6"/>
      <c r="H52" s="6"/>
      <c r="I52" s="9"/>
      <c r="J52" s="6"/>
    </row>
    <row r="53" s="5" customFormat="1" spans="3:10">
      <c r="C53" s="8"/>
      <c r="D53" s="8"/>
      <c r="E53" s="6"/>
      <c r="F53" s="6"/>
      <c r="G53" s="6"/>
      <c r="H53" s="6"/>
      <c r="I53" s="9"/>
      <c r="J53" s="6"/>
    </row>
    <row r="54" s="5" customFormat="1" spans="3:10">
      <c r="C54" s="8"/>
      <c r="D54" s="8"/>
      <c r="E54" s="6"/>
      <c r="F54" s="6"/>
      <c r="G54" s="6"/>
      <c r="H54" s="6"/>
      <c r="I54" s="9"/>
      <c r="J54" s="6"/>
    </row>
    <row r="55" s="6" customFormat="1" spans="1:9">
      <c r="A55" s="5"/>
      <c r="B55" s="5"/>
      <c r="C55" s="8"/>
      <c r="D55" s="8"/>
      <c r="I55" s="9"/>
    </row>
    <row r="56" s="7" customFormat="1" ht="18" spans="1:10">
      <c r="A56" s="5"/>
      <c r="B56" s="5"/>
      <c r="C56" s="8"/>
      <c r="D56" s="8"/>
      <c r="E56" s="6"/>
      <c r="F56" s="6"/>
      <c r="G56" s="6"/>
      <c r="H56" s="6"/>
      <c r="I56" s="9"/>
      <c r="J56" s="6"/>
    </row>
  </sheetData>
  <autoFilter xmlns:etc="http://www.wps.cn/officeDocument/2017/etCustomData" ref="A3:XFC45" etc:filterBottomFollowUsedRange="0">
    <sortState ref="A3:XFC45">
      <sortCondition ref="I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236111111111111" right="0.156944444444444" top="0.196527777777778" bottom="0.275" header="0.156944444444444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2025-05-08T09:46:24Z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2052-12.1.0.20784</vt:lpwstr>
  </property>
</Properties>
</file>