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结算明细2503" sheetId="1" r:id="rId1"/>
  </sheets>
  <definedNames>
    <definedName name="_xlnm._FilterDatabase" localSheetId="0" hidden="1">结算明细2503!$A$1:$BI$50</definedName>
  </definedNames>
  <calcPr calcId="191029"/>
  <pivotCaches>
    <pivotCache cacheId="0" r:id="rId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<sst xmlns="http://schemas.openxmlformats.org/spreadsheetml/2006/main" count="1564" uniqueCount="681">
  <si>
    <t>服务站代码</t>
  </si>
  <si>
    <t>服务站简称</t>
  </si>
  <si>
    <t>申请单号</t>
  </si>
  <si>
    <t>对应单号</t>
  </si>
  <si>
    <t>单据种类</t>
  </si>
  <si>
    <t>索赔类别</t>
  </si>
  <si>
    <t>产品代码</t>
  </si>
  <si>
    <t>VVIN码</t>
  </si>
  <si>
    <t>发动机号</t>
  </si>
  <si>
    <t>发动机型号</t>
  </si>
  <si>
    <t>生产日期</t>
  </si>
  <si>
    <t>销售日期</t>
  </si>
  <si>
    <t>送修日期</t>
  </si>
  <si>
    <t>行驶里程</t>
  </si>
  <si>
    <t>车辆用途</t>
  </si>
  <si>
    <t>重大索赔申请单</t>
  </si>
  <si>
    <t>操作员</t>
  </si>
  <si>
    <t>服务站备注</t>
  </si>
  <si>
    <t>责任厂家代码</t>
  </si>
  <si>
    <t>厂家简称</t>
  </si>
  <si>
    <t>损坏件代码</t>
  </si>
  <si>
    <t>损坏件名称</t>
  </si>
  <si>
    <t>工时单价</t>
  </si>
  <si>
    <t>附加费率</t>
  </si>
  <si>
    <t>工时费</t>
  </si>
  <si>
    <t>材料费</t>
  </si>
  <si>
    <t>附加费</t>
  </si>
  <si>
    <t>拖车费</t>
  </si>
  <si>
    <t>外出工时费</t>
  </si>
  <si>
    <t>燃油费</t>
  </si>
  <si>
    <t>外出补助费</t>
  </si>
  <si>
    <t>外出住宿费</t>
  </si>
  <si>
    <t>单据状态</t>
  </si>
  <si>
    <t>RA标识</t>
  </si>
  <si>
    <t>索赔件检验标识</t>
  </si>
  <si>
    <t>入库日期</t>
  </si>
  <si>
    <t>审核人</t>
  </si>
  <si>
    <t>审核日期</t>
  </si>
  <si>
    <t>服务站结算状态</t>
  </si>
  <si>
    <t>服务站结算单</t>
  </si>
  <si>
    <t>结算金额</t>
  </si>
  <si>
    <t>含税价</t>
  </si>
  <si>
    <t>含管理费</t>
  </si>
  <si>
    <t>厂家结算单号</t>
  </si>
  <si>
    <t>厂家结算状态</t>
  </si>
  <si>
    <t>外出修理工人数</t>
  </si>
  <si>
    <t>外出鉴定人数</t>
  </si>
  <si>
    <t>外出里程</t>
  </si>
  <si>
    <t>出发时间</t>
  </si>
  <si>
    <t>返回时间</t>
  </si>
  <si>
    <t>交通类别</t>
  </si>
  <si>
    <t>外出出发地址</t>
  </si>
  <si>
    <t>外出终点</t>
  </si>
  <si>
    <t>外出车辆牌号</t>
  </si>
  <si>
    <t>外出主要任务</t>
  </si>
  <si>
    <t>回访标识</t>
  </si>
  <si>
    <t>回访日期</t>
  </si>
  <si>
    <t>故障描述</t>
  </si>
  <si>
    <t>原因分析</t>
  </si>
  <si>
    <t>处理结果</t>
  </si>
  <si>
    <t>责任单位</t>
  </si>
  <si>
    <t>QK0425</t>
  </si>
  <si>
    <t>唐山泽恒</t>
  </si>
  <si>
    <t>202411129380</t>
  </si>
  <si>
    <t>索赔单</t>
  </si>
  <si>
    <t>正常索赔</t>
  </si>
  <si>
    <t>R01AU33174TDP19AE</t>
  </si>
  <si>
    <t>LFNA4LJAXRAM04246</t>
  </si>
  <si>
    <t>A1ZT0001758</t>
  </si>
  <si>
    <t>云内 D25Pro+</t>
  </si>
  <si>
    <t>2024-06-28</t>
  </si>
  <si>
    <t>2024-08-28</t>
  </si>
  <si>
    <t>2024-11-28</t>
  </si>
  <si>
    <t>轻卡载货</t>
  </si>
  <si>
    <t>.</t>
  </si>
  <si>
    <t>LDB49</t>
  </si>
  <si>
    <t>光华荣昌</t>
  </si>
  <si>
    <t>LDB49BCL0010161</t>
  </si>
  <si>
    <t>高配直气阀</t>
  </si>
  <si>
    <t>审核</t>
  </si>
  <si>
    <t>0</t>
  </si>
  <si>
    <t>通过！！</t>
  </si>
  <si>
    <t>2025-02-21</t>
  </si>
  <si>
    <t>QKJKM</t>
  </si>
  <si>
    <t>2025-01-14</t>
  </si>
  <si>
    <t>已结</t>
  </si>
  <si>
    <t>JS25030668511</t>
  </si>
  <si>
    <t>JS25032109867</t>
  </si>
  <si>
    <t>2024-11-30</t>
  </si>
  <si>
    <t>用户反映座椅底部漏气</t>
  </si>
  <si>
    <t>进站检查发现由于座椅高配直气阀密封不严导致座椅漏气</t>
  </si>
  <si>
    <t>更换高配直气阀故障排除</t>
  </si>
  <si>
    <t>安路普</t>
  </si>
  <si>
    <t>QK0901</t>
  </si>
  <si>
    <t>哈尔滨哈轻</t>
  </si>
  <si>
    <t>202411108713</t>
  </si>
  <si>
    <t>商品车售前（外出）</t>
  </si>
  <si>
    <t>R11AU33WXWXDP4NP1</t>
  </si>
  <si>
    <t>LFNA4MJA2RAE40909</t>
  </si>
  <si>
    <t>BHQT0030170</t>
  </si>
  <si>
    <t>云内YN25PLUS160B</t>
  </si>
  <si>
    <t>2024-10-10</t>
  </si>
  <si>
    <t xml:space="preserve"> </t>
  </si>
  <si>
    <t>2024-11-24</t>
  </si>
  <si>
    <t>21202411241311332123.老师弹气囊照片已上传</t>
  </si>
  <si>
    <t>LDB496800010MA96</t>
  </si>
  <si>
    <t>驾驶员座总成</t>
  </si>
  <si>
    <t>2025-02-19</t>
  </si>
  <si>
    <t>QKWQ</t>
  </si>
  <si>
    <t>2025-01-07</t>
  </si>
  <si>
    <t>JS25030668250</t>
  </si>
  <si>
    <t>02</t>
  </si>
  <si>
    <t>哈尔滨市香坊区进乡街</t>
  </si>
  <si>
    <t>哈尔滨市松北区</t>
  </si>
  <si>
    <t>车辆座椅气囊不起来</t>
  </si>
  <si>
    <t>座椅气囊损坏</t>
  </si>
  <si>
    <t>更换驾驶员座椅总成，故障排除</t>
  </si>
  <si>
    <t>QD1614</t>
  </si>
  <si>
    <t>杭州环岳</t>
  </si>
  <si>
    <t>202412137447</t>
  </si>
  <si>
    <t>R01AU33WXWXDM25AE</t>
  </si>
  <si>
    <t>LFNA4LCA0PAE41383</t>
  </si>
  <si>
    <t>BHP23034224</t>
  </si>
  <si>
    <t>云内490PLUS2</t>
  </si>
  <si>
    <t>2023-10-28</t>
  </si>
  <si>
    <t>2024-02-21</t>
  </si>
  <si>
    <t>杭州环岳汽车维修服务有限公司</t>
  </si>
  <si>
    <t>座椅上无标识上传装车档案烦请老师审核谢谢</t>
  </si>
  <si>
    <t>LDB49SLT0011539</t>
  </si>
  <si>
    <t>低配减震总成</t>
  </si>
  <si>
    <t>1</t>
  </si>
  <si>
    <t>2025-02-14</t>
  </si>
  <si>
    <t>JS25030668662</t>
  </si>
  <si>
    <t>2025-02-12</t>
  </si>
  <si>
    <t>客户报修车辆座椅不弹</t>
  </si>
  <si>
    <t>经检查车辆座椅底座气管脱落导致</t>
  </si>
  <si>
    <t>拆卸座椅底座重新安装试车</t>
  </si>
  <si>
    <t>QK1803</t>
  </si>
  <si>
    <t>商丘锐瑞</t>
  </si>
  <si>
    <t>202412271308</t>
  </si>
  <si>
    <t>R01AU33174TDH97C5</t>
  </si>
  <si>
    <t>LFNA4LJA3RAE02874</t>
  </si>
  <si>
    <t>60740758</t>
  </si>
  <si>
    <t>大柴CA4DD3A17E68</t>
  </si>
  <si>
    <t>2024-01-15</t>
  </si>
  <si>
    <t>2024-12-26</t>
  </si>
  <si>
    <t>LDB49BPC0010221</t>
  </si>
  <si>
    <t>腰脱开关</t>
  </si>
  <si>
    <t>2024-12-30</t>
  </si>
  <si>
    <t>JS25030668264</t>
  </si>
  <si>
    <t>河南省商丘市梁园区</t>
  </si>
  <si>
    <t>腰脱开关损坏，漏气</t>
  </si>
  <si>
    <t>2024-12-27</t>
  </si>
  <si>
    <t>经销商致电反应车辆漏气</t>
  </si>
  <si>
    <t>我站外出救援检查发现，车辆座椅腰脱开关损坏，导致车辆漏气</t>
  </si>
  <si>
    <t>为该车辆更换座椅腰脱开关后试车故障排除</t>
  </si>
  <si>
    <t>QD1856</t>
  </si>
  <si>
    <t>商丘宏铭</t>
  </si>
  <si>
    <t>202502437836</t>
  </si>
  <si>
    <t>R01AU33174TDP6WC5</t>
  </si>
  <si>
    <t>LFNA4LJA1RAE08446</t>
  </si>
  <si>
    <t>60700238</t>
  </si>
  <si>
    <t>2024-02-20</t>
  </si>
  <si>
    <t>2024-06-27</t>
  </si>
  <si>
    <t>2025-02-10</t>
  </si>
  <si>
    <t>商丘市宏铭汽车销售服务有限公司</t>
  </si>
  <si>
    <t>2025-02-18</t>
  </si>
  <si>
    <t>2025-02-11</t>
  </si>
  <si>
    <t>JS25030668666</t>
  </si>
  <si>
    <t>客户反映车辆座椅漏气</t>
  </si>
  <si>
    <t>经我站检查发现车辆座椅高配直气阀密封不严导致漏气</t>
  </si>
  <si>
    <t>更换新件后故障排除</t>
  </si>
  <si>
    <t>C1407</t>
  </si>
  <si>
    <t>青海菏源</t>
  </si>
  <si>
    <t>202501332831</t>
  </si>
  <si>
    <t>R11AU33WX4T2P9KP1</t>
  </si>
  <si>
    <t>LFNA4LJA1RAE09984</t>
  </si>
  <si>
    <t>77621884</t>
  </si>
  <si>
    <t>康机F2.5NS6B172</t>
  </si>
  <si>
    <t>2024-02-29</t>
  </si>
  <si>
    <t>2024-04-11</t>
  </si>
  <si>
    <t>2025-01-04</t>
  </si>
  <si>
    <t>车上座椅没有标识，在装车单查看</t>
  </si>
  <si>
    <t>LDB496800010BH26-C00</t>
  </si>
  <si>
    <t>2025-02-25</t>
  </si>
  <si>
    <t>JS25030668415</t>
  </si>
  <si>
    <t>2025-02-24</t>
  </si>
  <si>
    <t>座椅漏气</t>
  </si>
  <si>
    <t>检查发现座椅气管损坏漏气，给予更换后，故障排除</t>
  </si>
  <si>
    <t>更换座椅气管</t>
  </si>
  <si>
    <t>QK2501</t>
  </si>
  <si>
    <t>桂林英杰</t>
  </si>
  <si>
    <t>202501400294</t>
  </si>
  <si>
    <t>R01AU36174TD042P1</t>
  </si>
  <si>
    <t>LFNA4MJC8RLE90963</t>
  </si>
  <si>
    <t>60754601</t>
  </si>
  <si>
    <t>2024-03-23</t>
  </si>
  <si>
    <t>2024-07-24</t>
  </si>
  <si>
    <t>2025-01-23</t>
  </si>
  <si>
    <t>2025-02-20</t>
  </si>
  <si>
    <t>JS25030668274</t>
  </si>
  <si>
    <t>客户报修座椅漏气</t>
  </si>
  <si>
    <t>维修师傅检查是座椅高配直气阀漏气</t>
  </si>
  <si>
    <t>更换高配直气阀，故障排除</t>
  </si>
  <si>
    <t>202411019909</t>
  </si>
  <si>
    <t>R01AU33174TDH98C5</t>
  </si>
  <si>
    <t>LFNA4LJA7RAE07981</t>
  </si>
  <si>
    <t>60700270</t>
  </si>
  <si>
    <t>2024-02-06</t>
  </si>
  <si>
    <t>2024-07-16</t>
  </si>
  <si>
    <t>2024-11-08</t>
  </si>
  <si>
    <t>2024-12-12</t>
  </si>
  <si>
    <t>2024-12-10</t>
  </si>
  <si>
    <t>用户到站反应车辆漏气</t>
  </si>
  <si>
    <t>经检查发现，座椅下方高配直气阀内部损坏，密封不严，导致车辆漏气</t>
  </si>
  <si>
    <t>为用户车辆更换高配直气阀后，故障排除</t>
  </si>
  <si>
    <t>D1623</t>
  </si>
  <si>
    <t>宁波正格</t>
  </si>
  <si>
    <t>202501309572</t>
  </si>
  <si>
    <t>R01AU33WXWXDM60MD</t>
  </si>
  <si>
    <t>LFNA4LCA3RAE05304</t>
  </si>
  <si>
    <t>BHP24000347</t>
  </si>
  <si>
    <t>2024-01-25</t>
  </si>
  <si>
    <t>2024-07-10</t>
  </si>
  <si>
    <t>2025-01-01</t>
  </si>
  <si>
    <t>杭州湾</t>
  </si>
  <si>
    <t>漏气视频已上传附件</t>
  </si>
  <si>
    <t>LDB49SHT0014803</t>
  </si>
  <si>
    <t>低配直气阀</t>
  </si>
  <si>
    <t>2025-02-17</t>
  </si>
  <si>
    <t>JS25030668127</t>
  </si>
  <si>
    <t>客户报修车辆漏气</t>
  </si>
  <si>
    <t>检查因座椅气阀内部密封不严导致</t>
  </si>
  <si>
    <t>更换座椅气阀后 ，车辆故障排除</t>
  </si>
  <si>
    <t>F2810</t>
  </si>
  <si>
    <t>楚雄</t>
  </si>
  <si>
    <t>202411098100</t>
  </si>
  <si>
    <t>R01AU28444TD000AE</t>
  </si>
  <si>
    <t>LFNA4MC74RLE90961</t>
  </si>
  <si>
    <t>54061301</t>
  </si>
  <si>
    <t>锡柴CA4DB1A14E68</t>
  </si>
  <si>
    <t>2024-06-21</t>
  </si>
  <si>
    <t>2024-11-18</t>
  </si>
  <si>
    <t>2025-01-02</t>
  </si>
  <si>
    <t>JS25030668110</t>
  </si>
  <si>
    <t>用户报修描述驾驶座椅漏气要求处理</t>
  </si>
  <si>
    <t>经检查发现座椅直线阀漏气</t>
  </si>
  <si>
    <t>更换直线阀处理后故障排除用户满意</t>
  </si>
  <si>
    <t>QK1003</t>
  </si>
  <si>
    <t>陕西中嘉</t>
  </si>
  <si>
    <t>202412236024</t>
  </si>
  <si>
    <t>R01AU33174TDM09C5</t>
  </si>
  <si>
    <t>LFNA4LJA9RAE23552</t>
  </si>
  <si>
    <t>60761848</t>
  </si>
  <si>
    <t>2024-05-06</t>
  </si>
  <si>
    <t>2024-06-17</t>
  </si>
  <si>
    <t>2024-12-19</t>
  </si>
  <si>
    <t>没有对应工时 望领导核实谢谢</t>
  </si>
  <si>
    <t>LDB49BPC0010011</t>
  </si>
  <si>
    <t>三通接头</t>
  </si>
  <si>
    <t>2025-02-26</t>
  </si>
  <si>
    <t>JS25030668326</t>
  </si>
  <si>
    <t>报修车辆座椅气囊功能失效</t>
  </si>
  <si>
    <t>经检查该车是座椅内部控制气囊充气和排气的三通阀损坏不能正常充排气导致气囊座椅功能失效</t>
  </si>
  <si>
    <t>给予更换座椅气囊三通阀 故障排除</t>
  </si>
  <si>
    <t>202412171898</t>
  </si>
  <si>
    <t>R01AU33174TDN84P1</t>
  </si>
  <si>
    <t>LFNA4LJAXRAE08347</t>
  </si>
  <si>
    <t>60747833</t>
  </si>
  <si>
    <t>2024-02-19</t>
  </si>
  <si>
    <t>2024-07-15</t>
  </si>
  <si>
    <t>2024-12-07</t>
  </si>
  <si>
    <t>已改</t>
  </si>
  <si>
    <t>2025-01-22</t>
  </si>
  <si>
    <t>座椅气囊调节阀漏气</t>
  </si>
  <si>
    <t>经检查发现，由于座椅气囊调节阀漏气，造成无法使用</t>
  </si>
  <si>
    <t>更换气囊调节阀总成</t>
  </si>
  <si>
    <t>QK0501</t>
  </si>
  <si>
    <t>通辽鑫世通</t>
  </si>
  <si>
    <t>202411131834</t>
  </si>
  <si>
    <t>R11AU33WX4TDH43P1</t>
  </si>
  <si>
    <t>LFNA4MJA2PAE41071</t>
  </si>
  <si>
    <t>77195777</t>
  </si>
  <si>
    <t>康机F2.5NS6B160</t>
  </si>
  <si>
    <t>2023-10-26</t>
  </si>
  <si>
    <t>2024-05-10</t>
  </si>
  <si>
    <t>JS25030668316</t>
  </si>
  <si>
    <t>客户反映该车座椅漏气</t>
  </si>
  <si>
    <t>经检查该车驾驶员座椅里的高配直气阀损坏导致漏气</t>
  </si>
  <si>
    <t>给与更换驾驶员座椅里的高配直气阀故障排除</t>
  </si>
  <si>
    <t>QK2211</t>
  </si>
  <si>
    <t>宜昌德邦</t>
  </si>
  <si>
    <t>202411119983</t>
  </si>
  <si>
    <t>R01AU33174TDP6BAE</t>
  </si>
  <si>
    <t>LFNA4LJA6RAE11701</t>
  </si>
  <si>
    <t>60751811</t>
  </si>
  <si>
    <t>2024-03-10</t>
  </si>
  <si>
    <t>2024-06-12</t>
  </si>
  <si>
    <t>2024-11-23</t>
  </si>
  <si>
    <t>LDB496804050BH26-C00</t>
  </si>
  <si>
    <t>减振系统总成(参见6800010BH26-C00)</t>
  </si>
  <si>
    <t>2025-01-09</t>
  </si>
  <si>
    <t>JS25030668522</t>
  </si>
  <si>
    <t>用户进站反映车辆漏气严重</t>
  </si>
  <si>
    <t>我站试车发现故障确实存在，进一步检查发现是座椅底座的阀漏气，从而导致故障</t>
  </si>
  <si>
    <t>为其更换座椅底座处理后，试车，故障排除</t>
  </si>
  <si>
    <t>QK1927</t>
  </si>
  <si>
    <t>东营驿通</t>
  </si>
  <si>
    <t>202502471329</t>
  </si>
  <si>
    <t>R11AU3344WXDC99AE</t>
  </si>
  <si>
    <t>LFNA4LCAXPAM80611</t>
  </si>
  <si>
    <t>53939845</t>
  </si>
  <si>
    <t>2023-05-23</t>
  </si>
  <si>
    <t>2024-03-07</t>
  </si>
  <si>
    <t>东营驿通汽车销售服务有限公司</t>
  </si>
  <si>
    <t>JS25030668592</t>
  </si>
  <si>
    <t>车辆座椅无法调节。</t>
  </si>
  <si>
    <t>经检查车辆座椅高配直气阀沙眼、漏气，造成上述故障。</t>
  </si>
  <si>
    <t>更换高配直气阀总成处理后故障排除！</t>
  </si>
  <si>
    <t>QK3107</t>
  </si>
  <si>
    <t>重庆裕和</t>
  </si>
  <si>
    <t>202501411974</t>
  </si>
  <si>
    <t>R01AU33WX4TDP58P1</t>
  </si>
  <si>
    <t>LFNA4LJA2RAE14689</t>
  </si>
  <si>
    <t>77624814</t>
  </si>
  <si>
    <t>2024-03-22</t>
  </si>
  <si>
    <t>2024-04-18</t>
  </si>
  <si>
    <t>2025-01-31</t>
  </si>
  <si>
    <t>重庆市裕和汽车维修有限公司</t>
  </si>
  <si>
    <t>座椅铭牌已上传！因漏气严重，用户要求上门维修！我站刚好有座垫总成的修理包！</t>
  </si>
  <si>
    <t>LAAD36803010BH26-C00</t>
  </si>
  <si>
    <t>座垫总成(参见6800010BH26-C00)</t>
  </si>
  <si>
    <t>JS25030668688</t>
  </si>
  <si>
    <t>用户来电，车辆漏气！打不上气！</t>
  </si>
  <si>
    <t>经拆检发现驾驶坐椅漏气！</t>
  </si>
  <si>
    <t>经更换加装快接头后，漏气排除！</t>
  </si>
  <si>
    <t>QK2612</t>
  </si>
  <si>
    <t>凉山姐妹</t>
  </si>
  <si>
    <t>202409779132</t>
  </si>
  <si>
    <t>R01AU33174TDD70P1</t>
  </si>
  <si>
    <t>LFNA4LJA2PLE90589</t>
  </si>
  <si>
    <t>60731132</t>
  </si>
  <si>
    <t>2023-11-09</t>
  </si>
  <si>
    <t>2024-03-06</t>
  </si>
  <si>
    <t>2024-09-21</t>
  </si>
  <si>
    <t>该车座椅总成件号是一张纸贴在座椅侧边，客户表示已脱落，所以无法找到座椅总成标识，只拍摄减震原厂件号。漏气检测视频已上传附件。</t>
  </si>
  <si>
    <t>2024-11-29</t>
  </si>
  <si>
    <t>JS25030668517</t>
  </si>
  <si>
    <t>2024-11-25</t>
  </si>
  <si>
    <t>座椅漏气。</t>
  </si>
  <si>
    <t>经检查该车座椅内部高配直气阀损坏导致漏气。</t>
  </si>
  <si>
    <t>更换座椅高配直气阀后试车故障排除。</t>
  </si>
  <si>
    <t>QD1815</t>
  </si>
  <si>
    <t>禹州金顺达</t>
  </si>
  <si>
    <t>202412149947</t>
  </si>
  <si>
    <t>R01AU33174TDP4DC5</t>
  </si>
  <si>
    <t>LFNA4LJA7RAE04868</t>
  </si>
  <si>
    <t>60743592</t>
  </si>
  <si>
    <t>2024-01-23</t>
  </si>
  <si>
    <t>2024-03-15</t>
  </si>
  <si>
    <t>2024-12-02</t>
  </si>
  <si>
    <t>2025-01-20</t>
  </si>
  <si>
    <t>JS25030668162</t>
  </si>
  <si>
    <t>用户反映该车漏气.</t>
  </si>
  <si>
    <t>将驾驶员座椅拆下,检查发现座椅直气阀三通接头处漏气,</t>
  </si>
  <si>
    <t>更换高配直气阀,三通接头,故障排除.</t>
  </si>
  <si>
    <t>QK2802</t>
  </si>
  <si>
    <t>云南豪情</t>
  </si>
  <si>
    <t>202412209251</t>
  </si>
  <si>
    <t>商品车售前索赔</t>
  </si>
  <si>
    <t>R01AU36WX4TD06WP1</t>
  </si>
  <si>
    <t>LFNA4MJC3RAE47739</t>
  </si>
  <si>
    <t>77652086</t>
  </si>
  <si>
    <t>2024-11-26</t>
  </si>
  <si>
    <t>昆明豪情</t>
  </si>
  <si>
    <t>QKSFL</t>
  </si>
  <si>
    <t>JS25030668327</t>
  </si>
  <si>
    <t>2024-12-15</t>
  </si>
  <si>
    <t>销售人员反应漏气</t>
  </si>
  <si>
    <t>经维修人员检查是座椅按键处管子开裂漏气导致</t>
  </si>
  <si>
    <t>维修人员把管子割了开裂部位，重新安装，排除故障。</t>
  </si>
  <si>
    <t>202412187569</t>
  </si>
  <si>
    <t>R11AU33WXWXDP88P1</t>
  </si>
  <si>
    <t>LFNA4LJA2RAE09332</t>
  </si>
  <si>
    <t>BHQ24006563</t>
  </si>
  <si>
    <t>2024-02-26</t>
  </si>
  <si>
    <t>2024-03-11</t>
  </si>
  <si>
    <t>2024-12-11</t>
  </si>
  <si>
    <t>经检查该车驾驶员座椅里的低配止气阀损坏导致漏气</t>
  </si>
  <si>
    <t>给与更换驾驶员座椅里的低配直气阀故障排除</t>
  </si>
  <si>
    <t>QK2005</t>
  </si>
  <si>
    <t>吉安瑞凯</t>
  </si>
  <si>
    <t>202412152011</t>
  </si>
  <si>
    <t>R01AU33174TDMAFP1</t>
  </si>
  <si>
    <t>LFNA4LJA0PAE41208</t>
  </si>
  <si>
    <t>60729180</t>
  </si>
  <si>
    <t>2023-10-27</t>
  </si>
  <si>
    <t>2024-01-17</t>
  </si>
  <si>
    <t>2024-12-04</t>
  </si>
  <si>
    <t>吉安新奥枫</t>
  </si>
  <si>
    <t>JS25030668438</t>
  </si>
  <si>
    <t>客户反映车辆座椅下端漏气</t>
  </si>
  <si>
    <t>经服务站检查发现是高配直气阀损坏导致漏气</t>
  </si>
  <si>
    <t>给予客户车辆拆下座椅，更换高配直气阀</t>
  </si>
  <si>
    <t>B1833</t>
  </si>
  <si>
    <t>周口祥丰</t>
  </si>
  <si>
    <t>202410859816</t>
  </si>
  <si>
    <t>R01AU33174TDP8VAE</t>
  </si>
  <si>
    <t>LFNA4LJA2RAE09279</t>
  </si>
  <si>
    <t>60750880</t>
  </si>
  <si>
    <t>2024-02-25</t>
  </si>
  <si>
    <t>2024-10-09</t>
  </si>
  <si>
    <t>LDB496800010MA98</t>
  </si>
  <si>
    <t>JS25030668027</t>
  </si>
  <si>
    <t>2024-12-18</t>
  </si>
  <si>
    <t>气压上不来.</t>
  </si>
  <si>
    <t>检查发现：驾驶员座总成气阀开裂漏气严重，致使气压上不来无法使用.</t>
  </si>
  <si>
    <t>为用户拆装驾驶员座椅并更换气阀后故障排除.</t>
  </si>
  <si>
    <t>B0639</t>
  </si>
  <si>
    <t>晋城汇海</t>
  </si>
  <si>
    <t>202502418735</t>
  </si>
  <si>
    <t>LFNA4LJA8RAE11683</t>
  </si>
  <si>
    <t>60750458</t>
  </si>
  <si>
    <t>2024-09-10</t>
  </si>
  <si>
    <t>2025-02-05</t>
  </si>
  <si>
    <t>晋城晋运</t>
  </si>
  <si>
    <t>座椅标识为纸质，并且有损坏</t>
  </si>
  <si>
    <t>LDB496903010-A95-C01</t>
  </si>
  <si>
    <t>前座坐垫总成</t>
  </si>
  <si>
    <t>JS25030668223</t>
  </si>
  <si>
    <t>客户报修车辆座椅漏气</t>
  </si>
  <si>
    <t>检查发现座椅直线阀漏气</t>
  </si>
  <si>
    <t>更换座椅直线阀维修包</t>
  </si>
  <si>
    <t>202411990535</t>
  </si>
  <si>
    <t>R11AU33WXWXDM58AE</t>
  </si>
  <si>
    <t>LFNA4LCA5RAE06793</t>
  </si>
  <si>
    <t>BHP23036254</t>
  </si>
  <si>
    <t>2024-01-31</t>
  </si>
  <si>
    <t>2024-03-13</t>
  </si>
  <si>
    <t>2024-11-03</t>
  </si>
  <si>
    <t>2024-11-05</t>
  </si>
  <si>
    <t>检查因座椅低配直气阀内漏导致</t>
  </si>
  <si>
    <t>更换低配直气阀后，车辆故障排除</t>
  </si>
  <si>
    <t>QK2820</t>
  </si>
  <si>
    <t>宜良运升</t>
  </si>
  <si>
    <t>202502469052</t>
  </si>
  <si>
    <t>R01AU33444TDP4KAE</t>
  </si>
  <si>
    <t>LFNA4MCA7RLE91257</t>
  </si>
  <si>
    <t>54066592</t>
  </si>
  <si>
    <t>2024-04-14</t>
  </si>
  <si>
    <t>2024-06-18</t>
  </si>
  <si>
    <t>宜良运升汽车服务有限公司</t>
  </si>
  <si>
    <t>JS25030668586</t>
  </si>
  <si>
    <t>用户反映车辆打不起气</t>
  </si>
  <si>
    <t>经拆检发现主驾驶室座椅低配直气阀漏气导致</t>
  </si>
  <si>
    <t>我站无此配件故插合气管临时处理，待配件发到更换排除故障。</t>
  </si>
  <si>
    <t>QK1825</t>
  </si>
  <si>
    <t>安阳世鑫</t>
  </si>
  <si>
    <t>202502511736</t>
  </si>
  <si>
    <t>Q05AK3644WXD00VCU</t>
  </si>
  <si>
    <t>LFNA4LCC9RHA08253</t>
  </si>
  <si>
    <t>54033406</t>
  </si>
  <si>
    <t>2023-12-13</t>
  </si>
  <si>
    <t>2024-04-16</t>
  </si>
  <si>
    <t>2025-02-23</t>
  </si>
  <si>
    <t>安阳世鑫汽车维修服务有限公司</t>
  </si>
  <si>
    <t>LDB496800010-E411</t>
  </si>
  <si>
    <t>2025-02-27</t>
  </si>
  <si>
    <t>JS25030668603</t>
  </si>
  <si>
    <t>司机进展反馈车辆漏气严重</t>
  </si>
  <si>
    <t>经过技师检查座椅的气囊升降阀失效导致</t>
  </si>
  <si>
    <t>因司机着急送货，临时用铁丝处理，后期进站更换</t>
  </si>
  <si>
    <t>QK1811</t>
  </si>
  <si>
    <t>周口中达</t>
  </si>
  <si>
    <t>202411995842</t>
  </si>
  <si>
    <t>正常索赔（外出）</t>
  </si>
  <si>
    <t>R11AU33WXWXDM56AE</t>
  </si>
  <si>
    <t>LFNA4LCA9RAE06621</t>
  </si>
  <si>
    <t>BHP24006776</t>
  </si>
  <si>
    <t>2024-01-30</t>
  </si>
  <si>
    <t>2024-07-03</t>
  </si>
  <si>
    <t>2024-11-04</t>
  </si>
  <si>
    <t>漏气故障存有视频。漏气严重且拆分件没有货，用户意见较大，故我站更换驾驶座总成。</t>
  </si>
  <si>
    <t>JS25030668507</t>
  </si>
  <si>
    <t>周口市沈丘县</t>
  </si>
  <si>
    <t>用户400报修车辆漏气，无法行驶。</t>
  </si>
  <si>
    <t>检查发现气囊座椅漏气，需更换驾驶座总成。</t>
  </si>
  <si>
    <t>B0432</t>
  </si>
  <si>
    <t>威县</t>
  </si>
  <si>
    <t>202502418349</t>
  </si>
  <si>
    <t>Q05AU36764TD00QCU</t>
  </si>
  <si>
    <t>LFNA4LJC6RAE06418</t>
  </si>
  <si>
    <t>D424A001925</t>
  </si>
  <si>
    <t>潍柴WP2.5NQ160E61</t>
  </si>
  <si>
    <t>2024-01-29</t>
  </si>
  <si>
    <t>2024-03-04</t>
  </si>
  <si>
    <t>2025-02-06</t>
  </si>
  <si>
    <t>LDB496800010CA95-C00</t>
  </si>
  <si>
    <t>JS25030668041</t>
  </si>
  <si>
    <t>车座椅不回弹</t>
  </si>
  <si>
    <t>检测发现座椅气阀泄压漏气</t>
  </si>
  <si>
    <t>拆装座椅维修气阀修复</t>
  </si>
  <si>
    <t>D1610</t>
  </si>
  <si>
    <t>宁波第二</t>
  </si>
  <si>
    <t>202411023462</t>
  </si>
  <si>
    <t>LFNA4LCA2PAE34869</t>
  </si>
  <si>
    <t>BHP23005894</t>
  </si>
  <si>
    <t>2023-09-15</t>
  </si>
  <si>
    <t>2023-11-24</t>
  </si>
  <si>
    <t>2024-11-09</t>
  </si>
  <si>
    <t>2024-12-05</t>
  </si>
  <si>
    <t>JS25030668118</t>
  </si>
  <si>
    <t>用户报修车辆座椅漏气</t>
  </si>
  <si>
    <t>经现场检修该故障为主驾驶员低配直气阀漏气导致故障</t>
  </si>
  <si>
    <t>予以更换新件试车故障排除</t>
  </si>
  <si>
    <t>D1637</t>
  </si>
  <si>
    <t>台州品信</t>
  </si>
  <si>
    <t>202412175216</t>
  </si>
  <si>
    <t>R01AU33174TDP6ZP1</t>
  </si>
  <si>
    <t>LFNA4MJAXRAE06457</t>
  </si>
  <si>
    <t>60744093</t>
  </si>
  <si>
    <t>2024-03-21</t>
  </si>
  <si>
    <t>2024-12-09</t>
  </si>
  <si>
    <t>注:配件厂家直发，因为需要拆座椅，所以多报一个工位</t>
  </si>
  <si>
    <t>JS25030668331</t>
  </si>
  <si>
    <t>用户反映漏气</t>
  </si>
  <si>
    <t>经检查为座椅气管处漏气导致</t>
  </si>
  <si>
    <t>更换驾驶员座总成，故障排除</t>
  </si>
  <si>
    <t>202502493871</t>
  </si>
  <si>
    <t>R01AU33174TDM34SJ</t>
  </si>
  <si>
    <t>LFNA4LJA5PAE41348</t>
  </si>
  <si>
    <t>60728973</t>
  </si>
  <si>
    <t>2024-04-15</t>
  </si>
  <si>
    <t>400派工单号：21202502230841280368</t>
  </si>
  <si>
    <t>驾驶座椅严重漏气！</t>
  </si>
  <si>
    <t>经检查发现低配直通阀漏气！</t>
  </si>
  <si>
    <t>经更换低配直通阀后，故障排除！</t>
  </si>
  <si>
    <t>D1641</t>
  </si>
  <si>
    <t>永康雄信</t>
  </si>
  <si>
    <t>202412223942</t>
  </si>
  <si>
    <t>R01AU33WXWXDP31AE</t>
  </si>
  <si>
    <t>LFNA4LJA5RAE10376</t>
  </si>
  <si>
    <t>BHQ24001405</t>
  </si>
  <si>
    <t>云内 490PLUS150</t>
  </si>
  <si>
    <t>2024-03-03</t>
  </si>
  <si>
    <t>2024-08-05</t>
  </si>
  <si>
    <t>JS25030668529</t>
  </si>
  <si>
    <t>用户报修驾驶员座椅漏气</t>
  </si>
  <si>
    <t>检查发现座椅内部件卡滞导致座椅升不起来</t>
  </si>
  <si>
    <t>拆检修复处理后故障排除</t>
  </si>
  <si>
    <t>QD1823</t>
  </si>
  <si>
    <t>商丘建和</t>
  </si>
  <si>
    <t>202501353758</t>
  </si>
  <si>
    <t>备品索赔</t>
  </si>
  <si>
    <t>R01AU42184TD080P1</t>
  </si>
  <si>
    <t>LFNABMJF6PAE24789</t>
  </si>
  <si>
    <t>60712967</t>
  </si>
  <si>
    <t>大柴CA4DD2-18E6</t>
  </si>
  <si>
    <t>2023-06-17</t>
  </si>
  <si>
    <t>2023-07-29</t>
  </si>
  <si>
    <t>2025-01-12</t>
  </si>
  <si>
    <t>2025-01-13</t>
  </si>
  <si>
    <t>JS25030668269</t>
  </si>
  <si>
    <t>车辆座椅不升</t>
  </si>
  <si>
    <t>检查发现车辆高配直气阀总成内部元件损坏导致故障</t>
  </si>
  <si>
    <t>B1830</t>
  </si>
  <si>
    <t>信阳第二</t>
  </si>
  <si>
    <t>202412133420</t>
  </si>
  <si>
    <t>R01AU33174TDP7XC5</t>
  </si>
  <si>
    <t>LFNA4LJA9RAE11689</t>
  </si>
  <si>
    <t>60753757</t>
  </si>
  <si>
    <t>2024-06-25</t>
  </si>
  <si>
    <t>13202411300839350377</t>
  </si>
  <si>
    <t>2025-01-16</t>
  </si>
  <si>
    <t>JS25030668012</t>
  </si>
  <si>
    <t>用户反映驾驶员座咯吱异响</t>
  </si>
  <si>
    <t>经检查发现驾驶员座减振系统总成内部松旷导致异响</t>
  </si>
  <si>
    <t>更换减振系统总成处理，试车故障排除。</t>
  </si>
  <si>
    <t>河北工厂</t>
  </si>
  <si>
    <t>G2450</t>
  </si>
  <si>
    <t>广州正梦</t>
  </si>
  <si>
    <t>202502463320</t>
  </si>
  <si>
    <t>R01AU36184TD03YP1</t>
  </si>
  <si>
    <t>LFNABMJC1RAE21226</t>
  </si>
  <si>
    <t>60758509</t>
  </si>
  <si>
    <t>2024-04-24</t>
  </si>
  <si>
    <t>2024-05-30</t>
  </si>
  <si>
    <t>2025-02-15</t>
  </si>
  <si>
    <t>广州市正梦</t>
  </si>
  <si>
    <t>配件为厂家提供</t>
  </si>
  <si>
    <t>JS25030668298</t>
  </si>
  <si>
    <t>车辆进站报修座椅漏气</t>
  </si>
  <si>
    <t>经拆检检查发现为座椅总成内气阀泄压导致</t>
  </si>
  <si>
    <t>保用更换处理，故障排除</t>
  </si>
  <si>
    <t>202501308638</t>
  </si>
  <si>
    <t>R01AU36174TD06BP1</t>
  </si>
  <si>
    <t>LFNA4MJC3RAE32044</t>
  </si>
  <si>
    <t>60763357</t>
  </si>
  <si>
    <t>2024-06-29</t>
  </si>
  <si>
    <t>2024-08-16</t>
  </si>
  <si>
    <t>2025-01-03</t>
  </si>
  <si>
    <t>维修师傅检查是座椅高配直气阀漏气导致</t>
  </si>
  <si>
    <t>QK0504</t>
  </si>
  <si>
    <t>赤峰禾冠</t>
  </si>
  <si>
    <t>202502498428</t>
  </si>
  <si>
    <t>R11AU33WXWXDB48P1</t>
  </si>
  <si>
    <t>LFNA4LJA2PAE43073</t>
  </si>
  <si>
    <t>77194086</t>
  </si>
  <si>
    <t>2023-11-07</t>
  </si>
  <si>
    <t>2024-06-24</t>
  </si>
  <si>
    <t>JS25030668530</t>
  </si>
  <si>
    <t>用户反映车辆座椅漏气</t>
  </si>
  <si>
    <t>检查发现座椅气囊开关气管断裂导致</t>
  </si>
  <si>
    <t>为用户使用快接重新连接气管，故障排除</t>
  </si>
  <si>
    <t>202412217951</t>
  </si>
  <si>
    <t>R11AU33WX4T2P9MP1</t>
  </si>
  <si>
    <t>LFNA4MJA3RAE30843</t>
  </si>
  <si>
    <t>77635700</t>
  </si>
  <si>
    <t>2024-08-23</t>
  </si>
  <si>
    <t>2024-12-16</t>
  </si>
  <si>
    <t>报修单号：13202412161652433539</t>
  </si>
  <si>
    <t>2024-12-21</t>
  </si>
  <si>
    <t>用户来站：车辆座椅异响</t>
  </si>
  <si>
    <t>经检查发现：车辆座椅卡滞导致异响</t>
  </si>
  <si>
    <t>给予拆卸座椅添加润滑油，故障排除，试车正常</t>
  </si>
  <si>
    <t>QD1922</t>
  </si>
  <si>
    <t>梁山驰骏</t>
  </si>
  <si>
    <t>202411075300</t>
  </si>
  <si>
    <t>R11AU33WX4TDM51MD</t>
  </si>
  <si>
    <t>LFNA4LCA2RAE00739</t>
  </si>
  <si>
    <t>BHP23040523</t>
  </si>
  <si>
    <t>2024-01-06</t>
  </si>
  <si>
    <t>2024-11-19</t>
  </si>
  <si>
    <t>21202411190921310807</t>
  </si>
  <si>
    <t>2024-11-20</t>
  </si>
  <si>
    <t>JS25030668166</t>
  </si>
  <si>
    <t>站内</t>
  </si>
  <si>
    <t>梁山县</t>
  </si>
  <si>
    <t>车辆漏气</t>
  </si>
  <si>
    <t>检查为座椅直气阀漏气导致故障</t>
  </si>
  <si>
    <t>更换处理，故障解除</t>
  </si>
  <si>
    <t>QD1924</t>
  </si>
  <si>
    <t>济宁通达</t>
  </si>
  <si>
    <t>202502415955</t>
  </si>
  <si>
    <t>R01AU33174TDN64P1</t>
  </si>
  <si>
    <t>LFNA4LJA0RAE01939</t>
  </si>
  <si>
    <t>60740541</t>
  </si>
  <si>
    <t>2024-01-12</t>
  </si>
  <si>
    <t>LAAD3CFAAHYYF110G.07</t>
  </si>
  <si>
    <t>三通快插</t>
  </si>
  <si>
    <t>JS25030668170</t>
  </si>
  <si>
    <t>客户反映该车驾驶员座椅不起漏气</t>
  </si>
  <si>
    <t>经拆检发现座椅总成内部气阀管接头封闭圈硬化失效而导致</t>
  </si>
  <si>
    <t>我站给予重新安装橡胶圈封闭故障排除</t>
  </si>
  <si>
    <t>202409804048</t>
  </si>
  <si>
    <t>R01AU33174TDH99A9</t>
  </si>
  <si>
    <t>LFNA4LJA1PAE42562</t>
  </si>
  <si>
    <t>60731156</t>
  </si>
  <si>
    <t>2023-11-03</t>
  </si>
  <si>
    <t>2023-12-27</t>
  </si>
  <si>
    <t>2024-09-27</t>
  </si>
  <si>
    <t>该厂家标识在座椅上，是一个纸牌子，但客户车上的纸牌子已经脱落</t>
  </si>
  <si>
    <t>2024-12-23</t>
  </si>
  <si>
    <t>2024-11-22</t>
  </si>
  <si>
    <t>我站检查发现故障确实存在，进一步检查发现是座椅底座的气囊漏气</t>
  </si>
  <si>
    <t>FY25032100263</t>
  </si>
  <si>
    <t>费用单</t>
  </si>
  <si>
    <t>FY25032100262</t>
  </si>
  <si>
    <t>FY25032100259</t>
  </si>
  <si>
    <t>FY25032100260</t>
  </si>
  <si>
    <t>FY25032100261</t>
  </si>
  <si>
    <t>锁扣</t>
  </si>
  <si>
    <t>零公里</t>
  </si>
  <si>
    <t>1月</t>
  </si>
  <si>
    <t>锁扣失效</t>
  </si>
  <si>
    <t>3月</t>
  </si>
  <si>
    <t>管理费系数</t>
  </si>
  <si>
    <t>求和项:含管理费</t>
  </si>
  <si>
    <t>金额</t>
  </si>
  <si>
    <t>(空白)</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</si>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</sst>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m\-dd"/>
  </numFmts>
  <fonts count="23">
    <font>
      <sz val="11"/>
      <color indexed="8"/>
      <name val="宋体"/>
      <charset val="134"/>
      <scheme val="minor"/>
    </font>
    <font>
      <sz val="12"/>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9">
    <xf numFmtId="0" fontId="0" fillId="0" borderId="0" xfId="0" applyFont="1">
      <alignment vertical="center"/>
    </xf>
    <xf numFmtId="0" fontId="0" fillId="2" borderId="0" xfId="0" applyFont="1" applyFill="1">
      <alignment vertical="center"/>
    </xf>
    <xf numFmtId="0" fontId="0" fillId="0" borderId="0" xfId="0" applyFont="1" applyAlignment="1">
      <alignment horizontal="center" vertical="center"/>
    </xf>
    <xf numFmtId="176" fontId="0" fillId="0" borderId="0" xfId="0" applyNumberFormat="1" applyFont="1">
      <alignment vertical="center"/>
    </xf>
    <xf numFmtId="0" fontId="1" fillId="0" borderId="1" xfId="0" applyFont="1" applyBorder="1" applyAlignment="1">
      <alignment horizontal="center" vertical="center"/>
    </xf>
    <xf numFmtId="0" fontId="2" fillId="0" borderId="1" xfId="0" applyNumberFormat="1" applyFont="1" applyBorder="1" applyAlignment="1"/>
    <xf numFmtId="0" fontId="2" fillId="2" borderId="1" xfId="0" applyNumberFormat="1" applyFont="1" applyFill="1" applyBorder="1" applyAlignment="1"/>
    <xf numFmtId="0" fontId="2" fillId="0" borderId="0" xfId="0" applyNumberFormat="1" applyFont="1" applyAlignment="1"/>
    <xf numFmtId="177" fontId="2" fillId="0" borderId="1" xfId="0" applyNumberFormat="1" applyFont="1" applyBorder="1" applyAlignment="1"/>
    <xf numFmtId="177" fontId="2" fillId="2" borderId="1" xfId="0" applyNumberFormat="1" applyFont="1" applyFill="1" applyBorder="1" applyAlignment="1"/>
    <xf numFmtId="177" fontId="2" fillId="0" borderId="0" xfId="0" applyNumberFormat="1" applyFont="1" applyAlignment="1"/>
    <xf numFmtId="176" fontId="0" fillId="0" borderId="0" xfId="0" applyNumberFormat="1" applyFont="1" applyAlignment="1">
      <alignment horizontal="center" vertical="center"/>
    </xf>
    <xf numFmtId="0" fontId="2" fillId="0" borderId="0" xfId="0" applyNumberFormat="1" applyFont="1" applyAlignment="1">
      <alignment horizontal="center"/>
    </xf>
    <xf numFmtId="177" fontId="2" fillId="0" borderId="0" xfId="0" applyNumberFormat="1" applyFont="1" applyAlignment="1">
      <alignment horizontal="center"/>
    </xf>
    <xf numFmtId="176" fontId="2" fillId="0" borderId="0" xfId="0" applyNumberFormat="1" applyFont="1" applyAlignment="1"/>
    <xf numFmtId="176" fontId="1" fillId="0" borderId="1" xfId="0" applyNumberFormat="1" applyFont="1" applyBorder="1" applyAlignment="1">
      <alignment horizontal="center" vertical="center"/>
    </xf>
    <xf numFmtId="0" fontId="2" fillId="0" borderId="1" xfId="0" applyNumberFormat="1" applyFont="1" applyBorder="1" applyAlignment="1">
      <alignment horizontal="center"/>
    </xf>
    <xf numFmtId="176" fontId="2" fillId="0" borderId="1" xfId="0" applyNumberFormat="1" applyFont="1" applyBorder="1" applyAlignment="1"/>
    <xf numFmtId="0" fontId="2" fillId="2" borderId="1" xfId="0" applyNumberFormat="1"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786.6269212963" refreshedBy="ZhaoGang" recordCount="56">
  <cacheSource type="worksheet">
    <worksheetSource ref="A1:BI1048576" sheet="结算明细2503"/>
  </cacheSource>
  <cacheFields count="61">
    <cacheField name="服务站代码" numFmtId="0">
      <sharedItems containsBlank="1" count="34">
        <s v="QK0425"/>
        <s v="QK0901"/>
        <s v="QD1614"/>
        <s v="QK1803"/>
        <s v="QD1856"/>
        <s v="C1407"/>
        <s v="QK2501"/>
        <s v="D1623"/>
        <s v="F2810"/>
        <s v="QK1003"/>
        <s v="QK0501"/>
        <s v="QK2211"/>
        <s v="QK1927"/>
        <s v="QK3107"/>
        <s v="QK2612"/>
        <s v="QD1815"/>
        <s v="QK2802"/>
        <s v="QK2005"/>
        <s v="B1833"/>
        <s v="B0639"/>
        <s v="QK2820"/>
        <s v="QK1825"/>
        <s v="QK1811"/>
        <s v="B0432"/>
        <s v="D1610"/>
        <s v="D1637"/>
        <s v="D1641"/>
        <s v="QD1823"/>
        <s v="B1830"/>
        <s v="G2450"/>
        <s v="QK0504"/>
        <s v="QD1922"/>
        <s v="QD1924"/>
        <m/>
      </sharedItems>
    </cacheField>
    <cacheField name="服务站简称" numFmtId="0">
      <sharedItems containsBlank="1" count="34">
        <s v="唐山泽恒"/>
        <s v="哈尔滨哈轻"/>
        <s v="杭州环岳"/>
        <s v="商丘锐瑞"/>
        <s v="商丘宏铭"/>
        <s v="青海菏源"/>
        <s v="桂林英杰"/>
        <s v="宁波正格"/>
        <s v="楚雄"/>
        <s v="陕西中嘉"/>
        <s v="通辽鑫世通"/>
        <s v="宜昌德邦"/>
        <s v="东营驿通"/>
        <s v="重庆裕和"/>
        <s v="凉山姐妹"/>
        <s v="禹州金顺达"/>
        <s v="云南豪情"/>
        <s v="吉安瑞凯"/>
        <s v="周口祥丰"/>
        <s v="晋城汇海"/>
        <s v="宜良运升"/>
        <s v="安阳世鑫"/>
        <s v="周口中达"/>
        <s v="威县"/>
        <s v="宁波第二"/>
        <s v="台州品信"/>
        <s v="永康雄信"/>
        <s v="商丘建和"/>
        <s v="信阳第二"/>
        <s v="广州正梦"/>
        <s v="赤峰禾冠"/>
        <s v="梁山驰骏"/>
        <s v="济宁通达"/>
        <m/>
      </sharedItems>
    </cacheField>
    <cacheField name="申请单号" numFmtId="0">
      <sharedItems containsBlank="1" count="47">
        <s v="202411129380"/>
        <s v="202411108713"/>
        <s v="202412137447"/>
        <s v="202412271308"/>
        <s v="202502437836"/>
        <s v="202501332831"/>
        <s v="202501400294"/>
        <s v="202411019909"/>
        <s v="202501309572"/>
        <s v="202411098100"/>
        <s v="202412236024"/>
        <s v="202412171898"/>
        <s v="202411131834"/>
        <s v="202411119983"/>
        <s v="202502471329"/>
        <s v="202501411974"/>
        <s v="202409779132"/>
        <s v="202412149947"/>
        <s v="202412209251"/>
        <s v="202412187569"/>
        <s v="202412152011"/>
        <s v="202410859816"/>
        <s v="202502418735"/>
        <s v="202411990535"/>
        <s v="202502469052"/>
        <s v="202502511736"/>
        <s v="202411995842"/>
        <s v="202502418349"/>
        <s v="202411023462"/>
        <s v="202412175216"/>
        <s v="202502493871"/>
        <s v="202412223942"/>
        <s v="202501353758"/>
        <s v="202412133420"/>
        <s v="202502463320"/>
        <s v="202501308638"/>
        <s v="202502498428"/>
        <s v="202412217951"/>
        <s v="202411075300"/>
        <s v="202502415955"/>
        <s v="202409804048"/>
        <s v="FY25032100263"/>
        <s v="FY25032100262"/>
        <s v="FY25032100259"/>
        <s v="FY25032100260"/>
        <s v="FY25032100261"/>
        <m/>
      </sharedItems>
    </cacheField>
    <cacheField name="对应单号" numFmtId="0">
      <sharedItems containsBlank="1" count="52">
        <s v="202411129380"/>
        <s v="202411108713"/>
        <s v="202412137447"/>
        <s v="202412271308"/>
        <s v="202502437836"/>
        <s v="202501332831"/>
        <s v="202501400294"/>
        <s v="202411019909"/>
        <s v="202501309572"/>
        <s v="202411098100"/>
        <s v="202412236024"/>
        <s v="202412171898"/>
        <s v="202411131834"/>
        <s v="202411119983"/>
        <s v="202502471329"/>
        <s v="202501411974"/>
        <s v="202409779132"/>
        <s v="202412149947"/>
        <s v="202412209251"/>
        <s v="202412187569"/>
        <s v="202412152011"/>
        <s v="202410859816"/>
        <s v="202502418735"/>
        <s v="202411990535"/>
        <s v="202502469052"/>
        <s v="202502511736"/>
        <s v="202411995842"/>
        <s v="202502418349"/>
        <s v="202411023462"/>
        <s v="202412175216"/>
        <s v="202502493871"/>
        <s v="202412223942"/>
        <s v="202501353758"/>
        <s v="202412133420"/>
        <s v="202502463320"/>
        <s v="202501308638"/>
        <s v="202502498428"/>
        <s v="202412217951"/>
        <s v="202411075300"/>
        <s v="202502415955"/>
        <s v="202409804048"/>
        <s v="FY25032100263"/>
        <s v="FY25032100262"/>
        <s v="FY25032100259"/>
        <s v="FY25032100260"/>
        <s v="FY25032100261"/>
        <m/>
        <s v="责任单位"/>
        <s v="安路普"/>
        <s v="河北工厂"/>
        <s v="(空白)"/>
        <s v="总计"/>
      </sharedItems>
    </cacheField>
    <cacheField name="单据种类" numFmtId="0">
      <sharedItems containsBlank="1" containsNumber="1" containsMixedTypes="1" count="8">
        <s v="索赔单"/>
        <s v="费用单"/>
        <m/>
        <s v="求和项:含管理费"/>
        <n v="12954.1780268"/>
        <n v="5516.6280436"/>
        <n v="18470.8060704"/>
        <n v="36941.6121408"/>
      </sharedItems>
    </cacheField>
    <cacheField name="索赔类别" numFmtId="0">
      <sharedItems containsBlank="1" count="6">
        <s v="正常索赔"/>
        <s v="商品车售前（外出）"/>
        <s v="商品车售前索赔"/>
        <s v="正常索赔（外出）"/>
        <s v="备品索赔"/>
        <m/>
      </sharedItems>
    </cacheField>
    <cacheField name="产品代码" numFmtId="0">
      <sharedItems containsBlank="1" count="40">
        <s v="R01AU33174TDP19AE"/>
        <s v="R11AU33WXWXDP4NP1"/>
        <s v="R01AU33WXWXDM25AE"/>
        <s v="R01AU33174TDH97C5"/>
        <s v="R01AU33174TDP6WC5"/>
        <s v="R11AU33WX4T2P9KP1"/>
        <s v="R01AU36174TD042P1"/>
        <s v="R01AU33174TDH98C5"/>
        <s v="R01AU33WXWXDM60MD"/>
        <s v="R01AU28444TD000AE"/>
        <s v="R01AU33174TDM09C5"/>
        <s v="R01AU33174TDN84P1"/>
        <s v="R11AU33WX4TDH43P1"/>
        <s v="R01AU33174TDP6BAE"/>
        <s v="R11AU3344WXDC99AE"/>
        <s v="R01AU33WX4TDP58P1"/>
        <s v="R01AU33174TDD70P1"/>
        <s v="R01AU33174TDP4DC5"/>
        <s v="R01AU36WX4TD06WP1"/>
        <s v="R11AU33WXWXDP88P1"/>
        <s v="R01AU33174TDMAFP1"/>
        <s v="R01AU33174TDP8VAE"/>
        <s v="R11AU33WXWXDM58AE"/>
        <s v="R01AU33444TDP4KAE"/>
        <s v="Q05AK3644WXD00VCU"/>
        <s v="R11AU33WXWXDM56AE"/>
        <s v="Q05AU36764TD00QCU"/>
        <s v="R01AU33174TDP6ZP1"/>
        <s v="R01AU33174TDM34SJ"/>
        <s v="R01AU33WXWXDP31AE"/>
        <s v="R01AU42184TD080P1"/>
        <s v="R01AU33174TDP7XC5"/>
        <s v="R01AU36184TD03YP1"/>
        <s v="R01AU36174TD06BP1"/>
        <s v="R11AU33WXWXDB48P1"/>
        <s v="R11AU33WX4T2P9MP1"/>
        <s v="R11AU33WX4TDM51MD"/>
        <s v="R01AU33174TDN64P1"/>
        <s v="R01AU33174TDH99A9"/>
        <m/>
      </sharedItems>
    </cacheField>
    <cacheField name="VVIN码" numFmtId="0">
      <sharedItems containsBlank="1" count="42">
        <s v="LFNA4LJAXRAM04246"/>
        <s v="LFNA4MJA2RAE40909"/>
        <s v="LFNA4LCA0PAE41383"/>
        <s v="LFNA4LJA3RAE02874"/>
        <s v="LFNA4LJA1RAE08446"/>
        <s v="LFNA4LJA1RAE09984"/>
        <s v="LFNA4MJC8RLE90963"/>
        <s v="LFNA4LJA7RAE07981"/>
        <s v="LFNA4LCA3RAE05304"/>
        <s v="LFNA4MC74RLE90961"/>
        <s v="LFNA4LJA9RAE23552"/>
        <s v="LFNA4LJAXRAE08347"/>
        <s v="LFNA4MJA2PAE41071"/>
        <s v="LFNA4LJA6RAE11701"/>
        <s v="LFNA4LCAXPAM80611"/>
        <s v="LFNA4LJA2RAE14689"/>
        <s v="LFNA4LJA2PLE90589"/>
        <s v="LFNA4LJA7RAE04868"/>
        <s v="LFNA4MJC3RAE47739"/>
        <s v="LFNA4LJA2RAE09332"/>
        <s v="LFNA4LJA0PAE41208"/>
        <s v="LFNA4LJA2RAE09279"/>
        <s v="LFNA4LJA8RAE11683"/>
        <s v="LFNA4LCA5RAE06793"/>
        <s v="LFNA4MCA7RLE91257"/>
        <s v="LFNA4LCC9RHA08253"/>
        <s v="LFNA4LCA9RAE06621"/>
        <s v="LFNA4LJC6RAE06418"/>
        <s v="LFNA4LCA2PAE34869"/>
        <s v="LFNA4MJAXRAE06457"/>
        <s v="LFNA4LJA5PAE41348"/>
        <s v="LFNA4LJA5RAE10376"/>
        <s v="LFNABMJF6PAE24789"/>
        <s v="LFNA4LJA9RAE11689"/>
        <s v="LFNABMJC1RAE21226"/>
        <s v="LFNA4MJC3RAE32044"/>
        <s v="LFNA4LJA2PAE43073"/>
        <s v="LFNA4MJA3RAE30843"/>
        <s v="LFNA4LCA2RAE00739"/>
        <s v="LFNA4LJA0RAE01939"/>
        <s v="LFNA4LJA1PAE42562"/>
        <m/>
      </sharedItems>
    </cacheField>
    <cacheField name="发动机号" numFmtId="0">
      <sharedItems containsBlank="1" count="42">
        <s v="A1ZT0001758"/>
        <s v="BHQT0030170"/>
        <s v="BHP23034224"/>
        <s v="60740758"/>
        <s v="60700238"/>
        <s v="77621884"/>
        <s v="60754601"/>
        <s v="60700270"/>
        <s v="BHP24000347"/>
        <s v="54061301"/>
        <s v="60761848"/>
        <s v="60747833"/>
        <s v="77195777"/>
        <s v="60751811"/>
        <s v="53939845"/>
        <s v="77624814"/>
        <s v="60731132"/>
        <s v="60743592"/>
        <s v="77652086"/>
        <s v="BHQ24006563"/>
        <s v="60729180"/>
        <s v="60750880"/>
        <s v="60750458"/>
        <s v="BHP23036254"/>
        <s v="54066592"/>
        <s v="54033406"/>
        <s v="BHP24006776"/>
        <s v="D424A001925"/>
        <s v="BHP23005894"/>
        <s v="60744093"/>
        <s v="60728973"/>
        <s v="BHQ24001405"/>
        <s v="60712967"/>
        <s v="60753757"/>
        <s v="60758509"/>
        <s v="60763357"/>
        <s v="77194086"/>
        <s v="77635700"/>
        <s v="BHP23040523"/>
        <s v="60740541"/>
        <s v="60731156"/>
        <m/>
      </sharedItems>
    </cacheField>
    <cacheField name="发动机型号" numFmtId="0">
      <sharedItems containsBlank="1" count="11">
        <s v="云内 D25Pro+"/>
        <s v="云内YN25PLUS160B"/>
        <s v="云内490PLUS2"/>
        <s v="大柴CA4DD3A17E68"/>
        <s v="康机F2.5NS6B172"/>
        <s v="锡柴CA4DB1A14E68"/>
        <s v="康机F2.5NS6B160"/>
        <s v="潍柴WP2.5NQ160E61"/>
        <s v="云内 490PLUS150"/>
        <s v="大柴CA4DD2-18E6"/>
        <m/>
      </sharedItems>
    </cacheField>
    <cacheField name="生产日期" numFmtId="0">
      <sharedItems containsBlank="1" count="37">
        <s v="2024-06-28"/>
        <s v="2024-10-10"/>
        <s v="2023-10-28"/>
        <s v="2024-01-15"/>
        <s v="2024-02-20"/>
        <s v="2024-02-29"/>
        <s v="2024-03-23"/>
        <s v="2024-02-06"/>
        <s v="2024-01-25"/>
        <s v="2024-05-06"/>
        <s v="2024-02-19"/>
        <s v="2023-10-26"/>
        <s v="2024-03-10"/>
        <s v="2023-05-23"/>
        <s v="2024-03-22"/>
        <s v="2023-11-09"/>
        <s v="2024-01-23"/>
        <s v="2024-11-26"/>
        <s v="2024-02-26"/>
        <s v="2023-10-27"/>
        <s v="2024-02-25"/>
        <s v="2024-01-31"/>
        <s v="2024-04-14"/>
        <s v="2023-12-13"/>
        <s v="2024-01-30"/>
        <s v="2024-01-29"/>
        <s v="2023-09-15"/>
        <s v="2024-03-03"/>
        <s v="2023-06-17"/>
        <s v="2024-04-24"/>
        <s v="2024-06-29"/>
        <s v="2023-11-07"/>
        <s v="2024-06-25"/>
        <s v="2024-01-06"/>
        <s v="2024-01-12"/>
        <s v="2023-11-03"/>
        <m/>
      </sharedItems>
    </cacheField>
    <cacheField name="销售日期" numFmtId="0">
      <sharedItems containsBlank="1" count="38">
        <s v="2024-08-28"/>
        <s v=" "/>
        <s v="2024-02-21"/>
        <s v="2024-06-27"/>
        <s v="2024-04-11"/>
        <s v="2024-07-24"/>
        <s v="2024-07-16"/>
        <s v="2024-07-10"/>
        <s v="2024-06-21"/>
        <s v="2024-06-17"/>
        <s v="2024-07-15"/>
        <s v="2024-05-10"/>
        <s v="2024-06-12"/>
        <s v="2024-03-07"/>
        <s v="2024-04-18"/>
        <s v="2024-03-06"/>
        <s v="2024-03-15"/>
        <s v="2024-03-11"/>
        <s v="2024-01-17"/>
        <s v="2024-09-10"/>
        <s v="2024-03-13"/>
        <s v="2024-06-18"/>
        <s v="2024-04-16"/>
        <s v="2024-07-03"/>
        <s v="2024-03-04"/>
        <s v="2023-11-24"/>
        <s v="2024-03-21"/>
        <s v="2024-04-15"/>
        <s v="2024-08-05"/>
        <s v="2023-07-29"/>
        <s v="2024-06-25"/>
        <s v="2024-05-30"/>
        <s v="2024-08-16"/>
        <s v="2024-06-24"/>
        <s v="2024-08-23"/>
        <s v="2024-02-26"/>
        <s v="2023-12-27"/>
        <m/>
      </sharedItems>
    </cacheField>
    <cacheField name="送修日期" numFmtId="0">
      <sharedItems containsBlank="1" count="37">
        <s v="2024-11-28"/>
        <s v="2024-11-24"/>
        <s v="2024-12-26"/>
        <s v="2025-02-10"/>
        <s v="2025-01-04"/>
        <s v="2025-01-23"/>
        <s v="2024-11-08"/>
        <s v="2025-01-01"/>
        <s v="2024-11-18"/>
        <s v="2024-12-19"/>
        <s v="2024-12-07"/>
        <s v="2024-11-30"/>
        <s v="2024-11-23"/>
        <s v="2025-02-18"/>
        <s v="2025-01-31"/>
        <s v="2024-09-21"/>
        <s v="2024-12-02"/>
        <s v="2024-12-12"/>
        <s v="2024-12-11"/>
        <s v="2024-12-04"/>
        <s v="2024-10-09"/>
        <s v="2025-02-05"/>
        <s v="2024-11-03"/>
        <s v="2025-02-14"/>
        <s v="2025-02-23"/>
        <s v="2024-11-04"/>
        <s v="2025-02-06"/>
        <s v="2024-11-09"/>
        <s v="2024-12-09"/>
        <s v="2024-12-18"/>
        <s v="2025-01-12"/>
        <s v="2025-02-15"/>
        <s v="2025-01-03"/>
        <s v="2024-12-16"/>
        <s v="2024-11-19"/>
        <s v="2024-09-27"/>
        <m/>
      </sharedItems>
    </cacheField>
    <cacheField name="行驶里程" numFmtId="0">
      <sharedItems containsString="0" containsBlank="1" containsNumber="1" containsInteger="1" minValue="0" maxValue="144318" count="43">
        <n v="28518"/>
        <n v="36"/>
        <n v="71421"/>
        <n v="39"/>
        <n v="25312"/>
        <n v="35463"/>
        <n v="53433"/>
        <n v="26533"/>
        <n v="18864"/>
        <n v="6597"/>
        <n v="50131"/>
        <n v="54685"/>
        <n v="30000"/>
        <n v="35460"/>
        <n v="46087"/>
        <n v="25619"/>
        <n v="12178"/>
        <n v="55133"/>
        <n v="2948"/>
        <n v="39107"/>
        <n v="103591"/>
        <n v="48670"/>
        <n v="57601"/>
        <n v="12955"/>
        <n v="15423"/>
        <n v="40964"/>
        <n v="16480"/>
        <n v="117763"/>
        <n v="56328"/>
        <n v="63411"/>
        <n v="67645"/>
        <n v="33195"/>
        <n v="144318"/>
        <n v="20204"/>
        <n v="99619"/>
        <n v="47775"/>
        <n v="17741"/>
        <n v="13771"/>
        <n v="86076"/>
        <n v="78520"/>
        <n v="42244"/>
        <n v="0"/>
        <m/>
      </sharedItems>
    </cacheField>
    <cacheField name="车辆用途" numFmtId="0">
      <sharedItems containsBlank="1" count="2">
        <s v="轻卡载货"/>
        <m/>
      </sharedItems>
    </cacheField>
    <cacheField name="重大索赔申请单" numFmtId="0">
      <sharedItems containsString="0" containsBlank="1" containsNonDate="0" count="1">
        <m/>
      </sharedItems>
    </cacheField>
    <cacheField name="操作员" numFmtId="0">
      <sharedItems containsBlank="1" count="34">
        <s v="唐山泽恒"/>
        <s v="哈尔滨哈轻"/>
        <s v="杭州环岳汽车维修服务有限公司"/>
        <s v="商丘锐瑞"/>
        <s v="商丘市宏铭汽车销售服务有限公司"/>
        <s v="青海菏源"/>
        <s v="桂林英杰"/>
        <s v="杭州湾"/>
        <s v="楚雄"/>
        <s v="陕西中嘉"/>
        <s v="通辽鑫世通"/>
        <s v="宜昌德邦"/>
        <s v="东营驿通汽车销售服务有限公司"/>
        <s v="重庆市裕和汽车维修有限公司"/>
        <s v="凉山姐妹"/>
        <s v="禹州金顺达"/>
        <s v="昆明豪情"/>
        <s v="吉安新奥枫"/>
        <s v="周口祥丰"/>
        <s v="晋城晋运"/>
        <s v="宜良运升汽车服务有限公司"/>
        <s v="安阳世鑫汽车维修服务有限公司"/>
        <s v="周口中达"/>
        <s v="威县"/>
        <s v="宁波第二"/>
        <s v="台州品信"/>
        <s v="永康雄信"/>
        <s v="商丘建和"/>
        <s v="信阳第二"/>
        <s v="广州市正梦"/>
        <s v="赤峰禾冠"/>
        <s v="梁山驰骏"/>
        <s v="济宁通达"/>
        <m/>
      </sharedItems>
    </cacheField>
    <cacheField name="服务站备注" numFmtId="0">
      <sharedItems containsBlank="1" count="20">
        <s v="."/>
        <s v="21202411241311332123.老师弹气囊照片已上传"/>
        <s v="座椅上无标识上传装车档案烦请老师审核谢谢"/>
        <m/>
        <s v="车上座椅没有标识，在装车单查看"/>
        <s v="漏气视频已上传附件"/>
        <s v="没有对应工时 望领导核实谢谢"/>
        <s v="已改"/>
        <s v="座椅铭牌已上传！因漏气严重，用户要求上门维修！我站刚好有座垫总成的修理包！"/>
        <s v="该车座椅总成件号是一张纸贴在座椅侧边，客户表示已脱落，所以无法找到座椅总成标识，只拍摄减震原厂件号。漏气检测视频已上传附件。"/>
        <s v="座椅标识为纸质，并且有损坏"/>
        <s v="1"/>
        <s v="漏气故障存有视频。漏气严重且拆分件没有货，用户意见较大，故我站更换驾驶座总成。"/>
        <s v="注:配件厂家直发，因为需要拆座椅，所以多报一个工位"/>
        <s v="400派工单号：21202502230841280368"/>
        <s v="13202411300839350377"/>
        <s v="配件为厂家提供"/>
        <s v="报修单号：13202412161652433539"/>
        <s v="21202411190921310807"/>
        <s v="该厂家标识在座椅上，是一个纸牌子，但客户车上的纸牌子已经脱落"/>
      </sharedItems>
    </cacheField>
    <cacheField name="责任厂家代码" numFmtId="0">
      <sharedItems containsBlank="1" count="2">
        <s v="LDB49"/>
        <m/>
      </sharedItems>
    </cacheField>
    <cacheField name="厂家简称" numFmtId="0">
      <sharedItems containsBlank="1" count="2">
        <s v="光华荣昌"/>
        <m/>
      </sharedItems>
    </cacheField>
    <cacheField name="损坏件代码" numFmtId="0">
      <sharedItems containsBlank="1" count="15">
        <s v="LDB49BCL0010161"/>
        <s v="LDB496800010MA96"/>
        <s v="LDB49SLT0011539"/>
        <s v="LDB49BPC0010221"/>
        <s v="LDB496800010BH26-C00"/>
        <s v="LDB49SHT0014803"/>
        <s v="LDB49BPC0010011"/>
        <s v="LDB496804050BH26-C00"/>
        <s v="LAAD36803010BH26-C00"/>
        <s v="LDB496800010MA98"/>
        <s v="LDB496903010-A95-C01"/>
        <s v="LDB496800010-E411"/>
        <s v="LDB496800010CA95-C00"/>
        <s v="LAAD3CFAAHYYF110G.07"/>
        <m/>
      </sharedItems>
    </cacheField>
    <cacheField name="损坏件名称" numFmtId="0">
      <sharedItems containsBlank="1" count="11">
        <s v="高配直气阀"/>
        <s v="驾驶员座总成"/>
        <s v="低配减震总成"/>
        <s v="腰脱开关"/>
        <s v="低配直气阀"/>
        <s v="三通接头"/>
        <s v="减振系统总成(参见6800010BH26-C00)"/>
        <s v="座垫总成(参见6800010BH26-C00)"/>
        <s v="前座坐垫总成"/>
        <s v="三通快插"/>
        <m/>
      </sharedItems>
    </cacheField>
    <cacheField name="工时单价" numFmtId="0">
      <sharedItems containsString="0" containsBlank="1" containsNumber="1" minValue="0" maxValue="30.09" count="3">
        <n v="30.09"/>
        <n v="0"/>
        <m/>
      </sharedItems>
    </cacheField>
    <cacheField name="附加费率" numFmtId="0">
      <sharedItems containsString="0" containsBlank="1" containsNumber="1" minValue="0" maxValue="0.17" count="4">
        <n v="0.17"/>
        <n v="0.05"/>
        <n v="0"/>
        <m/>
      </sharedItems>
    </cacheField>
    <cacheField name="工时费" numFmtId="0">
      <sharedItems containsString="0" containsBlank="1" containsNumber="1" minValue="0" maxValue="150.45" count="6">
        <n v="90.27"/>
        <n v="60.18"/>
        <n v="150.45"/>
        <n v="120.36"/>
        <n v="0"/>
        <m/>
      </sharedItems>
    </cacheField>
    <cacheField name="材料费" numFmtId="0">
      <sharedItems containsString="0" containsBlank="1" containsNumber="1" minValue="0" maxValue="1510.55" count="8">
        <n v="21.13"/>
        <n v="1492.56"/>
        <n v="0"/>
        <n v="104.41"/>
        <n v="17.45"/>
        <n v="727.81"/>
        <n v="1510.55"/>
        <m/>
      </sharedItems>
    </cacheField>
    <cacheField name="附加费" numFmtId="0">
      <sharedItems containsString="0" containsBlank="1" containsNumber="1" minValue="0" maxValue="256.79" count="9">
        <n v="3.59"/>
        <n v="253.74"/>
        <n v="0"/>
        <n v="17.75"/>
        <n v="2.97"/>
        <n v="123.73"/>
        <n v="256.79"/>
        <n v="1.06"/>
        <m/>
      </sharedItems>
    </cacheField>
    <cacheField name="拖车费" numFmtId="0">
      <sharedItems containsString="0" containsBlank="1" containsNumber="1" containsInteger="1" minValue="0" maxValue="0" count="2">
        <n v="0"/>
        <m/>
      </sharedItems>
    </cacheField>
    <cacheField name="外出工时费" numFmtId="0">
      <sharedItems containsString="0" containsBlank="1" containsNumber="1" containsInteger="1" minValue="0" maxValue="0" count="2">
        <n v="0"/>
        <m/>
      </sharedItems>
    </cacheField>
    <cacheField name="燃油费" numFmtId="0">
      <sharedItems containsString="0" containsBlank="1" containsNumber="1" minValue="0" maxValue="452.9" count="6">
        <n v="0"/>
        <n v="133.15"/>
        <n v="17.06"/>
        <n v="452.9"/>
        <n v="54.69"/>
        <m/>
      </sharedItems>
    </cacheField>
    <cacheField name="外出补助费" numFmtId="0">
      <sharedItems containsBlank="1" containsNumber="1" containsMixedTypes="1" count="5">
        <n v="0"/>
        <n v="172.41"/>
        <n v="258.62"/>
        <m/>
        <s v="管理费系数"/>
      </sharedItems>
    </cacheField>
    <cacheField name="外出住宿费" numFmtId="0">
      <sharedItems containsString="0" containsBlank="1" containsNumber="1" minValue="0" maxValue="11807.32" count="5">
        <n v="0"/>
        <n v="684.33"/>
        <n v="11807.32"/>
        <n v="0.057958114119038"/>
        <m/>
      </sharedItems>
    </cacheField>
    <cacheField name="单据状态" numFmtId="0">
      <sharedItems containsBlank="1" count="2">
        <s v="审核"/>
        <m/>
      </sharedItems>
    </cacheField>
    <cacheField name="RA标识" numFmtId="0">
      <sharedItems containsBlank="1" count="3">
        <s v="0"/>
        <s v="1"/>
        <m/>
      </sharedItems>
    </cacheField>
    <cacheField name="索赔件检验标识" numFmtId="0">
      <sharedItems containsBlank="1" count="2">
        <s v="通过！！"/>
        <m/>
      </sharedItems>
    </cacheField>
    <cacheField name="入库日期" numFmtId="0">
      <sharedItems containsBlank="1" count="15">
        <s v="2025-02-21"/>
        <s v="2025-02-19"/>
        <s v="2025-02-14"/>
        <s v="2025-02-18"/>
        <s v="2025-02-25"/>
        <s v="2025-02-20"/>
        <s v="2025-02-17"/>
        <s v="2025-02-26"/>
        <s v="2025-02-11"/>
        <s v="2025-02-27"/>
        <s v="2025-02-06"/>
        <s v="2025-02-12"/>
        <s v="2025-02-24"/>
        <m/>
        <s v="锁扣"/>
      </sharedItems>
    </cacheField>
    <cacheField name="审核人" numFmtId="0">
      <sharedItems containsBlank="1" count="5">
        <s v="QKJKM"/>
        <s v="QKWQ"/>
        <m/>
        <s v="QKSFL"/>
        <s v="零公里"/>
      </sharedItems>
    </cacheField>
    <cacheField name="审核日期" numFmtId="0">
      <sharedItems containsBlank="1" count="31">
        <s v="2025-01-14"/>
        <s v="2025-01-07"/>
        <s v="2025-02-14"/>
        <s v="2024-12-30"/>
        <s v="2025-02-11"/>
        <s v="2025-02-25"/>
        <s v="2025-01-23"/>
        <s v="2024-12-12"/>
        <s v="2025-01-04"/>
        <s v="2025-01-02"/>
        <s v="2025-02-26"/>
        <s v="2025-02-12"/>
        <s v="2025-01-09"/>
        <s v="2025-02-19"/>
        <s v="2025-02-17"/>
        <s v="2024-11-29"/>
        <s v="2025-01-20"/>
        <s v="2024-11-28"/>
        <s v="2025-02-18"/>
        <s v="2025-02-27"/>
        <s v="2025-02-06"/>
        <s v="2024-12-05"/>
        <s v="2025-02-24"/>
        <s v="2025-01-13"/>
        <s v="2025-01-16"/>
        <s v="2025-01-03"/>
        <s v="2024-11-20"/>
        <s v="2024-12-23"/>
        <m/>
        <s v="1月"/>
        <s v="3月"/>
      </sharedItems>
    </cacheField>
    <cacheField name="服务站结算状态" numFmtId="0">
      <sharedItems containsBlank="1" containsNumber="1" containsMixedTypes="1" count="4">
        <s v="已结"/>
        <m/>
        <n v="331.33"/>
        <n v="2211.74"/>
      </sharedItems>
    </cacheField>
    <cacheField name="服务站结算单" numFmtId="0">
      <sharedItems containsBlank="1" containsNumber="1" containsMixedTypes="1" count="36">
        <s v="JS25030668511"/>
        <s v="JS25030668250"/>
        <s v="JS25030668662"/>
        <s v="JS25030668264"/>
        <s v="JS25030668666"/>
        <s v="JS25030668415"/>
        <s v="JS25030668274"/>
        <s v="JS25030668127"/>
        <s v="JS25030668110"/>
        <s v="JS25030668326"/>
        <s v="JS25030668316"/>
        <s v="JS25030668522"/>
        <s v="JS25030668592"/>
        <s v="JS25030668688"/>
        <s v="JS25030668517"/>
        <s v="JS25030668162"/>
        <s v="JS25030668327"/>
        <s v="JS25030668438"/>
        <s v="JS25030668027"/>
        <s v="JS25030668223"/>
        <s v="JS25030668586"/>
        <s v="JS25030668603"/>
        <s v="JS25030668507"/>
        <s v="JS25030668041"/>
        <s v="JS25030668118"/>
        <s v="JS25030668331"/>
        <s v="JS25030668529"/>
        <s v="JS25030668269"/>
        <s v="JS25030668012"/>
        <s v="JS25030668298"/>
        <s v="JS25030668530"/>
        <s v="JS25030668166"/>
        <s v="JS25030668170"/>
        <m/>
        <n v="281.19"/>
        <n v="818.18"/>
      </sharedItems>
    </cacheField>
    <cacheField name="结算金额" numFmtId="0">
      <sharedItems containsString="0" containsBlank="1" containsNumber="1" minValue="0" maxValue="3029.92" count="21">
        <n v="114.99"/>
        <n v="2112.04"/>
        <n v="90.27"/>
        <n v="401.9"/>
        <n v="110.69"/>
        <n v="150.45"/>
        <n v="941.81"/>
        <n v="120.36"/>
        <n v="60.18"/>
        <n v="2539.04"/>
        <n v="112.46"/>
        <n v="911.72"/>
        <n v="397.97"/>
        <n v="55.35"/>
        <n v="326.43"/>
        <n v="83.15"/>
        <n v="0"/>
        <n v="219.9"/>
        <n v="612.52"/>
        <n v="3029.92"/>
        <m/>
      </sharedItems>
    </cacheField>
    <cacheField name="含税价" numFmtId="0">
      <sharedItems containsString="0" containsBlank="1" containsNumber="1" minValue="0" maxValue="3423.8096" count="17">
        <n v="129.9387"/>
        <n v="2386.6052"/>
        <n v="102.0051"/>
        <n v="454.147"/>
        <n v="125.0797"/>
        <n v="170.0085"/>
        <n v="1064.2453"/>
        <n v="136.0068"/>
        <n v="68.0034"/>
        <n v="2869.1152"/>
        <n v="127.0798"/>
        <n v="1030.2436"/>
        <n v="449.7061"/>
        <m/>
        <n v="692.1476"/>
        <n v="3423.8096"/>
        <n v="0"/>
      </sharedItems>
    </cacheField>
    <cacheField name="含管理费" numFmtId="176">
      <sharedItems containsString="0" containsBlank="1" containsNumber="1" minValue="0" maxValue="3622.3905568" count="17">
        <n v="137.4751446"/>
        <n v="2525.0283016"/>
        <n v="107.9213958"/>
        <n v="480.487526"/>
        <n v="132.3343226"/>
        <n v="179.868993"/>
        <n v="1125.9715274"/>
        <n v="143.8951944"/>
        <n v="71.9475972"/>
        <n v="3035.5238816"/>
        <n v="134.4504284"/>
        <n v="1089.9977288"/>
        <n v="475.7890538"/>
        <n v="0"/>
        <n v="732.2921608"/>
        <n v="3622.3905568"/>
        <m/>
      </sharedItems>
    </cacheField>
    <cacheField name="厂家结算单号" numFmtId="0">
      <sharedItems containsBlank="1" count="2">
        <s v="JS25032109867"/>
        <m/>
      </sharedItems>
    </cacheField>
    <cacheField name="厂家结算状态" numFmtId="0">
      <sharedItems containsBlank="1" count="2">
        <s v="已结"/>
        <m/>
      </sharedItems>
    </cacheField>
    <cacheField name="外出修理工人数" numFmtId="0">
      <sharedItems containsString="0" containsBlank="1" containsNumber="1" containsInteger="1" minValue="0" maxValue="1" count="3">
        <n v="0"/>
        <n v="1"/>
        <m/>
      </sharedItems>
    </cacheField>
    <cacheField name="外出鉴定人数" numFmtId="0">
      <sharedItems containsString="0" containsBlank="1" containsNumber="1" containsInteger="1" minValue="0" maxValue="1" count="3">
        <n v="0"/>
        <n v="1"/>
        <m/>
      </sharedItems>
    </cacheField>
    <cacheField name="外出里程" numFmtId="0">
      <sharedItems containsString="0" containsBlank="1" containsNumber="1" minValue="0" maxValue="131.66" count="6">
        <m/>
        <n v="38.71"/>
        <n v="4.96"/>
        <n v="131.66"/>
        <n v="15.9"/>
        <n v="0"/>
      </sharedItems>
    </cacheField>
    <cacheField name="出发时间" numFmtId="0">
      <sharedItems containsBlank="1" count="5">
        <m/>
        <s v="2024-11-24"/>
        <s v="2024-12-26"/>
        <s v="2024-11-04"/>
        <s v="2024-11-19"/>
      </sharedItems>
    </cacheField>
    <cacheField name="返回时间" numFmtId="0">
      <sharedItems containsBlank="1" count="5">
        <m/>
        <s v="2024-11-24"/>
        <s v="2024-12-26"/>
        <s v="2024-11-04"/>
        <s v="2024-11-19"/>
      </sharedItems>
    </cacheField>
    <cacheField name="交通类别" numFmtId="0">
      <sharedItems containsBlank="1" count="2">
        <m/>
        <s v="02"/>
      </sharedItems>
    </cacheField>
    <cacheField name="外出出发地址" numFmtId="0">
      <sharedItems containsBlank="1" count="5">
        <m/>
        <s v="哈尔滨市香坊区进乡街"/>
        <s v="河南省商丘市梁园区"/>
        <s v="周口中达"/>
        <s v="站内"/>
      </sharedItems>
    </cacheField>
    <cacheField name="外出终点" numFmtId="0">
      <sharedItems containsBlank="1" count="5">
        <m/>
        <s v="哈尔滨市松北区"/>
        <s v="河南省商丘市梁园区"/>
        <s v="周口市沈丘县"/>
        <s v="梁山县"/>
      </sharedItems>
    </cacheField>
    <cacheField name="外出车辆牌号" numFmtId="0">
      <sharedItems containsString="0" containsBlank="1" containsNonDate="0" count="1">
        <m/>
      </sharedItems>
    </cacheField>
    <cacheField name="外出主要任务" numFmtId="0">
      <sharedItems containsBlank="1" count="2">
        <m/>
        <s v="腰脱开关损坏，漏气"/>
      </sharedItems>
    </cacheField>
    <cacheField name="回访标识" numFmtId="0">
      <sharedItems containsBlank="1" count="2">
        <s v="0"/>
        <m/>
      </sharedItems>
    </cacheField>
    <cacheField name="回访日期" numFmtId="0">
      <sharedItems containsBlank="1" count="36">
        <s v="2024-11-30"/>
        <s v="2025-01-07"/>
        <s v="2025-02-12"/>
        <s v="2024-12-27"/>
        <s v="2025-02-11"/>
        <s v="2025-02-24"/>
        <s v="2025-01-23"/>
        <s v="2024-12-10"/>
        <s v="2025-01-04"/>
        <s v="2024-11-24"/>
        <s v="2025-02-26"/>
        <s v="2025-01-22"/>
        <s v="2024-11-28"/>
        <s v="2025-02-19"/>
        <s v="2025-02-17"/>
        <s v="2024-11-25"/>
        <s v="2025-01-20"/>
        <s v="2024-12-15"/>
        <s v="2024-12-11"/>
        <s v="2024-12-04"/>
        <s v="2024-12-18"/>
        <s v="2024-11-05"/>
        <s v="2025-02-18"/>
        <s v="2025-02-27"/>
        <s v="2025-02-06"/>
        <s v="2024-11-09"/>
        <s v="2024-12-09"/>
        <s v="2025-02-23"/>
        <s v="2025-01-13"/>
        <s v="2024-12-02"/>
        <s v="2025-01-03"/>
        <s v="2024-12-21"/>
        <s v="2024-11-19"/>
        <s v="2025-02-05"/>
        <s v="2024-11-22"/>
        <m/>
      </sharedItems>
    </cacheField>
    <cacheField name="故障描述" numFmtId="0">
      <sharedItems containsBlank="1" count="38">
        <s v="用户反映座椅底部漏气"/>
        <s v="车辆座椅气囊不起来"/>
        <s v="客户报修车辆座椅不弹"/>
        <s v="经销商致电反应车辆漏气"/>
        <s v="客户反映车辆座椅漏气"/>
        <s v="座椅漏气"/>
        <s v="客户报修座椅漏气"/>
        <s v="用户到站反应车辆漏气"/>
        <s v="客户报修车辆漏气"/>
        <s v="用户报修描述驾驶座椅漏气要求处理"/>
        <s v="报修车辆座椅气囊功能失效"/>
        <s v="座椅气囊调节阀漏气"/>
        <s v="客户反映该车座椅漏气"/>
        <s v="用户进站反映车辆漏气严重"/>
        <s v="车辆座椅无法调节。"/>
        <s v="用户来电，车辆漏气！打不上气！"/>
        <s v="座椅漏气。"/>
        <s v="用户反映该车漏气."/>
        <s v="销售人员反应漏气"/>
        <s v="客户反映车辆座椅下端漏气"/>
        <s v="气压上不来."/>
        <s v="客户报修车辆座椅漏气"/>
        <s v="用户反映车辆打不起气"/>
        <s v="司机进展反馈车辆漏气严重"/>
        <s v="用户400报修车辆漏气，无法行驶。"/>
        <s v="车座椅不回弹"/>
        <s v="用户报修车辆座椅漏气"/>
        <s v="用户反映漏气"/>
        <s v="驾驶座椅严重漏气！"/>
        <s v="用户报修驾驶员座椅漏气"/>
        <s v="车辆座椅不升"/>
        <s v="用户反映驾驶员座咯吱异响"/>
        <s v="车辆进站报修座椅漏气"/>
        <s v="用户反映车辆座椅漏气"/>
        <s v="用户来站：车辆座椅异响"/>
        <s v="车辆漏气"/>
        <s v="客户反映该车驾驶员座椅不起漏气"/>
        <m/>
      </sharedItems>
    </cacheField>
    <cacheField name="原因分析" numFmtId="0">
      <sharedItems containsBlank="1" count="42">
        <s v="进站检查发现由于座椅高配直气阀密封不严导致座椅漏气"/>
        <s v="座椅气囊损坏"/>
        <s v="经检查车辆座椅底座气管脱落导致"/>
        <s v="我站外出救援检查发现，车辆座椅腰脱开关损坏，导致车辆漏气"/>
        <s v="经我站检查发现车辆座椅高配直气阀密封不严导致漏气"/>
        <s v="检查发现座椅气管损坏漏气，给予更换后，故障排除"/>
        <s v="维修师傅检查是座椅高配直气阀漏气"/>
        <s v="经检查发现，座椅下方高配直气阀内部损坏，密封不严，导致车辆漏气"/>
        <s v="检查因座椅气阀内部密封不严导致"/>
        <s v="经检查发现座椅直线阀漏气"/>
        <s v="经检查该车是座椅内部控制气囊充气和排气的三通阀损坏不能正常充排气导致气囊座椅功能失效"/>
        <s v="经检查发现，由于座椅气囊调节阀漏气，造成无法使用"/>
        <s v="经检查该车驾驶员座椅里的高配直气阀损坏导致漏气"/>
        <s v="我站试车发现故障确实存在，进一步检查发现是座椅底座的阀漏气，从而导致故障"/>
        <s v="经检查车辆座椅高配直气阀沙眼、漏气，造成上述故障。"/>
        <s v="经拆检发现驾驶坐椅漏气！"/>
        <s v="经检查该车座椅内部高配直气阀损坏导致漏气。"/>
        <s v="将驾驶员座椅拆下,检查发现座椅直气阀三通接头处漏气,"/>
        <s v="经维修人员检查是座椅按键处管子开裂漏气导致"/>
        <s v="经检查该车驾驶员座椅里的低配止气阀损坏导致漏气"/>
        <s v="经服务站检查发现是高配直气阀损坏导致漏气"/>
        <s v="检查发现：驾驶员座总成气阀开裂漏气严重，致使气压上不来无法使用."/>
        <s v="检查发现座椅直线阀漏气"/>
        <s v="检查因座椅低配直气阀内漏导致"/>
        <s v="经拆检发现主驾驶室座椅低配直气阀漏气导致"/>
        <s v="经过技师检查座椅的气囊升降阀失效导致"/>
        <s v="检查发现气囊座椅漏气，需更换驾驶座总成。"/>
        <s v="检测发现座椅气阀泄压漏气"/>
        <s v="经现场检修该故障为主驾驶员低配直气阀漏气导致故障"/>
        <s v="经检查为座椅气管处漏气导致"/>
        <s v="经检查发现低配直通阀漏气！"/>
        <s v="检查发现座椅内部件卡滞导致座椅升不起来"/>
        <s v="检查发现车辆高配直气阀总成内部元件损坏导致故障"/>
        <s v="经检查发现驾驶员座减振系统总成内部松旷导致异响"/>
        <s v="经拆检检查发现为座椅总成内气阀泄压导致"/>
        <s v="维修师傅检查是座椅高配直气阀漏气导致"/>
        <s v="检查发现座椅气囊开关气管断裂导致"/>
        <s v="经检查发现：车辆座椅卡滞导致异响"/>
        <s v="检查为座椅直气阀漏气导致故障"/>
        <s v="经拆检发现座椅总成内部气阀管接头封闭圈硬化失效而导致"/>
        <s v="我站检查发现故障确实存在，进一步检查发现是座椅底座的气囊漏气"/>
        <m/>
      </sharedItems>
    </cacheField>
    <cacheField name="处理结果" numFmtId="0">
      <sharedItems containsBlank="1" count="39">
        <s v="更换高配直气阀故障排除"/>
        <s v="更换驾驶员座椅总成，故障排除"/>
        <s v="拆卸座椅底座重新安装试车"/>
        <s v="为该车辆更换座椅腰脱开关后试车故障排除"/>
        <s v="更换新件后故障排除"/>
        <s v="更换座椅气管"/>
        <s v="更换高配直气阀，故障排除"/>
        <s v="为用户车辆更换高配直气阀后，故障排除"/>
        <s v="更换座椅气阀后 ，车辆故障排除"/>
        <s v="更换直线阀处理后故障排除用户满意"/>
        <s v="给予更换座椅气囊三通阀 故障排除"/>
        <s v="更换气囊调节阀总成"/>
        <s v="给与更换驾驶员座椅里的高配直气阀故障排除"/>
        <s v="为其更换座椅底座处理后，试车，故障排除"/>
        <s v="更换高配直气阀总成处理后故障排除！"/>
        <s v="经更换加装快接头后，漏气排除！"/>
        <s v="更换座椅高配直气阀后试车故障排除。"/>
        <s v="更换高配直气阀,三通接头,故障排除."/>
        <s v="维修人员把管子割了开裂部位，重新安装，排除故障。"/>
        <s v="给与更换驾驶员座椅里的低配直气阀故障排除"/>
        <s v="给予客户车辆拆下座椅，更换高配直气阀"/>
        <s v="为用户拆装驾驶员座椅并更换气阀后故障排除."/>
        <s v="更换座椅直线阀维修包"/>
        <s v="更换低配直气阀后，车辆故障排除"/>
        <s v="我站无此配件故插合气管临时处理，待配件发到更换排除故障。"/>
        <s v="因司机着急送货，临时用铁丝处理，后期进站更换"/>
        <s v="拆装座椅维修气阀修复"/>
        <s v="予以更换新件试车故障排除"/>
        <s v="更换驾驶员座总成，故障排除"/>
        <s v="经更换低配直通阀后，故障排除！"/>
        <s v="拆检修复处理后故障排除"/>
        <s v="更换减振系统总成处理，试车故障排除。"/>
        <s v="保用更换处理，故障排除"/>
        <s v="为用户使用快接重新连接气管，故障排除"/>
        <s v="给予拆卸座椅添加润滑油，故障排除，试车正常"/>
        <s v="更换处理，故障解除"/>
        <s v="我站给予重新安装橡胶圈封闭故障排除"/>
        <m/>
        <s v="锁扣失效"/>
      </sharedItems>
    </cacheField>
    <cacheField name="责任单位" numFmtId="0">
      <sharedItems containsBlank="1" count="3">
        <s v="安路普"/>
        <s v="河北工厂"/>
        <m/>
      </sharedItems>
    </cacheField>
  </cacheFields>
</pivotCacheDefinition>
</file>

<file path=xl/pivotCache/pivotCacheRecords1.xml><?xml version="1.0" encoding="utf-8"?>
<pivotCacheRecords xmlns="http://schemas.openxmlformats.org/spreadsheetml/2006/main" xmlns:r="http://schemas.openxmlformats.org/officeDocument/2006/relationships" count="56">
  <r>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r>
  <r>
    <x v="1"/>
    <x v="1"/>
    <x v="1"/>
    <x v="1"/>
    <x v="0"/>
    <x v="1"/>
    <x v="1"/>
    <x v="1"/>
    <x v="1"/>
    <x v="1"/>
    <x v="1"/>
    <x v="1"/>
    <x v="1"/>
    <x v="1"/>
    <x v="0"/>
    <x v="0"/>
    <x v="1"/>
    <x v="1"/>
    <x v="0"/>
    <x v="0"/>
    <x v="1"/>
    <x v="1"/>
    <x v="0"/>
    <x v="0"/>
    <x v="1"/>
    <x v="1"/>
    <x v="1"/>
    <x v="0"/>
    <x v="0"/>
    <x v="1"/>
    <x v="1"/>
    <x v="0"/>
    <x v="0"/>
    <x v="0"/>
    <x v="0"/>
    <x v="1"/>
    <x v="1"/>
    <x v="1"/>
    <x v="0"/>
    <x v="1"/>
    <x v="1"/>
    <x v="1"/>
    <x v="1"/>
    <x v="0"/>
    <x v="0"/>
    <x v="1"/>
    <x v="1"/>
    <x v="1"/>
    <x v="1"/>
    <x v="1"/>
    <x v="1"/>
    <x v="1"/>
    <x v="1"/>
    <x v="0"/>
    <x v="0"/>
    <x v="0"/>
    <x v="1"/>
    <x v="1"/>
    <x v="1"/>
    <x v="1"/>
    <x v="0"/>
  </r>
  <r>
    <x v="2"/>
    <x v="2"/>
    <x v="2"/>
    <x v="2"/>
    <x v="0"/>
    <x v="0"/>
    <x v="2"/>
    <x v="2"/>
    <x v="2"/>
    <x v="2"/>
    <x v="2"/>
    <x v="2"/>
    <x v="0"/>
    <x v="2"/>
    <x v="0"/>
    <x v="0"/>
    <x v="2"/>
    <x v="2"/>
    <x v="0"/>
    <x v="0"/>
    <x v="2"/>
    <x v="2"/>
    <x v="0"/>
    <x v="0"/>
    <x v="0"/>
    <x v="2"/>
    <x v="2"/>
    <x v="0"/>
    <x v="0"/>
    <x v="0"/>
    <x v="0"/>
    <x v="0"/>
    <x v="0"/>
    <x v="1"/>
    <x v="0"/>
    <x v="2"/>
    <x v="0"/>
    <x v="2"/>
    <x v="0"/>
    <x v="2"/>
    <x v="2"/>
    <x v="2"/>
    <x v="2"/>
    <x v="0"/>
    <x v="0"/>
    <x v="0"/>
    <x v="0"/>
    <x v="0"/>
    <x v="0"/>
    <x v="0"/>
    <x v="0"/>
    <x v="0"/>
    <x v="0"/>
    <x v="0"/>
    <x v="0"/>
    <x v="0"/>
    <x v="2"/>
    <x v="2"/>
    <x v="2"/>
    <x v="2"/>
    <x v="0"/>
  </r>
  <r>
    <x v="3"/>
    <x v="3"/>
    <x v="3"/>
    <x v="3"/>
    <x v="0"/>
    <x v="1"/>
    <x v="3"/>
    <x v="3"/>
    <x v="3"/>
    <x v="3"/>
    <x v="3"/>
    <x v="1"/>
    <x v="2"/>
    <x v="3"/>
    <x v="0"/>
    <x v="0"/>
    <x v="3"/>
    <x v="3"/>
    <x v="0"/>
    <x v="0"/>
    <x v="3"/>
    <x v="3"/>
    <x v="0"/>
    <x v="0"/>
    <x v="0"/>
    <x v="3"/>
    <x v="3"/>
    <x v="0"/>
    <x v="0"/>
    <x v="2"/>
    <x v="1"/>
    <x v="0"/>
    <x v="0"/>
    <x v="0"/>
    <x v="0"/>
    <x v="0"/>
    <x v="2"/>
    <x v="3"/>
    <x v="0"/>
    <x v="3"/>
    <x v="3"/>
    <x v="3"/>
    <x v="3"/>
    <x v="0"/>
    <x v="0"/>
    <x v="1"/>
    <x v="1"/>
    <x v="2"/>
    <x v="2"/>
    <x v="2"/>
    <x v="1"/>
    <x v="2"/>
    <x v="2"/>
    <x v="0"/>
    <x v="1"/>
    <x v="0"/>
    <x v="3"/>
    <x v="3"/>
    <x v="3"/>
    <x v="3"/>
    <x v="0"/>
  </r>
  <r>
    <x v="4"/>
    <x v="4"/>
    <x v="4"/>
    <x v="4"/>
    <x v="0"/>
    <x v="0"/>
    <x v="4"/>
    <x v="4"/>
    <x v="4"/>
    <x v="3"/>
    <x v="4"/>
    <x v="3"/>
    <x v="3"/>
    <x v="4"/>
    <x v="0"/>
    <x v="0"/>
    <x v="4"/>
    <x v="3"/>
    <x v="0"/>
    <x v="0"/>
    <x v="0"/>
    <x v="0"/>
    <x v="0"/>
    <x v="0"/>
    <x v="0"/>
    <x v="0"/>
    <x v="0"/>
    <x v="0"/>
    <x v="0"/>
    <x v="0"/>
    <x v="0"/>
    <x v="0"/>
    <x v="0"/>
    <x v="0"/>
    <x v="0"/>
    <x v="3"/>
    <x v="2"/>
    <x v="4"/>
    <x v="0"/>
    <x v="4"/>
    <x v="0"/>
    <x v="0"/>
    <x v="0"/>
    <x v="0"/>
    <x v="0"/>
    <x v="0"/>
    <x v="0"/>
    <x v="0"/>
    <x v="0"/>
    <x v="0"/>
    <x v="0"/>
    <x v="0"/>
    <x v="0"/>
    <x v="0"/>
    <x v="0"/>
    <x v="0"/>
    <x v="4"/>
    <x v="4"/>
    <x v="4"/>
    <x v="4"/>
    <x v="0"/>
  </r>
  <r>
    <x v="5"/>
    <x v="5"/>
    <x v="5"/>
    <x v="5"/>
    <x v="0"/>
    <x v="0"/>
    <x v="5"/>
    <x v="5"/>
    <x v="5"/>
    <x v="4"/>
    <x v="5"/>
    <x v="4"/>
    <x v="4"/>
    <x v="5"/>
    <x v="0"/>
    <x v="0"/>
    <x v="5"/>
    <x v="4"/>
    <x v="0"/>
    <x v="0"/>
    <x v="4"/>
    <x v="1"/>
    <x v="0"/>
    <x v="0"/>
    <x v="0"/>
    <x v="2"/>
    <x v="2"/>
    <x v="0"/>
    <x v="0"/>
    <x v="0"/>
    <x v="0"/>
    <x v="0"/>
    <x v="0"/>
    <x v="1"/>
    <x v="0"/>
    <x v="4"/>
    <x v="2"/>
    <x v="5"/>
    <x v="0"/>
    <x v="5"/>
    <x v="2"/>
    <x v="2"/>
    <x v="2"/>
    <x v="0"/>
    <x v="0"/>
    <x v="0"/>
    <x v="0"/>
    <x v="0"/>
    <x v="0"/>
    <x v="0"/>
    <x v="0"/>
    <x v="0"/>
    <x v="0"/>
    <x v="0"/>
    <x v="0"/>
    <x v="0"/>
    <x v="5"/>
    <x v="5"/>
    <x v="5"/>
    <x v="5"/>
    <x v="0"/>
  </r>
  <r>
    <x v="6"/>
    <x v="6"/>
    <x v="6"/>
    <x v="6"/>
    <x v="0"/>
    <x v="0"/>
    <x v="6"/>
    <x v="6"/>
    <x v="6"/>
    <x v="3"/>
    <x v="6"/>
    <x v="5"/>
    <x v="5"/>
    <x v="6"/>
    <x v="0"/>
    <x v="0"/>
    <x v="6"/>
    <x v="3"/>
    <x v="0"/>
    <x v="0"/>
    <x v="0"/>
    <x v="0"/>
    <x v="0"/>
    <x v="0"/>
    <x v="0"/>
    <x v="0"/>
    <x v="0"/>
    <x v="0"/>
    <x v="0"/>
    <x v="0"/>
    <x v="0"/>
    <x v="0"/>
    <x v="0"/>
    <x v="0"/>
    <x v="0"/>
    <x v="5"/>
    <x v="2"/>
    <x v="6"/>
    <x v="0"/>
    <x v="6"/>
    <x v="0"/>
    <x v="0"/>
    <x v="0"/>
    <x v="0"/>
    <x v="0"/>
    <x v="0"/>
    <x v="0"/>
    <x v="0"/>
    <x v="0"/>
    <x v="0"/>
    <x v="0"/>
    <x v="0"/>
    <x v="0"/>
    <x v="0"/>
    <x v="0"/>
    <x v="0"/>
    <x v="6"/>
    <x v="6"/>
    <x v="6"/>
    <x v="6"/>
    <x v="0"/>
  </r>
  <r>
    <x v="3"/>
    <x v="3"/>
    <x v="7"/>
    <x v="7"/>
    <x v="0"/>
    <x v="0"/>
    <x v="7"/>
    <x v="7"/>
    <x v="7"/>
    <x v="3"/>
    <x v="7"/>
    <x v="6"/>
    <x v="6"/>
    <x v="7"/>
    <x v="0"/>
    <x v="0"/>
    <x v="3"/>
    <x v="3"/>
    <x v="0"/>
    <x v="0"/>
    <x v="0"/>
    <x v="0"/>
    <x v="0"/>
    <x v="0"/>
    <x v="0"/>
    <x v="0"/>
    <x v="0"/>
    <x v="0"/>
    <x v="0"/>
    <x v="0"/>
    <x v="0"/>
    <x v="0"/>
    <x v="0"/>
    <x v="0"/>
    <x v="0"/>
    <x v="0"/>
    <x v="2"/>
    <x v="7"/>
    <x v="0"/>
    <x v="3"/>
    <x v="0"/>
    <x v="0"/>
    <x v="0"/>
    <x v="0"/>
    <x v="0"/>
    <x v="0"/>
    <x v="0"/>
    <x v="0"/>
    <x v="0"/>
    <x v="0"/>
    <x v="0"/>
    <x v="0"/>
    <x v="0"/>
    <x v="0"/>
    <x v="0"/>
    <x v="0"/>
    <x v="7"/>
    <x v="7"/>
    <x v="7"/>
    <x v="7"/>
    <x v="0"/>
  </r>
  <r>
    <x v="7"/>
    <x v="7"/>
    <x v="8"/>
    <x v="8"/>
    <x v="0"/>
    <x v="0"/>
    <x v="8"/>
    <x v="8"/>
    <x v="8"/>
    <x v="2"/>
    <x v="8"/>
    <x v="7"/>
    <x v="7"/>
    <x v="8"/>
    <x v="0"/>
    <x v="0"/>
    <x v="7"/>
    <x v="5"/>
    <x v="0"/>
    <x v="0"/>
    <x v="5"/>
    <x v="4"/>
    <x v="0"/>
    <x v="0"/>
    <x v="0"/>
    <x v="4"/>
    <x v="4"/>
    <x v="0"/>
    <x v="0"/>
    <x v="0"/>
    <x v="0"/>
    <x v="0"/>
    <x v="0"/>
    <x v="0"/>
    <x v="0"/>
    <x v="6"/>
    <x v="2"/>
    <x v="8"/>
    <x v="0"/>
    <x v="7"/>
    <x v="4"/>
    <x v="4"/>
    <x v="4"/>
    <x v="0"/>
    <x v="0"/>
    <x v="0"/>
    <x v="0"/>
    <x v="0"/>
    <x v="0"/>
    <x v="0"/>
    <x v="0"/>
    <x v="0"/>
    <x v="0"/>
    <x v="0"/>
    <x v="0"/>
    <x v="0"/>
    <x v="8"/>
    <x v="8"/>
    <x v="8"/>
    <x v="8"/>
    <x v="0"/>
  </r>
  <r>
    <x v="8"/>
    <x v="8"/>
    <x v="9"/>
    <x v="9"/>
    <x v="0"/>
    <x v="0"/>
    <x v="9"/>
    <x v="9"/>
    <x v="9"/>
    <x v="5"/>
    <x v="6"/>
    <x v="8"/>
    <x v="8"/>
    <x v="9"/>
    <x v="0"/>
    <x v="0"/>
    <x v="8"/>
    <x v="3"/>
    <x v="0"/>
    <x v="0"/>
    <x v="5"/>
    <x v="4"/>
    <x v="0"/>
    <x v="0"/>
    <x v="0"/>
    <x v="4"/>
    <x v="4"/>
    <x v="0"/>
    <x v="0"/>
    <x v="0"/>
    <x v="0"/>
    <x v="0"/>
    <x v="0"/>
    <x v="0"/>
    <x v="0"/>
    <x v="6"/>
    <x v="0"/>
    <x v="9"/>
    <x v="0"/>
    <x v="8"/>
    <x v="4"/>
    <x v="4"/>
    <x v="4"/>
    <x v="0"/>
    <x v="0"/>
    <x v="0"/>
    <x v="0"/>
    <x v="0"/>
    <x v="0"/>
    <x v="0"/>
    <x v="0"/>
    <x v="0"/>
    <x v="0"/>
    <x v="0"/>
    <x v="0"/>
    <x v="0"/>
    <x v="9"/>
    <x v="9"/>
    <x v="9"/>
    <x v="9"/>
    <x v="0"/>
  </r>
  <r>
    <x v="9"/>
    <x v="9"/>
    <x v="10"/>
    <x v="10"/>
    <x v="0"/>
    <x v="0"/>
    <x v="10"/>
    <x v="10"/>
    <x v="10"/>
    <x v="3"/>
    <x v="9"/>
    <x v="9"/>
    <x v="9"/>
    <x v="10"/>
    <x v="0"/>
    <x v="0"/>
    <x v="9"/>
    <x v="6"/>
    <x v="0"/>
    <x v="0"/>
    <x v="6"/>
    <x v="5"/>
    <x v="0"/>
    <x v="0"/>
    <x v="2"/>
    <x v="2"/>
    <x v="2"/>
    <x v="0"/>
    <x v="0"/>
    <x v="0"/>
    <x v="0"/>
    <x v="0"/>
    <x v="0"/>
    <x v="1"/>
    <x v="0"/>
    <x v="7"/>
    <x v="2"/>
    <x v="10"/>
    <x v="0"/>
    <x v="9"/>
    <x v="5"/>
    <x v="5"/>
    <x v="5"/>
    <x v="0"/>
    <x v="0"/>
    <x v="0"/>
    <x v="0"/>
    <x v="0"/>
    <x v="0"/>
    <x v="0"/>
    <x v="0"/>
    <x v="0"/>
    <x v="0"/>
    <x v="0"/>
    <x v="0"/>
    <x v="0"/>
    <x v="10"/>
    <x v="10"/>
    <x v="10"/>
    <x v="10"/>
    <x v="0"/>
  </r>
  <r>
    <x v="0"/>
    <x v="0"/>
    <x v="11"/>
    <x v="11"/>
    <x v="0"/>
    <x v="0"/>
    <x v="11"/>
    <x v="11"/>
    <x v="11"/>
    <x v="3"/>
    <x v="10"/>
    <x v="10"/>
    <x v="10"/>
    <x v="11"/>
    <x v="0"/>
    <x v="0"/>
    <x v="0"/>
    <x v="7"/>
    <x v="0"/>
    <x v="0"/>
    <x v="0"/>
    <x v="0"/>
    <x v="0"/>
    <x v="0"/>
    <x v="0"/>
    <x v="0"/>
    <x v="0"/>
    <x v="0"/>
    <x v="0"/>
    <x v="0"/>
    <x v="0"/>
    <x v="0"/>
    <x v="0"/>
    <x v="0"/>
    <x v="0"/>
    <x v="0"/>
    <x v="1"/>
    <x v="11"/>
    <x v="0"/>
    <x v="0"/>
    <x v="0"/>
    <x v="0"/>
    <x v="0"/>
    <x v="0"/>
    <x v="0"/>
    <x v="0"/>
    <x v="0"/>
    <x v="0"/>
    <x v="0"/>
    <x v="0"/>
    <x v="0"/>
    <x v="0"/>
    <x v="0"/>
    <x v="0"/>
    <x v="0"/>
    <x v="0"/>
    <x v="11"/>
    <x v="11"/>
    <x v="11"/>
    <x v="11"/>
    <x v="0"/>
  </r>
  <r>
    <x v="10"/>
    <x v="10"/>
    <x v="12"/>
    <x v="12"/>
    <x v="0"/>
    <x v="0"/>
    <x v="12"/>
    <x v="12"/>
    <x v="12"/>
    <x v="6"/>
    <x v="11"/>
    <x v="11"/>
    <x v="11"/>
    <x v="12"/>
    <x v="0"/>
    <x v="0"/>
    <x v="10"/>
    <x v="3"/>
    <x v="0"/>
    <x v="0"/>
    <x v="0"/>
    <x v="0"/>
    <x v="0"/>
    <x v="0"/>
    <x v="0"/>
    <x v="0"/>
    <x v="0"/>
    <x v="0"/>
    <x v="0"/>
    <x v="0"/>
    <x v="0"/>
    <x v="0"/>
    <x v="0"/>
    <x v="0"/>
    <x v="0"/>
    <x v="5"/>
    <x v="0"/>
    <x v="1"/>
    <x v="0"/>
    <x v="10"/>
    <x v="0"/>
    <x v="0"/>
    <x v="0"/>
    <x v="0"/>
    <x v="0"/>
    <x v="0"/>
    <x v="0"/>
    <x v="0"/>
    <x v="0"/>
    <x v="0"/>
    <x v="0"/>
    <x v="0"/>
    <x v="0"/>
    <x v="0"/>
    <x v="0"/>
    <x v="0"/>
    <x v="0"/>
    <x v="12"/>
    <x v="12"/>
    <x v="12"/>
    <x v="0"/>
  </r>
  <r>
    <x v="11"/>
    <x v="11"/>
    <x v="13"/>
    <x v="13"/>
    <x v="0"/>
    <x v="0"/>
    <x v="13"/>
    <x v="13"/>
    <x v="13"/>
    <x v="3"/>
    <x v="12"/>
    <x v="12"/>
    <x v="12"/>
    <x v="13"/>
    <x v="0"/>
    <x v="0"/>
    <x v="11"/>
    <x v="3"/>
    <x v="0"/>
    <x v="0"/>
    <x v="7"/>
    <x v="6"/>
    <x v="0"/>
    <x v="0"/>
    <x v="0"/>
    <x v="5"/>
    <x v="5"/>
    <x v="0"/>
    <x v="0"/>
    <x v="0"/>
    <x v="0"/>
    <x v="0"/>
    <x v="0"/>
    <x v="0"/>
    <x v="0"/>
    <x v="0"/>
    <x v="1"/>
    <x v="12"/>
    <x v="0"/>
    <x v="11"/>
    <x v="6"/>
    <x v="6"/>
    <x v="6"/>
    <x v="0"/>
    <x v="0"/>
    <x v="0"/>
    <x v="0"/>
    <x v="0"/>
    <x v="0"/>
    <x v="0"/>
    <x v="0"/>
    <x v="0"/>
    <x v="0"/>
    <x v="0"/>
    <x v="0"/>
    <x v="0"/>
    <x v="12"/>
    <x v="13"/>
    <x v="13"/>
    <x v="13"/>
    <x v="0"/>
  </r>
  <r>
    <x v="12"/>
    <x v="12"/>
    <x v="14"/>
    <x v="14"/>
    <x v="0"/>
    <x v="0"/>
    <x v="14"/>
    <x v="14"/>
    <x v="14"/>
    <x v="5"/>
    <x v="13"/>
    <x v="13"/>
    <x v="13"/>
    <x v="14"/>
    <x v="0"/>
    <x v="0"/>
    <x v="12"/>
    <x v="3"/>
    <x v="0"/>
    <x v="0"/>
    <x v="0"/>
    <x v="0"/>
    <x v="0"/>
    <x v="0"/>
    <x v="0"/>
    <x v="2"/>
    <x v="2"/>
    <x v="0"/>
    <x v="0"/>
    <x v="0"/>
    <x v="0"/>
    <x v="0"/>
    <x v="0"/>
    <x v="1"/>
    <x v="0"/>
    <x v="1"/>
    <x v="2"/>
    <x v="13"/>
    <x v="0"/>
    <x v="12"/>
    <x v="2"/>
    <x v="2"/>
    <x v="2"/>
    <x v="0"/>
    <x v="0"/>
    <x v="0"/>
    <x v="0"/>
    <x v="0"/>
    <x v="0"/>
    <x v="0"/>
    <x v="0"/>
    <x v="0"/>
    <x v="0"/>
    <x v="0"/>
    <x v="0"/>
    <x v="0"/>
    <x v="13"/>
    <x v="14"/>
    <x v="14"/>
    <x v="14"/>
    <x v="0"/>
  </r>
  <r>
    <x v="13"/>
    <x v="13"/>
    <x v="15"/>
    <x v="15"/>
    <x v="0"/>
    <x v="0"/>
    <x v="15"/>
    <x v="15"/>
    <x v="15"/>
    <x v="4"/>
    <x v="14"/>
    <x v="14"/>
    <x v="14"/>
    <x v="15"/>
    <x v="0"/>
    <x v="0"/>
    <x v="13"/>
    <x v="8"/>
    <x v="0"/>
    <x v="0"/>
    <x v="8"/>
    <x v="7"/>
    <x v="0"/>
    <x v="0"/>
    <x v="3"/>
    <x v="2"/>
    <x v="2"/>
    <x v="0"/>
    <x v="0"/>
    <x v="0"/>
    <x v="0"/>
    <x v="0"/>
    <x v="0"/>
    <x v="1"/>
    <x v="0"/>
    <x v="6"/>
    <x v="0"/>
    <x v="14"/>
    <x v="0"/>
    <x v="13"/>
    <x v="7"/>
    <x v="7"/>
    <x v="7"/>
    <x v="0"/>
    <x v="0"/>
    <x v="0"/>
    <x v="0"/>
    <x v="0"/>
    <x v="0"/>
    <x v="0"/>
    <x v="0"/>
    <x v="0"/>
    <x v="0"/>
    <x v="0"/>
    <x v="0"/>
    <x v="0"/>
    <x v="14"/>
    <x v="15"/>
    <x v="15"/>
    <x v="15"/>
    <x v="0"/>
  </r>
  <r>
    <x v="14"/>
    <x v="14"/>
    <x v="16"/>
    <x v="16"/>
    <x v="0"/>
    <x v="0"/>
    <x v="16"/>
    <x v="16"/>
    <x v="16"/>
    <x v="3"/>
    <x v="15"/>
    <x v="15"/>
    <x v="15"/>
    <x v="16"/>
    <x v="0"/>
    <x v="0"/>
    <x v="14"/>
    <x v="9"/>
    <x v="0"/>
    <x v="0"/>
    <x v="0"/>
    <x v="0"/>
    <x v="0"/>
    <x v="0"/>
    <x v="0"/>
    <x v="0"/>
    <x v="0"/>
    <x v="0"/>
    <x v="0"/>
    <x v="0"/>
    <x v="0"/>
    <x v="0"/>
    <x v="0"/>
    <x v="0"/>
    <x v="0"/>
    <x v="5"/>
    <x v="1"/>
    <x v="15"/>
    <x v="0"/>
    <x v="14"/>
    <x v="0"/>
    <x v="0"/>
    <x v="0"/>
    <x v="0"/>
    <x v="0"/>
    <x v="0"/>
    <x v="0"/>
    <x v="0"/>
    <x v="0"/>
    <x v="0"/>
    <x v="0"/>
    <x v="0"/>
    <x v="0"/>
    <x v="0"/>
    <x v="0"/>
    <x v="0"/>
    <x v="15"/>
    <x v="16"/>
    <x v="16"/>
    <x v="16"/>
    <x v="0"/>
  </r>
  <r>
    <x v="15"/>
    <x v="15"/>
    <x v="17"/>
    <x v="17"/>
    <x v="0"/>
    <x v="0"/>
    <x v="17"/>
    <x v="17"/>
    <x v="17"/>
    <x v="3"/>
    <x v="16"/>
    <x v="16"/>
    <x v="16"/>
    <x v="17"/>
    <x v="0"/>
    <x v="0"/>
    <x v="15"/>
    <x v="3"/>
    <x v="0"/>
    <x v="0"/>
    <x v="0"/>
    <x v="0"/>
    <x v="0"/>
    <x v="0"/>
    <x v="0"/>
    <x v="0"/>
    <x v="0"/>
    <x v="0"/>
    <x v="0"/>
    <x v="0"/>
    <x v="0"/>
    <x v="0"/>
    <x v="0"/>
    <x v="0"/>
    <x v="0"/>
    <x v="3"/>
    <x v="2"/>
    <x v="16"/>
    <x v="0"/>
    <x v="15"/>
    <x v="0"/>
    <x v="0"/>
    <x v="0"/>
    <x v="0"/>
    <x v="0"/>
    <x v="0"/>
    <x v="0"/>
    <x v="0"/>
    <x v="0"/>
    <x v="0"/>
    <x v="0"/>
    <x v="0"/>
    <x v="0"/>
    <x v="0"/>
    <x v="0"/>
    <x v="0"/>
    <x v="16"/>
    <x v="17"/>
    <x v="17"/>
    <x v="17"/>
    <x v="0"/>
  </r>
  <r>
    <x v="16"/>
    <x v="16"/>
    <x v="18"/>
    <x v="18"/>
    <x v="0"/>
    <x v="2"/>
    <x v="18"/>
    <x v="18"/>
    <x v="18"/>
    <x v="4"/>
    <x v="17"/>
    <x v="1"/>
    <x v="17"/>
    <x v="18"/>
    <x v="0"/>
    <x v="0"/>
    <x v="16"/>
    <x v="3"/>
    <x v="0"/>
    <x v="0"/>
    <x v="4"/>
    <x v="1"/>
    <x v="0"/>
    <x v="0"/>
    <x v="0"/>
    <x v="2"/>
    <x v="2"/>
    <x v="0"/>
    <x v="0"/>
    <x v="0"/>
    <x v="0"/>
    <x v="0"/>
    <x v="0"/>
    <x v="1"/>
    <x v="0"/>
    <x v="6"/>
    <x v="3"/>
    <x v="14"/>
    <x v="0"/>
    <x v="16"/>
    <x v="2"/>
    <x v="2"/>
    <x v="2"/>
    <x v="0"/>
    <x v="0"/>
    <x v="0"/>
    <x v="0"/>
    <x v="0"/>
    <x v="0"/>
    <x v="0"/>
    <x v="0"/>
    <x v="0"/>
    <x v="0"/>
    <x v="0"/>
    <x v="0"/>
    <x v="0"/>
    <x v="17"/>
    <x v="18"/>
    <x v="18"/>
    <x v="18"/>
    <x v="0"/>
  </r>
  <r>
    <x v="10"/>
    <x v="10"/>
    <x v="19"/>
    <x v="19"/>
    <x v="0"/>
    <x v="0"/>
    <x v="19"/>
    <x v="19"/>
    <x v="19"/>
    <x v="1"/>
    <x v="18"/>
    <x v="17"/>
    <x v="18"/>
    <x v="19"/>
    <x v="0"/>
    <x v="0"/>
    <x v="10"/>
    <x v="3"/>
    <x v="0"/>
    <x v="0"/>
    <x v="5"/>
    <x v="4"/>
    <x v="0"/>
    <x v="0"/>
    <x v="0"/>
    <x v="4"/>
    <x v="4"/>
    <x v="0"/>
    <x v="0"/>
    <x v="0"/>
    <x v="0"/>
    <x v="0"/>
    <x v="0"/>
    <x v="0"/>
    <x v="0"/>
    <x v="5"/>
    <x v="2"/>
    <x v="7"/>
    <x v="0"/>
    <x v="10"/>
    <x v="4"/>
    <x v="4"/>
    <x v="4"/>
    <x v="0"/>
    <x v="0"/>
    <x v="0"/>
    <x v="0"/>
    <x v="0"/>
    <x v="0"/>
    <x v="0"/>
    <x v="0"/>
    <x v="0"/>
    <x v="0"/>
    <x v="0"/>
    <x v="0"/>
    <x v="0"/>
    <x v="18"/>
    <x v="12"/>
    <x v="19"/>
    <x v="19"/>
    <x v="0"/>
  </r>
  <r>
    <x v="17"/>
    <x v="17"/>
    <x v="20"/>
    <x v="20"/>
    <x v="0"/>
    <x v="0"/>
    <x v="20"/>
    <x v="20"/>
    <x v="20"/>
    <x v="3"/>
    <x v="19"/>
    <x v="18"/>
    <x v="19"/>
    <x v="20"/>
    <x v="0"/>
    <x v="0"/>
    <x v="17"/>
    <x v="3"/>
    <x v="0"/>
    <x v="0"/>
    <x v="0"/>
    <x v="0"/>
    <x v="0"/>
    <x v="0"/>
    <x v="0"/>
    <x v="0"/>
    <x v="0"/>
    <x v="0"/>
    <x v="0"/>
    <x v="0"/>
    <x v="0"/>
    <x v="0"/>
    <x v="0"/>
    <x v="0"/>
    <x v="0"/>
    <x v="4"/>
    <x v="1"/>
    <x v="16"/>
    <x v="0"/>
    <x v="17"/>
    <x v="0"/>
    <x v="0"/>
    <x v="0"/>
    <x v="0"/>
    <x v="0"/>
    <x v="0"/>
    <x v="0"/>
    <x v="0"/>
    <x v="0"/>
    <x v="0"/>
    <x v="0"/>
    <x v="0"/>
    <x v="0"/>
    <x v="0"/>
    <x v="0"/>
    <x v="0"/>
    <x v="19"/>
    <x v="19"/>
    <x v="20"/>
    <x v="20"/>
    <x v="0"/>
  </r>
  <r>
    <x v="18"/>
    <x v="18"/>
    <x v="21"/>
    <x v="21"/>
    <x v="0"/>
    <x v="0"/>
    <x v="21"/>
    <x v="21"/>
    <x v="21"/>
    <x v="3"/>
    <x v="20"/>
    <x v="16"/>
    <x v="20"/>
    <x v="21"/>
    <x v="0"/>
    <x v="0"/>
    <x v="18"/>
    <x v="3"/>
    <x v="0"/>
    <x v="0"/>
    <x v="9"/>
    <x v="1"/>
    <x v="0"/>
    <x v="0"/>
    <x v="0"/>
    <x v="2"/>
    <x v="2"/>
    <x v="0"/>
    <x v="0"/>
    <x v="0"/>
    <x v="0"/>
    <x v="0"/>
    <x v="0"/>
    <x v="1"/>
    <x v="0"/>
    <x v="8"/>
    <x v="1"/>
    <x v="4"/>
    <x v="0"/>
    <x v="18"/>
    <x v="2"/>
    <x v="2"/>
    <x v="2"/>
    <x v="0"/>
    <x v="0"/>
    <x v="0"/>
    <x v="0"/>
    <x v="0"/>
    <x v="0"/>
    <x v="0"/>
    <x v="0"/>
    <x v="0"/>
    <x v="0"/>
    <x v="0"/>
    <x v="0"/>
    <x v="0"/>
    <x v="20"/>
    <x v="20"/>
    <x v="21"/>
    <x v="21"/>
    <x v="0"/>
  </r>
  <r>
    <x v="19"/>
    <x v="19"/>
    <x v="22"/>
    <x v="22"/>
    <x v="0"/>
    <x v="0"/>
    <x v="4"/>
    <x v="22"/>
    <x v="22"/>
    <x v="3"/>
    <x v="12"/>
    <x v="19"/>
    <x v="21"/>
    <x v="22"/>
    <x v="0"/>
    <x v="0"/>
    <x v="19"/>
    <x v="10"/>
    <x v="0"/>
    <x v="0"/>
    <x v="10"/>
    <x v="8"/>
    <x v="0"/>
    <x v="0"/>
    <x v="0"/>
    <x v="2"/>
    <x v="2"/>
    <x v="0"/>
    <x v="0"/>
    <x v="0"/>
    <x v="0"/>
    <x v="0"/>
    <x v="0"/>
    <x v="1"/>
    <x v="0"/>
    <x v="4"/>
    <x v="2"/>
    <x v="5"/>
    <x v="0"/>
    <x v="19"/>
    <x v="2"/>
    <x v="2"/>
    <x v="2"/>
    <x v="0"/>
    <x v="0"/>
    <x v="0"/>
    <x v="0"/>
    <x v="0"/>
    <x v="0"/>
    <x v="0"/>
    <x v="0"/>
    <x v="0"/>
    <x v="0"/>
    <x v="0"/>
    <x v="0"/>
    <x v="0"/>
    <x v="5"/>
    <x v="21"/>
    <x v="22"/>
    <x v="22"/>
    <x v="0"/>
  </r>
  <r>
    <x v="7"/>
    <x v="7"/>
    <x v="23"/>
    <x v="23"/>
    <x v="0"/>
    <x v="0"/>
    <x v="22"/>
    <x v="23"/>
    <x v="23"/>
    <x v="2"/>
    <x v="21"/>
    <x v="20"/>
    <x v="22"/>
    <x v="23"/>
    <x v="0"/>
    <x v="0"/>
    <x v="7"/>
    <x v="11"/>
    <x v="0"/>
    <x v="0"/>
    <x v="5"/>
    <x v="4"/>
    <x v="0"/>
    <x v="0"/>
    <x v="0"/>
    <x v="4"/>
    <x v="4"/>
    <x v="0"/>
    <x v="0"/>
    <x v="0"/>
    <x v="0"/>
    <x v="0"/>
    <x v="0"/>
    <x v="0"/>
    <x v="0"/>
    <x v="6"/>
    <x v="1"/>
    <x v="17"/>
    <x v="0"/>
    <x v="7"/>
    <x v="4"/>
    <x v="4"/>
    <x v="4"/>
    <x v="0"/>
    <x v="0"/>
    <x v="0"/>
    <x v="0"/>
    <x v="0"/>
    <x v="0"/>
    <x v="0"/>
    <x v="0"/>
    <x v="0"/>
    <x v="0"/>
    <x v="0"/>
    <x v="0"/>
    <x v="0"/>
    <x v="21"/>
    <x v="21"/>
    <x v="23"/>
    <x v="23"/>
    <x v="0"/>
  </r>
  <r>
    <x v="20"/>
    <x v="20"/>
    <x v="24"/>
    <x v="24"/>
    <x v="0"/>
    <x v="0"/>
    <x v="23"/>
    <x v="24"/>
    <x v="24"/>
    <x v="5"/>
    <x v="22"/>
    <x v="21"/>
    <x v="23"/>
    <x v="24"/>
    <x v="0"/>
    <x v="0"/>
    <x v="20"/>
    <x v="3"/>
    <x v="0"/>
    <x v="0"/>
    <x v="5"/>
    <x v="4"/>
    <x v="0"/>
    <x v="0"/>
    <x v="1"/>
    <x v="2"/>
    <x v="2"/>
    <x v="0"/>
    <x v="0"/>
    <x v="0"/>
    <x v="0"/>
    <x v="0"/>
    <x v="0"/>
    <x v="1"/>
    <x v="0"/>
    <x v="3"/>
    <x v="2"/>
    <x v="18"/>
    <x v="0"/>
    <x v="20"/>
    <x v="8"/>
    <x v="8"/>
    <x v="8"/>
    <x v="0"/>
    <x v="0"/>
    <x v="0"/>
    <x v="0"/>
    <x v="0"/>
    <x v="0"/>
    <x v="0"/>
    <x v="0"/>
    <x v="0"/>
    <x v="0"/>
    <x v="0"/>
    <x v="0"/>
    <x v="0"/>
    <x v="22"/>
    <x v="22"/>
    <x v="24"/>
    <x v="24"/>
    <x v="0"/>
  </r>
  <r>
    <x v="21"/>
    <x v="21"/>
    <x v="25"/>
    <x v="25"/>
    <x v="0"/>
    <x v="0"/>
    <x v="24"/>
    <x v="25"/>
    <x v="25"/>
    <x v="5"/>
    <x v="23"/>
    <x v="22"/>
    <x v="24"/>
    <x v="25"/>
    <x v="0"/>
    <x v="0"/>
    <x v="21"/>
    <x v="3"/>
    <x v="0"/>
    <x v="0"/>
    <x v="11"/>
    <x v="1"/>
    <x v="0"/>
    <x v="0"/>
    <x v="0"/>
    <x v="2"/>
    <x v="2"/>
    <x v="0"/>
    <x v="0"/>
    <x v="0"/>
    <x v="0"/>
    <x v="0"/>
    <x v="0"/>
    <x v="1"/>
    <x v="0"/>
    <x v="9"/>
    <x v="2"/>
    <x v="19"/>
    <x v="0"/>
    <x v="21"/>
    <x v="2"/>
    <x v="2"/>
    <x v="2"/>
    <x v="0"/>
    <x v="0"/>
    <x v="0"/>
    <x v="0"/>
    <x v="0"/>
    <x v="0"/>
    <x v="0"/>
    <x v="0"/>
    <x v="0"/>
    <x v="0"/>
    <x v="0"/>
    <x v="0"/>
    <x v="0"/>
    <x v="23"/>
    <x v="23"/>
    <x v="25"/>
    <x v="25"/>
    <x v="0"/>
  </r>
  <r>
    <x v="22"/>
    <x v="22"/>
    <x v="26"/>
    <x v="26"/>
    <x v="0"/>
    <x v="3"/>
    <x v="25"/>
    <x v="26"/>
    <x v="26"/>
    <x v="2"/>
    <x v="24"/>
    <x v="23"/>
    <x v="25"/>
    <x v="26"/>
    <x v="0"/>
    <x v="0"/>
    <x v="22"/>
    <x v="12"/>
    <x v="0"/>
    <x v="0"/>
    <x v="9"/>
    <x v="1"/>
    <x v="0"/>
    <x v="0"/>
    <x v="1"/>
    <x v="6"/>
    <x v="6"/>
    <x v="0"/>
    <x v="0"/>
    <x v="3"/>
    <x v="2"/>
    <x v="0"/>
    <x v="0"/>
    <x v="0"/>
    <x v="0"/>
    <x v="6"/>
    <x v="2"/>
    <x v="1"/>
    <x v="0"/>
    <x v="22"/>
    <x v="9"/>
    <x v="9"/>
    <x v="9"/>
    <x v="0"/>
    <x v="0"/>
    <x v="1"/>
    <x v="1"/>
    <x v="3"/>
    <x v="3"/>
    <x v="3"/>
    <x v="1"/>
    <x v="3"/>
    <x v="3"/>
    <x v="0"/>
    <x v="0"/>
    <x v="0"/>
    <x v="1"/>
    <x v="24"/>
    <x v="26"/>
    <x v="4"/>
    <x v="0"/>
  </r>
  <r>
    <x v="23"/>
    <x v="23"/>
    <x v="27"/>
    <x v="27"/>
    <x v="0"/>
    <x v="0"/>
    <x v="26"/>
    <x v="27"/>
    <x v="27"/>
    <x v="7"/>
    <x v="25"/>
    <x v="24"/>
    <x v="26"/>
    <x v="27"/>
    <x v="0"/>
    <x v="0"/>
    <x v="23"/>
    <x v="3"/>
    <x v="0"/>
    <x v="0"/>
    <x v="12"/>
    <x v="1"/>
    <x v="0"/>
    <x v="0"/>
    <x v="0"/>
    <x v="2"/>
    <x v="2"/>
    <x v="0"/>
    <x v="0"/>
    <x v="0"/>
    <x v="0"/>
    <x v="0"/>
    <x v="0"/>
    <x v="1"/>
    <x v="0"/>
    <x v="10"/>
    <x v="2"/>
    <x v="20"/>
    <x v="0"/>
    <x v="23"/>
    <x v="2"/>
    <x v="2"/>
    <x v="2"/>
    <x v="0"/>
    <x v="0"/>
    <x v="0"/>
    <x v="0"/>
    <x v="0"/>
    <x v="0"/>
    <x v="0"/>
    <x v="0"/>
    <x v="0"/>
    <x v="0"/>
    <x v="0"/>
    <x v="0"/>
    <x v="0"/>
    <x v="24"/>
    <x v="25"/>
    <x v="27"/>
    <x v="26"/>
    <x v="0"/>
  </r>
  <r>
    <x v="24"/>
    <x v="24"/>
    <x v="28"/>
    <x v="28"/>
    <x v="0"/>
    <x v="0"/>
    <x v="2"/>
    <x v="28"/>
    <x v="28"/>
    <x v="2"/>
    <x v="26"/>
    <x v="25"/>
    <x v="27"/>
    <x v="28"/>
    <x v="0"/>
    <x v="0"/>
    <x v="24"/>
    <x v="3"/>
    <x v="0"/>
    <x v="0"/>
    <x v="5"/>
    <x v="4"/>
    <x v="0"/>
    <x v="0"/>
    <x v="0"/>
    <x v="4"/>
    <x v="4"/>
    <x v="0"/>
    <x v="0"/>
    <x v="0"/>
    <x v="0"/>
    <x v="0"/>
    <x v="0"/>
    <x v="0"/>
    <x v="0"/>
    <x v="6"/>
    <x v="1"/>
    <x v="21"/>
    <x v="0"/>
    <x v="24"/>
    <x v="4"/>
    <x v="4"/>
    <x v="4"/>
    <x v="0"/>
    <x v="0"/>
    <x v="0"/>
    <x v="0"/>
    <x v="0"/>
    <x v="0"/>
    <x v="0"/>
    <x v="0"/>
    <x v="0"/>
    <x v="0"/>
    <x v="0"/>
    <x v="0"/>
    <x v="0"/>
    <x v="25"/>
    <x v="26"/>
    <x v="28"/>
    <x v="27"/>
    <x v="0"/>
  </r>
  <r>
    <x v="25"/>
    <x v="25"/>
    <x v="29"/>
    <x v="29"/>
    <x v="0"/>
    <x v="0"/>
    <x v="27"/>
    <x v="29"/>
    <x v="29"/>
    <x v="3"/>
    <x v="25"/>
    <x v="26"/>
    <x v="28"/>
    <x v="29"/>
    <x v="0"/>
    <x v="0"/>
    <x v="25"/>
    <x v="13"/>
    <x v="0"/>
    <x v="0"/>
    <x v="4"/>
    <x v="1"/>
    <x v="0"/>
    <x v="0"/>
    <x v="2"/>
    <x v="2"/>
    <x v="2"/>
    <x v="0"/>
    <x v="0"/>
    <x v="0"/>
    <x v="0"/>
    <x v="0"/>
    <x v="0"/>
    <x v="1"/>
    <x v="0"/>
    <x v="11"/>
    <x v="1"/>
    <x v="11"/>
    <x v="0"/>
    <x v="25"/>
    <x v="5"/>
    <x v="5"/>
    <x v="5"/>
    <x v="0"/>
    <x v="0"/>
    <x v="0"/>
    <x v="0"/>
    <x v="0"/>
    <x v="0"/>
    <x v="0"/>
    <x v="0"/>
    <x v="0"/>
    <x v="0"/>
    <x v="0"/>
    <x v="0"/>
    <x v="0"/>
    <x v="26"/>
    <x v="27"/>
    <x v="29"/>
    <x v="28"/>
    <x v="0"/>
  </r>
  <r>
    <x v="13"/>
    <x v="13"/>
    <x v="30"/>
    <x v="30"/>
    <x v="0"/>
    <x v="0"/>
    <x v="28"/>
    <x v="30"/>
    <x v="30"/>
    <x v="3"/>
    <x v="2"/>
    <x v="27"/>
    <x v="24"/>
    <x v="30"/>
    <x v="0"/>
    <x v="0"/>
    <x v="13"/>
    <x v="14"/>
    <x v="0"/>
    <x v="0"/>
    <x v="2"/>
    <x v="2"/>
    <x v="0"/>
    <x v="0"/>
    <x v="3"/>
    <x v="2"/>
    <x v="2"/>
    <x v="0"/>
    <x v="0"/>
    <x v="0"/>
    <x v="0"/>
    <x v="0"/>
    <x v="0"/>
    <x v="1"/>
    <x v="0"/>
    <x v="12"/>
    <x v="2"/>
    <x v="22"/>
    <x v="0"/>
    <x v="13"/>
    <x v="7"/>
    <x v="7"/>
    <x v="7"/>
    <x v="0"/>
    <x v="0"/>
    <x v="0"/>
    <x v="0"/>
    <x v="0"/>
    <x v="0"/>
    <x v="0"/>
    <x v="0"/>
    <x v="0"/>
    <x v="0"/>
    <x v="0"/>
    <x v="0"/>
    <x v="0"/>
    <x v="27"/>
    <x v="28"/>
    <x v="30"/>
    <x v="29"/>
    <x v="0"/>
  </r>
  <r>
    <x v="26"/>
    <x v="26"/>
    <x v="31"/>
    <x v="31"/>
    <x v="0"/>
    <x v="0"/>
    <x v="29"/>
    <x v="31"/>
    <x v="31"/>
    <x v="8"/>
    <x v="27"/>
    <x v="28"/>
    <x v="29"/>
    <x v="31"/>
    <x v="0"/>
    <x v="0"/>
    <x v="26"/>
    <x v="3"/>
    <x v="0"/>
    <x v="0"/>
    <x v="4"/>
    <x v="1"/>
    <x v="0"/>
    <x v="0"/>
    <x v="0"/>
    <x v="2"/>
    <x v="2"/>
    <x v="0"/>
    <x v="0"/>
    <x v="0"/>
    <x v="0"/>
    <x v="0"/>
    <x v="0"/>
    <x v="1"/>
    <x v="0"/>
    <x v="2"/>
    <x v="1"/>
    <x v="2"/>
    <x v="0"/>
    <x v="26"/>
    <x v="2"/>
    <x v="2"/>
    <x v="2"/>
    <x v="0"/>
    <x v="0"/>
    <x v="0"/>
    <x v="0"/>
    <x v="0"/>
    <x v="0"/>
    <x v="0"/>
    <x v="0"/>
    <x v="0"/>
    <x v="0"/>
    <x v="0"/>
    <x v="0"/>
    <x v="0"/>
    <x v="20"/>
    <x v="29"/>
    <x v="31"/>
    <x v="30"/>
    <x v="0"/>
  </r>
  <r>
    <x v="27"/>
    <x v="27"/>
    <x v="32"/>
    <x v="32"/>
    <x v="0"/>
    <x v="4"/>
    <x v="30"/>
    <x v="32"/>
    <x v="32"/>
    <x v="9"/>
    <x v="28"/>
    <x v="29"/>
    <x v="30"/>
    <x v="32"/>
    <x v="0"/>
    <x v="0"/>
    <x v="27"/>
    <x v="3"/>
    <x v="0"/>
    <x v="0"/>
    <x v="0"/>
    <x v="0"/>
    <x v="0"/>
    <x v="1"/>
    <x v="0"/>
    <x v="0"/>
    <x v="7"/>
    <x v="0"/>
    <x v="0"/>
    <x v="0"/>
    <x v="0"/>
    <x v="0"/>
    <x v="0"/>
    <x v="0"/>
    <x v="0"/>
    <x v="3"/>
    <x v="2"/>
    <x v="23"/>
    <x v="0"/>
    <x v="27"/>
    <x v="10"/>
    <x v="10"/>
    <x v="10"/>
    <x v="0"/>
    <x v="0"/>
    <x v="0"/>
    <x v="0"/>
    <x v="0"/>
    <x v="0"/>
    <x v="0"/>
    <x v="0"/>
    <x v="0"/>
    <x v="0"/>
    <x v="0"/>
    <x v="0"/>
    <x v="0"/>
    <x v="28"/>
    <x v="30"/>
    <x v="32"/>
    <x v="4"/>
    <x v="0"/>
  </r>
  <r>
    <x v="28"/>
    <x v="28"/>
    <x v="33"/>
    <x v="33"/>
    <x v="0"/>
    <x v="0"/>
    <x v="31"/>
    <x v="33"/>
    <x v="33"/>
    <x v="3"/>
    <x v="12"/>
    <x v="30"/>
    <x v="11"/>
    <x v="33"/>
    <x v="0"/>
    <x v="0"/>
    <x v="28"/>
    <x v="15"/>
    <x v="0"/>
    <x v="0"/>
    <x v="7"/>
    <x v="6"/>
    <x v="0"/>
    <x v="0"/>
    <x v="1"/>
    <x v="5"/>
    <x v="5"/>
    <x v="0"/>
    <x v="0"/>
    <x v="0"/>
    <x v="0"/>
    <x v="0"/>
    <x v="0"/>
    <x v="0"/>
    <x v="0"/>
    <x v="3"/>
    <x v="1"/>
    <x v="24"/>
    <x v="0"/>
    <x v="28"/>
    <x v="11"/>
    <x v="11"/>
    <x v="11"/>
    <x v="0"/>
    <x v="0"/>
    <x v="0"/>
    <x v="0"/>
    <x v="0"/>
    <x v="0"/>
    <x v="0"/>
    <x v="0"/>
    <x v="0"/>
    <x v="0"/>
    <x v="0"/>
    <x v="0"/>
    <x v="0"/>
    <x v="29"/>
    <x v="31"/>
    <x v="33"/>
    <x v="31"/>
    <x v="1"/>
  </r>
  <r>
    <x v="29"/>
    <x v="29"/>
    <x v="34"/>
    <x v="34"/>
    <x v="0"/>
    <x v="0"/>
    <x v="32"/>
    <x v="34"/>
    <x v="34"/>
    <x v="9"/>
    <x v="29"/>
    <x v="31"/>
    <x v="31"/>
    <x v="34"/>
    <x v="0"/>
    <x v="0"/>
    <x v="29"/>
    <x v="16"/>
    <x v="0"/>
    <x v="0"/>
    <x v="4"/>
    <x v="1"/>
    <x v="0"/>
    <x v="0"/>
    <x v="0"/>
    <x v="2"/>
    <x v="2"/>
    <x v="0"/>
    <x v="0"/>
    <x v="0"/>
    <x v="0"/>
    <x v="0"/>
    <x v="0"/>
    <x v="1"/>
    <x v="0"/>
    <x v="6"/>
    <x v="2"/>
    <x v="14"/>
    <x v="0"/>
    <x v="29"/>
    <x v="2"/>
    <x v="2"/>
    <x v="2"/>
    <x v="0"/>
    <x v="0"/>
    <x v="0"/>
    <x v="0"/>
    <x v="0"/>
    <x v="0"/>
    <x v="0"/>
    <x v="0"/>
    <x v="0"/>
    <x v="0"/>
    <x v="0"/>
    <x v="0"/>
    <x v="0"/>
    <x v="14"/>
    <x v="32"/>
    <x v="34"/>
    <x v="32"/>
    <x v="0"/>
  </r>
  <r>
    <x v="6"/>
    <x v="6"/>
    <x v="35"/>
    <x v="35"/>
    <x v="0"/>
    <x v="0"/>
    <x v="33"/>
    <x v="35"/>
    <x v="35"/>
    <x v="3"/>
    <x v="30"/>
    <x v="32"/>
    <x v="32"/>
    <x v="35"/>
    <x v="0"/>
    <x v="0"/>
    <x v="6"/>
    <x v="3"/>
    <x v="0"/>
    <x v="0"/>
    <x v="0"/>
    <x v="0"/>
    <x v="0"/>
    <x v="0"/>
    <x v="0"/>
    <x v="0"/>
    <x v="0"/>
    <x v="0"/>
    <x v="0"/>
    <x v="0"/>
    <x v="0"/>
    <x v="0"/>
    <x v="0"/>
    <x v="0"/>
    <x v="0"/>
    <x v="5"/>
    <x v="2"/>
    <x v="25"/>
    <x v="0"/>
    <x v="6"/>
    <x v="0"/>
    <x v="0"/>
    <x v="0"/>
    <x v="0"/>
    <x v="0"/>
    <x v="0"/>
    <x v="0"/>
    <x v="0"/>
    <x v="0"/>
    <x v="0"/>
    <x v="0"/>
    <x v="0"/>
    <x v="0"/>
    <x v="0"/>
    <x v="0"/>
    <x v="0"/>
    <x v="30"/>
    <x v="6"/>
    <x v="35"/>
    <x v="6"/>
    <x v="0"/>
  </r>
  <r>
    <x v="30"/>
    <x v="30"/>
    <x v="36"/>
    <x v="36"/>
    <x v="0"/>
    <x v="0"/>
    <x v="34"/>
    <x v="36"/>
    <x v="36"/>
    <x v="6"/>
    <x v="31"/>
    <x v="33"/>
    <x v="24"/>
    <x v="36"/>
    <x v="0"/>
    <x v="0"/>
    <x v="30"/>
    <x v="3"/>
    <x v="0"/>
    <x v="0"/>
    <x v="4"/>
    <x v="1"/>
    <x v="0"/>
    <x v="0"/>
    <x v="0"/>
    <x v="2"/>
    <x v="2"/>
    <x v="0"/>
    <x v="0"/>
    <x v="0"/>
    <x v="0"/>
    <x v="0"/>
    <x v="0"/>
    <x v="1"/>
    <x v="0"/>
    <x v="12"/>
    <x v="2"/>
    <x v="22"/>
    <x v="0"/>
    <x v="30"/>
    <x v="2"/>
    <x v="2"/>
    <x v="2"/>
    <x v="0"/>
    <x v="0"/>
    <x v="0"/>
    <x v="0"/>
    <x v="0"/>
    <x v="0"/>
    <x v="0"/>
    <x v="0"/>
    <x v="0"/>
    <x v="0"/>
    <x v="0"/>
    <x v="0"/>
    <x v="0"/>
    <x v="5"/>
    <x v="33"/>
    <x v="36"/>
    <x v="33"/>
    <x v="0"/>
  </r>
  <r>
    <x v="5"/>
    <x v="5"/>
    <x v="37"/>
    <x v="37"/>
    <x v="0"/>
    <x v="0"/>
    <x v="35"/>
    <x v="37"/>
    <x v="37"/>
    <x v="4"/>
    <x v="32"/>
    <x v="34"/>
    <x v="33"/>
    <x v="37"/>
    <x v="0"/>
    <x v="0"/>
    <x v="5"/>
    <x v="17"/>
    <x v="0"/>
    <x v="0"/>
    <x v="4"/>
    <x v="1"/>
    <x v="0"/>
    <x v="0"/>
    <x v="1"/>
    <x v="2"/>
    <x v="2"/>
    <x v="0"/>
    <x v="0"/>
    <x v="0"/>
    <x v="0"/>
    <x v="0"/>
    <x v="0"/>
    <x v="1"/>
    <x v="0"/>
    <x v="8"/>
    <x v="0"/>
    <x v="4"/>
    <x v="0"/>
    <x v="5"/>
    <x v="8"/>
    <x v="8"/>
    <x v="8"/>
    <x v="0"/>
    <x v="0"/>
    <x v="0"/>
    <x v="0"/>
    <x v="0"/>
    <x v="0"/>
    <x v="0"/>
    <x v="0"/>
    <x v="0"/>
    <x v="0"/>
    <x v="0"/>
    <x v="0"/>
    <x v="0"/>
    <x v="31"/>
    <x v="34"/>
    <x v="37"/>
    <x v="34"/>
    <x v="1"/>
  </r>
  <r>
    <x v="31"/>
    <x v="31"/>
    <x v="38"/>
    <x v="38"/>
    <x v="0"/>
    <x v="3"/>
    <x v="36"/>
    <x v="38"/>
    <x v="38"/>
    <x v="2"/>
    <x v="33"/>
    <x v="35"/>
    <x v="34"/>
    <x v="38"/>
    <x v="0"/>
    <x v="0"/>
    <x v="31"/>
    <x v="18"/>
    <x v="0"/>
    <x v="0"/>
    <x v="5"/>
    <x v="4"/>
    <x v="0"/>
    <x v="0"/>
    <x v="2"/>
    <x v="4"/>
    <x v="4"/>
    <x v="0"/>
    <x v="0"/>
    <x v="4"/>
    <x v="1"/>
    <x v="0"/>
    <x v="0"/>
    <x v="0"/>
    <x v="0"/>
    <x v="5"/>
    <x v="2"/>
    <x v="26"/>
    <x v="0"/>
    <x v="31"/>
    <x v="12"/>
    <x v="12"/>
    <x v="12"/>
    <x v="0"/>
    <x v="0"/>
    <x v="1"/>
    <x v="1"/>
    <x v="4"/>
    <x v="4"/>
    <x v="4"/>
    <x v="1"/>
    <x v="4"/>
    <x v="4"/>
    <x v="0"/>
    <x v="0"/>
    <x v="0"/>
    <x v="32"/>
    <x v="35"/>
    <x v="38"/>
    <x v="35"/>
    <x v="0"/>
  </r>
  <r>
    <x v="32"/>
    <x v="32"/>
    <x v="39"/>
    <x v="39"/>
    <x v="0"/>
    <x v="0"/>
    <x v="37"/>
    <x v="39"/>
    <x v="39"/>
    <x v="3"/>
    <x v="34"/>
    <x v="27"/>
    <x v="21"/>
    <x v="39"/>
    <x v="0"/>
    <x v="0"/>
    <x v="32"/>
    <x v="3"/>
    <x v="0"/>
    <x v="0"/>
    <x v="13"/>
    <x v="9"/>
    <x v="0"/>
    <x v="0"/>
    <x v="0"/>
    <x v="2"/>
    <x v="2"/>
    <x v="0"/>
    <x v="0"/>
    <x v="0"/>
    <x v="0"/>
    <x v="0"/>
    <x v="0"/>
    <x v="1"/>
    <x v="0"/>
    <x v="10"/>
    <x v="2"/>
    <x v="20"/>
    <x v="0"/>
    <x v="32"/>
    <x v="2"/>
    <x v="2"/>
    <x v="2"/>
    <x v="0"/>
    <x v="0"/>
    <x v="0"/>
    <x v="0"/>
    <x v="0"/>
    <x v="0"/>
    <x v="0"/>
    <x v="0"/>
    <x v="0"/>
    <x v="0"/>
    <x v="0"/>
    <x v="0"/>
    <x v="0"/>
    <x v="33"/>
    <x v="36"/>
    <x v="39"/>
    <x v="36"/>
    <x v="0"/>
  </r>
  <r>
    <x v="11"/>
    <x v="11"/>
    <x v="40"/>
    <x v="40"/>
    <x v="0"/>
    <x v="0"/>
    <x v="38"/>
    <x v="40"/>
    <x v="40"/>
    <x v="3"/>
    <x v="35"/>
    <x v="36"/>
    <x v="35"/>
    <x v="40"/>
    <x v="0"/>
    <x v="0"/>
    <x v="11"/>
    <x v="19"/>
    <x v="0"/>
    <x v="0"/>
    <x v="7"/>
    <x v="6"/>
    <x v="0"/>
    <x v="0"/>
    <x v="0"/>
    <x v="5"/>
    <x v="5"/>
    <x v="0"/>
    <x v="0"/>
    <x v="0"/>
    <x v="0"/>
    <x v="0"/>
    <x v="0"/>
    <x v="0"/>
    <x v="0"/>
    <x v="0"/>
    <x v="0"/>
    <x v="27"/>
    <x v="0"/>
    <x v="11"/>
    <x v="6"/>
    <x v="6"/>
    <x v="6"/>
    <x v="0"/>
    <x v="0"/>
    <x v="0"/>
    <x v="0"/>
    <x v="0"/>
    <x v="0"/>
    <x v="0"/>
    <x v="0"/>
    <x v="0"/>
    <x v="0"/>
    <x v="0"/>
    <x v="0"/>
    <x v="0"/>
    <x v="34"/>
    <x v="13"/>
    <x v="40"/>
    <x v="13"/>
    <x v="0"/>
  </r>
  <r>
    <x v="33"/>
    <x v="33"/>
    <x v="41"/>
    <x v="41"/>
    <x v="1"/>
    <x v="5"/>
    <x v="39"/>
    <x v="41"/>
    <x v="41"/>
    <x v="10"/>
    <x v="36"/>
    <x v="37"/>
    <x v="36"/>
    <x v="41"/>
    <x v="1"/>
    <x v="0"/>
    <x v="33"/>
    <x v="3"/>
    <x v="0"/>
    <x v="0"/>
    <x v="14"/>
    <x v="10"/>
    <x v="1"/>
    <x v="2"/>
    <x v="4"/>
    <x v="2"/>
    <x v="2"/>
    <x v="0"/>
    <x v="0"/>
    <x v="0"/>
    <x v="0"/>
    <x v="0"/>
    <x v="1"/>
    <x v="2"/>
    <x v="1"/>
    <x v="13"/>
    <x v="2"/>
    <x v="28"/>
    <x v="1"/>
    <x v="33"/>
    <x v="13"/>
    <x v="13"/>
    <x v="13"/>
    <x v="0"/>
    <x v="1"/>
    <x v="0"/>
    <x v="0"/>
    <x v="5"/>
    <x v="0"/>
    <x v="0"/>
    <x v="0"/>
    <x v="0"/>
    <x v="0"/>
    <x v="0"/>
    <x v="0"/>
    <x v="1"/>
    <x v="35"/>
    <x v="37"/>
    <x v="41"/>
    <x v="37"/>
    <x v="2"/>
  </r>
  <r>
    <x v="33"/>
    <x v="33"/>
    <x v="42"/>
    <x v="42"/>
    <x v="1"/>
    <x v="5"/>
    <x v="39"/>
    <x v="41"/>
    <x v="41"/>
    <x v="10"/>
    <x v="36"/>
    <x v="37"/>
    <x v="36"/>
    <x v="41"/>
    <x v="1"/>
    <x v="0"/>
    <x v="33"/>
    <x v="3"/>
    <x v="0"/>
    <x v="0"/>
    <x v="14"/>
    <x v="10"/>
    <x v="1"/>
    <x v="2"/>
    <x v="4"/>
    <x v="2"/>
    <x v="2"/>
    <x v="0"/>
    <x v="0"/>
    <x v="0"/>
    <x v="0"/>
    <x v="0"/>
    <x v="1"/>
    <x v="2"/>
    <x v="1"/>
    <x v="13"/>
    <x v="2"/>
    <x v="28"/>
    <x v="1"/>
    <x v="33"/>
    <x v="14"/>
    <x v="13"/>
    <x v="13"/>
    <x v="0"/>
    <x v="1"/>
    <x v="0"/>
    <x v="0"/>
    <x v="5"/>
    <x v="0"/>
    <x v="0"/>
    <x v="0"/>
    <x v="0"/>
    <x v="0"/>
    <x v="0"/>
    <x v="0"/>
    <x v="1"/>
    <x v="35"/>
    <x v="37"/>
    <x v="41"/>
    <x v="37"/>
    <x v="2"/>
  </r>
  <r>
    <x v="33"/>
    <x v="33"/>
    <x v="43"/>
    <x v="43"/>
    <x v="1"/>
    <x v="5"/>
    <x v="39"/>
    <x v="41"/>
    <x v="41"/>
    <x v="10"/>
    <x v="36"/>
    <x v="37"/>
    <x v="36"/>
    <x v="41"/>
    <x v="1"/>
    <x v="0"/>
    <x v="33"/>
    <x v="3"/>
    <x v="0"/>
    <x v="0"/>
    <x v="14"/>
    <x v="10"/>
    <x v="1"/>
    <x v="2"/>
    <x v="4"/>
    <x v="2"/>
    <x v="2"/>
    <x v="0"/>
    <x v="0"/>
    <x v="0"/>
    <x v="0"/>
    <x v="0"/>
    <x v="1"/>
    <x v="2"/>
    <x v="1"/>
    <x v="13"/>
    <x v="2"/>
    <x v="28"/>
    <x v="1"/>
    <x v="33"/>
    <x v="15"/>
    <x v="13"/>
    <x v="13"/>
    <x v="0"/>
    <x v="1"/>
    <x v="0"/>
    <x v="0"/>
    <x v="5"/>
    <x v="0"/>
    <x v="0"/>
    <x v="0"/>
    <x v="0"/>
    <x v="0"/>
    <x v="0"/>
    <x v="0"/>
    <x v="1"/>
    <x v="35"/>
    <x v="37"/>
    <x v="41"/>
    <x v="37"/>
    <x v="2"/>
  </r>
  <r>
    <x v="33"/>
    <x v="33"/>
    <x v="44"/>
    <x v="44"/>
    <x v="1"/>
    <x v="5"/>
    <x v="39"/>
    <x v="41"/>
    <x v="41"/>
    <x v="10"/>
    <x v="36"/>
    <x v="37"/>
    <x v="36"/>
    <x v="41"/>
    <x v="1"/>
    <x v="0"/>
    <x v="33"/>
    <x v="3"/>
    <x v="0"/>
    <x v="0"/>
    <x v="14"/>
    <x v="10"/>
    <x v="1"/>
    <x v="2"/>
    <x v="4"/>
    <x v="2"/>
    <x v="2"/>
    <x v="0"/>
    <x v="0"/>
    <x v="0"/>
    <x v="0"/>
    <x v="0"/>
    <x v="1"/>
    <x v="2"/>
    <x v="1"/>
    <x v="13"/>
    <x v="2"/>
    <x v="28"/>
    <x v="1"/>
    <x v="33"/>
    <x v="16"/>
    <x v="13"/>
    <x v="13"/>
    <x v="0"/>
    <x v="1"/>
    <x v="0"/>
    <x v="0"/>
    <x v="5"/>
    <x v="0"/>
    <x v="0"/>
    <x v="0"/>
    <x v="0"/>
    <x v="0"/>
    <x v="0"/>
    <x v="0"/>
    <x v="1"/>
    <x v="35"/>
    <x v="37"/>
    <x v="41"/>
    <x v="37"/>
    <x v="2"/>
  </r>
  <r>
    <x v="33"/>
    <x v="33"/>
    <x v="45"/>
    <x v="45"/>
    <x v="1"/>
    <x v="5"/>
    <x v="39"/>
    <x v="41"/>
    <x v="41"/>
    <x v="10"/>
    <x v="36"/>
    <x v="37"/>
    <x v="36"/>
    <x v="41"/>
    <x v="1"/>
    <x v="0"/>
    <x v="33"/>
    <x v="3"/>
    <x v="0"/>
    <x v="0"/>
    <x v="14"/>
    <x v="10"/>
    <x v="1"/>
    <x v="2"/>
    <x v="4"/>
    <x v="2"/>
    <x v="2"/>
    <x v="0"/>
    <x v="0"/>
    <x v="0"/>
    <x v="0"/>
    <x v="0"/>
    <x v="1"/>
    <x v="2"/>
    <x v="1"/>
    <x v="13"/>
    <x v="2"/>
    <x v="28"/>
    <x v="1"/>
    <x v="33"/>
    <x v="17"/>
    <x v="13"/>
    <x v="13"/>
    <x v="0"/>
    <x v="1"/>
    <x v="0"/>
    <x v="0"/>
    <x v="5"/>
    <x v="0"/>
    <x v="0"/>
    <x v="0"/>
    <x v="0"/>
    <x v="0"/>
    <x v="0"/>
    <x v="0"/>
    <x v="1"/>
    <x v="35"/>
    <x v="37"/>
    <x v="41"/>
    <x v="37"/>
    <x v="2"/>
  </r>
  <r>
    <x v="33"/>
    <x v="33"/>
    <x v="46"/>
    <x v="46"/>
    <x v="2"/>
    <x v="5"/>
    <x v="39"/>
    <x v="41"/>
    <x v="41"/>
    <x v="10"/>
    <x v="36"/>
    <x v="37"/>
    <x v="36"/>
    <x v="42"/>
    <x v="1"/>
    <x v="0"/>
    <x v="33"/>
    <x v="3"/>
    <x v="1"/>
    <x v="1"/>
    <x v="14"/>
    <x v="10"/>
    <x v="2"/>
    <x v="3"/>
    <x v="5"/>
    <x v="7"/>
    <x v="8"/>
    <x v="1"/>
    <x v="1"/>
    <x v="5"/>
    <x v="3"/>
    <x v="1"/>
    <x v="1"/>
    <x v="2"/>
    <x v="1"/>
    <x v="14"/>
    <x v="4"/>
    <x v="29"/>
    <x v="2"/>
    <x v="34"/>
    <x v="18"/>
    <x v="14"/>
    <x v="14"/>
    <x v="1"/>
    <x v="1"/>
    <x v="2"/>
    <x v="2"/>
    <x v="0"/>
    <x v="0"/>
    <x v="0"/>
    <x v="0"/>
    <x v="0"/>
    <x v="0"/>
    <x v="0"/>
    <x v="0"/>
    <x v="1"/>
    <x v="35"/>
    <x v="37"/>
    <x v="41"/>
    <x v="38"/>
    <x v="1"/>
  </r>
  <r>
    <x v="33"/>
    <x v="33"/>
    <x v="46"/>
    <x v="46"/>
    <x v="2"/>
    <x v="5"/>
    <x v="39"/>
    <x v="41"/>
    <x v="41"/>
    <x v="10"/>
    <x v="36"/>
    <x v="37"/>
    <x v="36"/>
    <x v="42"/>
    <x v="1"/>
    <x v="0"/>
    <x v="33"/>
    <x v="3"/>
    <x v="1"/>
    <x v="1"/>
    <x v="14"/>
    <x v="10"/>
    <x v="2"/>
    <x v="3"/>
    <x v="5"/>
    <x v="7"/>
    <x v="8"/>
    <x v="1"/>
    <x v="1"/>
    <x v="5"/>
    <x v="3"/>
    <x v="2"/>
    <x v="1"/>
    <x v="2"/>
    <x v="1"/>
    <x v="13"/>
    <x v="2"/>
    <x v="30"/>
    <x v="3"/>
    <x v="35"/>
    <x v="19"/>
    <x v="15"/>
    <x v="15"/>
    <x v="1"/>
    <x v="1"/>
    <x v="2"/>
    <x v="2"/>
    <x v="0"/>
    <x v="0"/>
    <x v="0"/>
    <x v="0"/>
    <x v="0"/>
    <x v="0"/>
    <x v="0"/>
    <x v="0"/>
    <x v="1"/>
    <x v="35"/>
    <x v="37"/>
    <x v="41"/>
    <x v="38"/>
    <x v="1"/>
  </r>
  <r>
    <x v="33"/>
    <x v="33"/>
    <x v="46"/>
    <x v="46"/>
    <x v="2"/>
    <x v="5"/>
    <x v="39"/>
    <x v="41"/>
    <x v="41"/>
    <x v="10"/>
    <x v="36"/>
    <x v="37"/>
    <x v="36"/>
    <x v="42"/>
    <x v="1"/>
    <x v="0"/>
    <x v="33"/>
    <x v="3"/>
    <x v="1"/>
    <x v="1"/>
    <x v="14"/>
    <x v="10"/>
    <x v="2"/>
    <x v="3"/>
    <x v="5"/>
    <x v="7"/>
    <x v="8"/>
    <x v="1"/>
    <x v="1"/>
    <x v="5"/>
    <x v="4"/>
    <x v="3"/>
    <x v="1"/>
    <x v="2"/>
    <x v="1"/>
    <x v="13"/>
    <x v="2"/>
    <x v="28"/>
    <x v="1"/>
    <x v="33"/>
    <x v="20"/>
    <x v="16"/>
    <x v="16"/>
    <x v="1"/>
    <x v="1"/>
    <x v="2"/>
    <x v="2"/>
    <x v="0"/>
    <x v="0"/>
    <x v="0"/>
    <x v="0"/>
    <x v="0"/>
    <x v="0"/>
    <x v="0"/>
    <x v="0"/>
    <x v="1"/>
    <x v="35"/>
    <x v="37"/>
    <x v="41"/>
    <x v="37"/>
    <x v="2"/>
  </r>
  <r>
    <x v="33"/>
    <x v="33"/>
    <x v="46"/>
    <x v="46"/>
    <x v="2"/>
    <x v="5"/>
    <x v="39"/>
    <x v="41"/>
    <x v="41"/>
    <x v="10"/>
    <x v="36"/>
    <x v="37"/>
    <x v="36"/>
    <x v="42"/>
    <x v="1"/>
    <x v="0"/>
    <x v="33"/>
    <x v="3"/>
    <x v="1"/>
    <x v="1"/>
    <x v="14"/>
    <x v="10"/>
    <x v="2"/>
    <x v="3"/>
    <x v="5"/>
    <x v="7"/>
    <x v="8"/>
    <x v="1"/>
    <x v="1"/>
    <x v="5"/>
    <x v="3"/>
    <x v="4"/>
    <x v="1"/>
    <x v="2"/>
    <x v="1"/>
    <x v="13"/>
    <x v="2"/>
    <x v="28"/>
    <x v="1"/>
    <x v="33"/>
    <x v="20"/>
    <x v="13"/>
    <x v="16"/>
    <x v="1"/>
    <x v="1"/>
    <x v="2"/>
    <x v="2"/>
    <x v="0"/>
    <x v="0"/>
    <x v="0"/>
    <x v="0"/>
    <x v="0"/>
    <x v="0"/>
    <x v="0"/>
    <x v="0"/>
    <x v="1"/>
    <x v="35"/>
    <x v="37"/>
    <x v="41"/>
    <x v="37"/>
    <x v="2"/>
  </r>
  <r>
    <x v="33"/>
    <x v="33"/>
    <x v="46"/>
    <x v="47"/>
    <x v="3"/>
    <x v="5"/>
    <x v="39"/>
    <x v="41"/>
    <x v="41"/>
    <x v="10"/>
    <x v="36"/>
    <x v="37"/>
    <x v="36"/>
    <x v="42"/>
    <x v="1"/>
    <x v="0"/>
    <x v="33"/>
    <x v="3"/>
    <x v="1"/>
    <x v="1"/>
    <x v="14"/>
    <x v="10"/>
    <x v="2"/>
    <x v="3"/>
    <x v="5"/>
    <x v="7"/>
    <x v="8"/>
    <x v="1"/>
    <x v="1"/>
    <x v="5"/>
    <x v="3"/>
    <x v="4"/>
    <x v="1"/>
    <x v="2"/>
    <x v="1"/>
    <x v="13"/>
    <x v="2"/>
    <x v="28"/>
    <x v="1"/>
    <x v="33"/>
    <x v="20"/>
    <x v="13"/>
    <x v="16"/>
    <x v="1"/>
    <x v="1"/>
    <x v="2"/>
    <x v="2"/>
    <x v="0"/>
    <x v="0"/>
    <x v="0"/>
    <x v="0"/>
    <x v="0"/>
    <x v="0"/>
    <x v="0"/>
    <x v="0"/>
    <x v="1"/>
    <x v="35"/>
    <x v="37"/>
    <x v="41"/>
    <x v="37"/>
    <x v="2"/>
  </r>
  <r>
    <x v="33"/>
    <x v="33"/>
    <x v="46"/>
    <x v="48"/>
    <x v="4"/>
    <x v="5"/>
    <x v="39"/>
    <x v="41"/>
    <x v="41"/>
    <x v="10"/>
    <x v="36"/>
    <x v="37"/>
    <x v="36"/>
    <x v="42"/>
    <x v="1"/>
    <x v="0"/>
    <x v="33"/>
    <x v="3"/>
    <x v="1"/>
    <x v="1"/>
    <x v="14"/>
    <x v="10"/>
    <x v="2"/>
    <x v="3"/>
    <x v="5"/>
    <x v="7"/>
    <x v="8"/>
    <x v="1"/>
    <x v="1"/>
    <x v="5"/>
    <x v="3"/>
    <x v="4"/>
    <x v="1"/>
    <x v="2"/>
    <x v="1"/>
    <x v="13"/>
    <x v="2"/>
    <x v="28"/>
    <x v="1"/>
    <x v="33"/>
    <x v="20"/>
    <x v="13"/>
    <x v="16"/>
    <x v="1"/>
    <x v="1"/>
    <x v="2"/>
    <x v="2"/>
    <x v="0"/>
    <x v="0"/>
    <x v="0"/>
    <x v="0"/>
    <x v="0"/>
    <x v="0"/>
    <x v="0"/>
    <x v="0"/>
    <x v="1"/>
    <x v="35"/>
    <x v="37"/>
    <x v="41"/>
    <x v="37"/>
    <x v="2"/>
  </r>
  <r>
    <x v="33"/>
    <x v="33"/>
    <x v="46"/>
    <x v="49"/>
    <x v="5"/>
    <x v="5"/>
    <x v="39"/>
    <x v="41"/>
    <x v="41"/>
    <x v="10"/>
    <x v="36"/>
    <x v="37"/>
    <x v="36"/>
    <x v="42"/>
    <x v="1"/>
    <x v="0"/>
    <x v="33"/>
    <x v="3"/>
    <x v="1"/>
    <x v="1"/>
    <x v="14"/>
    <x v="10"/>
    <x v="2"/>
    <x v="3"/>
    <x v="5"/>
    <x v="7"/>
    <x v="8"/>
    <x v="1"/>
    <x v="1"/>
    <x v="5"/>
    <x v="3"/>
    <x v="4"/>
    <x v="1"/>
    <x v="2"/>
    <x v="1"/>
    <x v="13"/>
    <x v="2"/>
    <x v="28"/>
    <x v="1"/>
    <x v="33"/>
    <x v="20"/>
    <x v="13"/>
    <x v="16"/>
    <x v="1"/>
    <x v="1"/>
    <x v="2"/>
    <x v="2"/>
    <x v="0"/>
    <x v="0"/>
    <x v="0"/>
    <x v="0"/>
    <x v="0"/>
    <x v="0"/>
    <x v="0"/>
    <x v="0"/>
    <x v="1"/>
    <x v="35"/>
    <x v="37"/>
    <x v="41"/>
    <x v="37"/>
    <x v="2"/>
  </r>
  <r>
    <x v="33"/>
    <x v="33"/>
    <x v="46"/>
    <x v="50"/>
    <x v="6"/>
    <x v="5"/>
    <x v="39"/>
    <x v="41"/>
    <x v="41"/>
    <x v="10"/>
    <x v="36"/>
    <x v="37"/>
    <x v="36"/>
    <x v="42"/>
    <x v="1"/>
    <x v="0"/>
    <x v="33"/>
    <x v="3"/>
    <x v="1"/>
    <x v="1"/>
    <x v="14"/>
    <x v="10"/>
    <x v="2"/>
    <x v="3"/>
    <x v="5"/>
    <x v="7"/>
    <x v="8"/>
    <x v="1"/>
    <x v="1"/>
    <x v="5"/>
    <x v="3"/>
    <x v="4"/>
    <x v="1"/>
    <x v="2"/>
    <x v="1"/>
    <x v="13"/>
    <x v="2"/>
    <x v="28"/>
    <x v="1"/>
    <x v="33"/>
    <x v="20"/>
    <x v="13"/>
    <x v="16"/>
    <x v="1"/>
    <x v="1"/>
    <x v="2"/>
    <x v="2"/>
    <x v="0"/>
    <x v="0"/>
    <x v="0"/>
    <x v="0"/>
    <x v="0"/>
    <x v="0"/>
    <x v="0"/>
    <x v="0"/>
    <x v="1"/>
    <x v="35"/>
    <x v="37"/>
    <x v="41"/>
    <x v="37"/>
    <x v="2"/>
  </r>
  <r>
    <x v="33"/>
    <x v="33"/>
    <x v="46"/>
    <x v="51"/>
    <x v="7"/>
    <x v="5"/>
    <x v="39"/>
    <x v="41"/>
    <x v="41"/>
    <x v="10"/>
    <x v="36"/>
    <x v="37"/>
    <x v="36"/>
    <x v="42"/>
    <x v="1"/>
    <x v="0"/>
    <x v="33"/>
    <x v="3"/>
    <x v="1"/>
    <x v="1"/>
    <x v="14"/>
    <x v="10"/>
    <x v="2"/>
    <x v="3"/>
    <x v="5"/>
    <x v="7"/>
    <x v="8"/>
    <x v="1"/>
    <x v="1"/>
    <x v="5"/>
    <x v="3"/>
    <x v="4"/>
    <x v="1"/>
    <x v="2"/>
    <x v="1"/>
    <x v="13"/>
    <x v="2"/>
    <x v="28"/>
    <x v="1"/>
    <x v="33"/>
    <x v="20"/>
    <x v="13"/>
    <x v="16"/>
    <x v="1"/>
    <x v="1"/>
    <x v="2"/>
    <x v="2"/>
    <x v="0"/>
    <x v="0"/>
    <x v="0"/>
    <x v="0"/>
    <x v="0"/>
    <x v="0"/>
    <x v="0"/>
    <x v="0"/>
    <x v="1"/>
    <x v="35"/>
    <x v="37"/>
    <x v="41"/>
    <x v="37"/>
    <x v="2"/>
  </r>
  <r>
    <x v="33"/>
    <x v="33"/>
    <x v="46"/>
    <x v="46"/>
    <x v="2"/>
    <x v="5"/>
    <x v="39"/>
    <x v="41"/>
    <x v="41"/>
    <x v="10"/>
    <x v="36"/>
    <x v="37"/>
    <x v="36"/>
    <x v="42"/>
    <x v="1"/>
    <x v="0"/>
    <x v="33"/>
    <x v="3"/>
    <x v="1"/>
    <x v="1"/>
    <x v="14"/>
    <x v="10"/>
    <x v="2"/>
    <x v="3"/>
    <x v="5"/>
    <x v="7"/>
    <x v="8"/>
    <x v="1"/>
    <x v="1"/>
    <x v="5"/>
    <x v="3"/>
    <x v="4"/>
    <x v="1"/>
    <x v="2"/>
    <x v="1"/>
    <x v="13"/>
    <x v="2"/>
    <x v="28"/>
    <x v="1"/>
    <x v="33"/>
    <x v="20"/>
    <x v="13"/>
    <x v="16"/>
    <x v="1"/>
    <x v="1"/>
    <x v="2"/>
    <x v="2"/>
    <x v="0"/>
    <x v="0"/>
    <x v="0"/>
    <x v="0"/>
    <x v="0"/>
    <x v="0"/>
    <x v="0"/>
    <x v="0"/>
    <x v="1"/>
    <x v="35"/>
    <x v="37"/>
    <x v="41"/>
    <x v="37"/>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3"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D55:E59" firstHeaderRow="1" firstDataRow="1" firstDataCol="1"/>
  <pivotFields count="61">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dataField="1"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axis="axisRow" compact="0" showAll="0">
      <items count="4">
        <item x="0"/>
        <item x="1"/>
        <item x="2"/>
        <item t="default"/>
      </items>
    </pivotField>
  </pivotFields>
  <rowFields count="1">
    <field x="60"/>
  </rowFields>
  <rowItems count="4">
    <i>
      <x/>
    </i>
    <i>
      <x v="1"/>
    </i>
    <i>
      <x v="2"/>
    </i>
    <i t="grand">
      <x/>
    </i>
  </rowItems>
  <colItems count="1">
    <i/>
  </colItems>
  <dataFields count="1">
    <dataField name="求和项:含管理费" fld="42" baseField="0" baseItem="0"/>
  </dataFields>
  <pivotTableStyleInfo name="PivotStylePreset2_Accent1" showRowHeaders="1" showColHeaders="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59"/>
  <sheetViews>
    <sheetView tabSelected="1" topLeftCell="A13" workbookViewId="0">
      <selection activeCell="I58" sqref="I58"/>
    </sheetView>
  </sheetViews>
  <sheetFormatPr defaultColWidth="8.75" defaultRowHeight="15.6" customHeight="1"/>
  <cols>
    <col min="1" max="3" width="8.75" customWidth="1"/>
    <col min="4" max="4" width="11.375"/>
    <col min="5" max="5" width="17.25"/>
    <col min="6" max="8" width="8.75" customWidth="1"/>
    <col min="9" max="9" width="10" customWidth="1"/>
    <col min="10" max="15" width="8.75" customWidth="1"/>
    <col min="16" max="16" width="8.75" hidden="1" customWidth="1"/>
    <col min="17" max="30" width="8.75" customWidth="1"/>
    <col min="31" max="31" width="10.625" customWidth="1"/>
    <col min="32" max="32" width="8.75" customWidth="1"/>
    <col min="33" max="36" width="8.75" hidden="1" customWidth="1"/>
    <col min="37" max="37" width="10" hidden="1" customWidth="1"/>
    <col min="38" max="40" width="8.75" hidden="1" customWidth="1"/>
    <col min="41" max="41" width="8.75" style="2" customWidth="1"/>
    <col min="42" max="42" width="9.625" customWidth="1"/>
    <col min="43" max="43" width="13.875" style="3" customWidth="1"/>
    <col min="44" max="57" width="8.75" hidden="1" customWidth="1"/>
    <col min="58" max="16384" width="8.75" customWidth="1"/>
  </cols>
  <sheetData>
    <row r="1" ht="14.25" spans="1:6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4" t="s">
        <v>32</v>
      </c>
      <c r="AH1" s="4" t="s">
        <v>33</v>
      </c>
      <c r="AI1" s="4" t="s">
        <v>34</v>
      </c>
      <c r="AJ1" s="4" t="s">
        <v>35</v>
      </c>
      <c r="AK1" s="4" t="s">
        <v>36</v>
      </c>
      <c r="AL1" s="4" t="s">
        <v>37</v>
      </c>
      <c r="AM1" s="4" t="s">
        <v>38</v>
      </c>
      <c r="AN1" s="4" t="s">
        <v>39</v>
      </c>
      <c r="AO1" s="4" t="s">
        <v>40</v>
      </c>
      <c r="AP1" s="4" t="s">
        <v>41</v>
      </c>
      <c r="AQ1" s="15" t="s">
        <v>42</v>
      </c>
      <c r="AR1" s="4" t="s">
        <v>43</v>
      </c>
      <c r="AS1" s="4" t="s">
        <v>44</v>
      </c>
      <c r="AT1" s="4" t="s">
        <v>45</v>
      </c>
      <c r="AU1" s="4" t="s">
        <v>46</v>
      </c>
      <c r="AV1" s="4" t="s">
        <v>47</v>
      </c>
      <c r="AW1" s="4" t="s">
        <v>48</v>
      </c>
      <c r="AX1" s="4" t="s">
        <v>49</v>
      </c>
      <c r="AY1" s="4" t="s">
        <v>50</v>
      </c>
      <c r="AZ1" s="4" t="s">
        <v>51</v>
      </c>
      <c r="BA1" s="4" t="s">
        <v>52</v>
      </c>
      <c r="BB1" s="4" t="s">
        <v>53</v>
      </c>
      <c r="BC1" s="4" t="s">
        <v>54</v>
      </c>
      <c r="BD1" s="4" t="s">
        <v>55</v>
      </c>
      <c r="BE1" s="4" t="s">
        <v>56</v>
      </c>
      <c r="BF1" s="4" t="s">
        <v>57</v>
      </c>
      <c r="BG1" s="4" t="s">
        <v>58</v>
      </c>
      <c r="BH1" s="4" t="s">
        <v>59</v>
      </c>
      <c r="BI1" t="s">
        <v>60</v>
      </c>
    </row>
    <row r="2" ht="13.5" spans="1:61">
      <c r="A2" s="5" t="s">
        <v>61</v>
      </c>
      <c r="B2" s="5" t="s">
        <v>62</v>
      </c>
      <c r="C2" s="5" t="s">
        <v>63</v>
      </c>
      <c r="D2" s="5" t="s">
        <v>63</v>
      </c>
      <c r="E2" s="5" t="s">
        <v>64</v>
      </c>
      <c r="F2" s="5" t="s">
        <v>65</v>
      </c>
      <c r="G2" s="5" t="s">
        <v>66</v>
      </c>
      <c r="H2" s="5" t="s">
        <v>67</v>
      </c>
      <c r="I2" s="5" t="s">
        <v>68</v>
      </c>
      <c r="J2" s="5" t="s">
        <v>69</v>
      </c>
      <c r="K2" s="8" t="s">
        <v>70</v>
      </c>
      <c r="L2" s="8" t="s">
        <v>71</v>
      </c>
      <c r="M2" s="8" t="s">
        <v>72</v>
      </c>
      <c r="N2" s="5">
        <v>28518</v>
      </c>
      <c r="O2" s="5" t="s">
        <v>73</v>
      </c>
      <c r="P2" s="5"/>
      <c r="Q2" s="5" t="s">
        <v>62</v>
      </c>
      <c r="R2" s="5" t="s">
        <v>74</v>
      </c>
      <c r="S2" s="5" t="s">
        <v>75</v>
      </c>
      <c r="T2" s="5" t="s">
        <v>76</v>
      </c>
      <c r="U2" s="5" t="s">
        <v>77</v>
      </c>
      <c r="V2" s="5" t="s">
        <v>78</v>
      </c>
      <c r="W2" s="5">
        <v>30.09</v>
      </c>
      <c r="X2" s="5">
        <v>0.17</v>
      </c>
      <c r="Y2" s="5">
        <v>90.27</v>
      </c>
      <c r="Z2" s="5">
        <v>21.13</v>
      </c>
      <c r="AA2" s="5">
        <v>3.59</v>
      </c>
      <c r="AB2" s="5">
        <v>0</v>
      </c>
      <c r="AC2" s="5">
        <v>0</v>
      </c>
      <c r="AD2" s="5">
        <v>0</v>
      </c>
      <c r="AE2" s="5">
        <v>0</v>
      </c>
      <c r="AF2" s="5">
        <v>0</v>
      </c>
      <c r="AG2" s="5" t="s">
        <v>79</v>
      </c>
      <c r="AH2" s="5" t="s">
        <v>80</v>
      </c>
      <c r="AI2" s="5" t="s">
        <v>81</v>
      </c>
      <c r="AJ2" s="8" t="s">
        <v>82</v>
      </c>
      <c r="AK2" s="5" t="s">
        <v>83</v>
      </c>
      <c r="AL2" s="8" t="s">
        <v>84</v>
      </c>
      <c r="AM2" s="5" t="s">
        <v>85</v>
      </c>
      <c r="AN2" s="5" t="s">
        <v>86</v>
      </c>
      <c r="AO2" s="16">
        <v>114.99</v>
      </c>
      <c r="AP2" s="5">
        <f>AO2*1.13</f>
        <v>129.9387</v>
      </c>
      <c r="AQ2" s="17">
        <f>AP2*1.058</f>
        <v>137.4751446</v>
      </c>
      <c r="AR2" s="5" t="s">
        <v>87</v>
      </c>
      <c r="AS2" s="5" t="s">
        <v>85</v>
      </c>
      <c r="AT2" s="5">
        <v>0</v>
      </c>
      <c r="AU2" s="5">
        <v>0</v>
      </c>
      <c r="AV2" s="5"/>
      <c r="AW2" s="8"/>
      <c r="AX2" s="8"/>
      <c r="AY2" s="5"/>
      <c r="AZ2" s="5"/>
      <c r="BA2" s="5"/>
      <c r="BB2" s="5"/>
      <c r="BC2" s="5"/>
      <c r="BD2" s="5" t="s">
        <v>80</v>
      </c>
      <c r="BE2" s="8" t="s">
        <v>88</v>
      </c>
      <c r="BF2" s="5" t="s">
        <v>89</v>
      </c>
      <c r="BG2" s="5" t="s">
        <v>90</v>
      </c>
      <c r="BH2" s="5" t="s">
        <v>91</v>
      </c>
      <c r="BI2" t="s">
        <v>92</v>
      </c>
    </row>
    <row r="3" ht="13.5" spans="1:61">
      <c r="A3" s="5" t="s">
        <v>93</v>
      </c>
      <c r="B3" s="5" t="s">
        <v>94</v>
      </c>
      <c r="C3" s="5" t="s">
        <v>95</v>
      </c>
      <c r="D3" s="5" t="s">
        <v>95</v>
      </c>
      <c r="E3" s="5" t="s">
        <v>64</v>
      </c>
      <c r="F3" s="5" t="s">
        <v>96</v>
      </c>
      <c r="G3" s="5" t="s">
        <v>97</v>
      </c>
      <c r="H3" s="5" t="s">
        <v>98</v>
      </c>
      <c r="I3" s="5" t="s">
        <v>99</v>
      </c>
      <c r="J3" s="5" t="s">
        <v>100</v>
      </c>
      <c r="K3" s="8" t="s">
        <v>101</v>
      </c>
      <c r="L3" s="8" t="s">
        <v>102</v>
      </c>
      <c r="M3" s="8" t="s">
        <v>103</v>
      </c>
      <c r="N3" s="5">
        <v>36</v>
      </c>
      <c r="O3" s="5" t="s">
        <v>73</v>
      </c>
      <c r="P3" s="5"/>
      <c r="Q3" s="5" t="s">
        <v>94</v>
      </c>
      <c r="R3" s="5" t="s">
        <v>104</v>
      </c>
      <c r="S3" s="5" t="s">
        <v>75</v>
      </c>
      <c r="T3" s="5" t="s">
        <v>76</v>
      </c>
      <c r="U3" s="5" t="s">
        <v>105</v>
      </c>
      <c r="V3" s="5" t="s">
        <v>106</v>
      </c>
      <c r="W3" s="5">
        <v>30.09</v>
      </c>
      <c r="X3" s="5">
        <v>0.17</v>
      </c>
      <c r="Y3" s="5">
        <v>60.18</v>
      </c>
      <c r="Z3" s="5">
        <v>1492.56</v>
      </c>
      <c r="AA3" s="5">
        <v>253.74</v>
      </c>
      <c r="AB3" s="5">
        <v>0</v>
      </c>
      <c r="AC3" s="5">
        <v>0</v>
      </c>
      <c r="AD3" s="5">
        <v>133.15</v>
      </c>
      <c r="AE3" s="5">
        <v>172.41</v>
      </c>
      <c r="AF3" s="5">
        <v>0</v>
      </c>
      <c r="AG3" s="5" t="s">
        <v>79</v>
      </c>
      <c r="AH3" s="5" t="s">
        <v>80</v>
      </c>
      <c r="AI3" s="5" t="s">
        <v>81</v>
      </c>
      <c r="AJ3" s="8" t="s">
        <v>107</v>
      </c>
      <c r="AK3" s="5" t="s">
        <v>108</v>
      </c>
      <c r="AL3" s="8" t="s">
        <v>109</v>
      </c>
      <c r="AM3" s="5" t="s">
        <v>85</v>
      </c>
      <c r="AN3" s="5" t="s">
        <v>110</v>
      </c>
      <c r="AO3" s="16">
        <v>2112.04</v>
      </c>
      <c r="AP3" s="5">
        <f t="shared" ref="AP3:AP47" si="0">AO3*1.13</f>
        <v>2386.6052</v>
      </c>
      <c r="AQ3" s="17">
        <f t="shared" ref="AQ3:AQ47" si="1">AP3*1.058</f>
        <v>2525.0283016</v>
      </c>
      <c r="AR3" s="5" t="s">
        <v>87</v>
      </c>
      <c r="AS3" s="5" t="s">
        <v>85</v>
      </c>
      <c r="AT3" s="5">
        <v>1</v>
      </c>
      <c r="AU3" s="5">
        <v>1</v>
      </c>
      <c r="AV3" s="5">
        <v>38.71</v>
      </c>
      <c r="AW3" s="8" t="s">
        <v>103</v>
      </c>
      <c r="AX3" s="8" t="s">
        <v>103</v>
      </c>
      <c r="AY3" s="5" t="s">
        <v>111</v>
      </c>
      <c r="AZ3" s="5" t="s">
        <v>112</v>
      </c>
      <c r="BA3" s="5" t="s">
        <v>113</v>
      </c>
      <c r="BB3" s="5"/>
      <c r="BC3" s="5"/>
      <c r="BD3" s="5" t="s">
        <v>80</v>
      </c>
      <c r="BE3" s="8" t="s">
        <v>109</v>
      </c>
      <c r="BF3" s="5" t="s">
        <v>114</v>
      </c>
      <c r="BG3" s="5" t="s">
        <v>115</v>
      </c>
      <c r="BH3" s="5" t="s">
        <v>116</v>
      </c>
      <c r="BI3" t="s">
        <v>92</v>
      </c>
    </row>
    <row r="4" ht="13.5" spans="1:61">
      <c r="A4" s="5" t="s">
        <v>117</v>
      </c>
      <c r="B4" s="5" t="s">
        <v>118</v>
      </c>
      <c r="C4" s="5" t="s">
        <v>119</v>
      </c>
      <c r="D4" s="5" t="s">
        <v>119</v>
      </c>
      <c r="E4" s="5" t="s">
        <v>64</v>
      </c>
      <c r="F4" s="5" t="s">
        <v>65</v>
      </c>
      <c r="G4" s="5" t="s">
        <v>120</v>
      </c>
      <c r="H4" s="5" t="s">
        <v>121</v>
      </c>
      <c r="I4" s="5" t="s">
        <v>122</v>
      </c>
      <c r="J4" s="5" t="s">
        <v>123</v>
      </c>
      <c r="K4" s="8" t="s">
        <v>124</v>
      </c>
      <c r="L4" s="8" t="s">
        <v>125</v>
      </c>
      <c r="M4" s="8" t="s">
        <v>72</v>
      </c>
      <c r="N4" s="5">
        <v>71421</v>
      </c>
      <c r="O4" s="5" t="s">
        <v>73</v>
      </c>
      <c r="P4" s="5"/>
      <c r="Q4" s="5" t="s">
        <v>126</v>
      </c>
      <c r="R4" s="5" t="s">
        <v>127</v>
      </c>
      <c r="S4" s="5" t="s">
        <v>75</v>
      </c>
      <c r="T4" s="5" t="s">
        <v>76</v>
      </c>
      <c r="U4" s="5" t="s">
        <v>128</v>
      </c>
      <c r="V4" s="5" t="s">
        <v>129</v>
      </c>
      <c r="W4" s="5">
        <v>30.09</v>
      </c>
      <c r="X4" s="5">
        <v>0.17</v>
      </c>
      <c r="Y4" s="5">
        <v>90.27</v>
      </c>
      <c r="Z4" s="5">
        <v>0</v>
      </c>
      <c r="AA4" s="5">
        <v>0</v>
      </c>
      <c r="AB4" s="5">
        <v>0</v>
      </c>
      <c r="AC4" s="5">
        <v>0</v>
      </c>
      <c r="AD4" s="5">
        <v>0</v>
      </c>
      <c r="AE4" s="5">
        <v>0</v>
      </c>
      <c r="AF4" s="5">
        <v>0</v>
      </c>
      <c r="AG4" s="5" t="s">
        <v>79</v>
      </c>
      <c r="AH4" s="5" t="s">
        <v>130</v>
      </c>
      <c r="AI4" s="5" t="s">
        <v>81</v>
      </c>
      <c r="AJ4" s="8" t="s">
        <v>131</v>
      </c>
      <c r="AK4" s="5" t="s">
        <v>83</v>
      </c>
      <c r="AL4" s="8" t="s">
        <v>131</v>
      </c>
      <c r="AM4" s="5" t="s">
        <v>85</v>
      </c>
      <c r="AN4" s="5" t="s">
        <v>132</v>
      </c>
      <c r="AO4" s="16">
        <v>90.27</v>
      </c>
      <c r="AP4" s="5">
        <f t="shared" si="0"/>
        <v>102.0051</v>
      </c>
      <c r="AQ4" s="17">
        <f t="shared" si="1"/>
        <v>107.9213958</v>
      </c>
      <c r="AR4" s="5" t="s">
        <v>87</v>
      </c>
      <c r="AS4" s="5" t="s">
        <v>85</v>
      </c>
      <c r="AT4" s="5">
        <v>0</v>
      </c>
      <c r="AU4" s="5">
        <v>0</v>
      </c>
      <c r="AV4" s="5"/>
      <c r="AW4" s="8"/>
      <c r="AX4" s="8"/>
      <c r="AY4" s="5"/>
      <c r="AZ4" s="5"/>
      <c r="BA4" s="5"/>
      <c r="BB4" s="5"/>
      <c r="BC4" s="5"/>
      <c r="BD4" s="5" t="s">
        <v>80</v>
      </c>
      <c r="BE4" s="8" t="s">
        <v>133</v>
      </c>
      <c r="BF4" s="5" t="s">
        <v>134</v>
      </c>
      <c r="BG4" s="5" t="s">
        <v>135</v>
      </c>
      <c r="BH4" s="5" t="s">
        <v>136</v>
      </c>
      <c r="BI4" t="s">
        <v>92</v>
      </c>
    </row>
    <row r="5" ht="13.5" spans="1:61">
      <c r="A5" s="5" t="s">
        <v>137</v>
      </c>
      <c r="B5" s="5" t="s">
        <v>138</v>
      </c>
      <c r="C5" s="5" t="s">
        <v>139</v>
      </c>
      <c r="D5" s="5" t="s">
        <v>139</v>
      </c>
      <c r="E5" s="5" t="s">
        <v>64</v>
      </c>
      <c r="F5" s="5" t="s">
        <v>96</v>
      </c>
      <c r="G5" s="5" t="s">
        <v>140</v>
      </c>
      <c r="H5" s="5" t="s">
        <v>141</v>
      </c>
      <c r="I5" s="5" t="s">
        <v>142</v>
      </c>
      <c r="J5" s="5" t="s">
        <v>143</v>
      </c>
      <c r="K5" s="8" t="s">
        <v>144</v>
      </c>
      <c r="L5" s="8" t="s">
        <v>102</v>
      </c>
      <c r="M5" s="8" t="s">
        <v>145</v>
      </c>
      <c r="N5" s="5">
        <v>39</v>
      </c>
      <c r="O5" s="5" t="s">
        <v>73</v>
      </c>
      <c r="P5" s="5"/>
      <c r="Q5" s="5" t="s">
        <v>138</v>
      </c>
      <c r="R5" s="5"/>
      <c r="S5" s="5" t="s">
        <v>75</v>
      </c>
      <c r="T5" s="5" t="s">
        <v>76</v>
      </c>
      <c r="U5" s="5" t="s">
        <v>146</v>
      </c>
      <c r="V5" s="5" t="s">
        <v>147</v>
      </c>
      <c r="W5" s="5">
        <v>30.09</v>
      </c>
      <c r="X5" s="5">
        <v>0.17</v>
      </c>
      <c r="Y5" s="5">
        <v>90.27</v>
      </c>
      <c r="Z5" s="5">
        <v>104.41</v>
      </c>
      <c r="AA5" s="5">
        <v>17.75</v>
      </c>
      <c r="AB5" s="5">
        <v>0</v>
      </c>
      <c r="AC5" s="5">
        <v>0</v>
      </c>
      <c r="AD5" s="5">
        <v>17.06</v>
      </c>
      <c r="AE5" s="5">
        <v>172.41</v>
      </c>
      <c r="AF5" s="5">
        <v>0</v>
      </c>
      <c r="AG5" s="5" t="s">
        <v>79</v>
      </c>
      <c r="AH5" s="5" t="s">
        <v>80</v>
      </c>
      <c r="AI5" s="5" t="s">
        <v>81</v>
      </c>
      <c r="AJ5" s="8" t="s">
        <v>82</v>
      </c>
      <c r="AK5" s="5"/>
      <c r="AL5" s="8" t="s">
        <v>148</v>
      </c>
      <c r="AM5" s="5" t="s">
        <v>85</v>
      </c>
      <c r="AN5" s="5" t="s">
        <v>149</v>
      </c>
      <c r="AO5" s="16">
        <v>401.9</v>
      </c>
      <c r="AP5" s="5">
        <f t="shared" si="0"/>
        <v>454.147</v>
      </c>
      <c r="AQ5" s="17">
        <f t="shared" si="1"/>
        <v>480.487526</v>
      </c>
      <c r="AR5" s="5" t="s">
        <v>87</v>
      </c>
      <c r="AS5" s="5" t="s">
        <v>85</v>
      </c>
      <c r="AT5" s="5">
        <v>1</v>
      </c>
      <c r="AU5" s="5">
        <v>1</v>
      </c>
      <c r="AV5" s="5">
        <v>4.96</v>
      </c>
      <c r="AW5" s="8" t="s">
        <v>145</v>
      </c>
      <c r="AX5" s="8" t="s">
        <v>145</v>
      </c>
      <c r="AY5" s="5" t="s">
        <v>111</v>
      </c>
      <c r="AZ5" s="5" t="s">
        <v>150</v>
      </c>
      <c r="BA5" s="5" t="s">
        <v>150</v>
      </c>
      <c r="BB5" s="5"/>
      <c r="BC5" s="5" t="s">
        <v>151</v>
      </c>
      <c r="BD5" s="5" t="s">
        <v>80</v>
      </c>
      <c r="BE5" s="8" t="s">
        <v>152</v>
      </c>
      <c r="BF5" s="5" t="s">
        <v>153</v>
      </c>
      <c r="BG5" s="5" t="s">
        <v>154</v>
      </c>
      <c r="BH5" s="5" t="s">
        <v>155</v>
      </c>
      <c r="BI5" t="s">
        <v>92</v>
      </c>
    </row>
    <row r="6" ht="13.5" spans="1:61">
      <c r="A6" s="5" t="s">
        <v>156</v>
      </c>
      <c r="B6" s="5" t="s">
        <v>157</v>
      </c>
      <c r="C6" s="5" t="s">
        <v>158</v>
      </c>
      <c r="D6" s="5" t="s">
        <v>158</v>
      </c>
      <c r="E6" s="5" t="s">
        <v>64</v>
      </c>
      <c r="F6" s="5" t="s">
        <v>65</v>
      </c>
      <c r="G6" s="5" t="s">
        <v>159</v>
      </c>
      <c r="H6" s="5" t="s">
        <v>160</v>
      </c>
      <c r="I6" s="5" t="s">
        <v>161</v>
      </c>
      <c r="J6" s="5" t="s">
        <v>143</v>
      </c>
      <c r="K6" s="8" t="s">
        <v>162</v>
      </c>
      <c r="L6" s="8" t="s">
        <v>163</v>
      </c>
      <c r="M6" s="8" t="s">
        <v>164</v>
      </c>
      <c r="N6" s="5">
        <v>25312</v>
      </c>
      <c r="O6" s="5" t="s">
        <v>73</v>
      </c>
      <c r="P6" s="5"/>
      <c r="Q6" s="5" t="s">
        <v>165</v>
      </c>
      <c r="R6" s="5"/>
      <c r="S6" s="5" t="s">
        <v>75</v>
      </c>
      <c r="T6" s="5" t="s">
        <v>76</v>
      </c>
      <c r="U6" s="5" t="s">
        <v>77</v>
      </c>
      <c r="V6" s="5" t="s">
        <v>78</v>
      </c>
      <c r="W6" s="5">
        <v>30.09</v>
      </c>
      <c r="X6" s="5">
        <v>0.17</v>
      </c>
      <c r="Y6" s="5">
        <v>90.27</v>
      </c>
      <c r="Z6" s="5">
        <v>21.13</v>
      </c>
      <c r="AA6" s="5">
        <v>3.59</v>
      </c>
      <c r="AB6" s="5">
        <v>0</v>
      </c>
      <c r="AC6" s="5">
        <v>0</v>
      </c>
      <c r="AD6" s="5">
        <v>0</v>
      </c>
      <c r="AE6" s="5">
        <v>0</v>
      </c>
      <c r="AF6" s="5">
        <v>0</v>
      </c>
      <c r="AG6" s="5" t="s">
        <v>79</v>
      </c>
      <c r="AH6" s="5" t="s">
        <v>80</v>
      </c>
      <c r="AI6" s="5" t="s">
        <v>81</v>
      </c>
      <c r="AJ6" s="8" t="s">
        <v>166</v>
      </c>
      <c r="AK6" s="5"/>
      <c r="AL6" s="8" t="s">
        <v>167</v>
      </c>
      <c r="AM6" s="5" t="s">
        <v>85</v>
      </c>
      <c r="AN6" s="5" t="s">
        <v>168</v>
      </c>
      <c r="AO6" s="16">
        <v>114.99</v>
      </c>
      <c r="AP6" s="5">
        <f t="shared" si="0"/>
        <v>129.9387</v>
      </c>
      <c r="AQ6" s="17">
        <f t="shared" si="1"/>
        <v>137.4751446</v>
      </c>
      <c r="AR6" s="5" t="s">
        <v>87</v>
      </c>
      <c r="AS6" s="5" t="s">
        <v>85</v>
      </c>
      <c r="AT6" s="5">
        <v>0</v>
      </c>
      <c r="AU6" s="5">
        <v>0</v>
      </c>
      <c r="AV6" s="5"/>
      <c r="AW6" s="8"/>
      <c r="AX6" s="8"/>
      <c r="AY6" s="5"/>
      <c r="AZ6" s="5"/>
      <c r="BA6" s="5"/>
      <c r="BB6" s="5"/>
      <c r="BC6" s="5"/>
      <c r="BD6" s="5" t="s">
        <v>80</v>
      </c>
      <c r="BE6" s="8" t="s">
        <v>167</v>
      </c>
      <c r="BF6" s="5" t="s">
        <v>169</v>
      </c>
      <c r="BG6" s="5" t="s">
        <v>170</v>
      </c>
      <c r="BH6" s="5" t="s">
        <v>171</v>
      </c>
      <c r="BI6" t="s">
        <v>92</v>
      </c>
    </row>
    <row r="7" ht="13.5" spans="1:61">
      <c r="A7" s="5" t="s">
        <v>172</v>
      </c>
      <c r="B7" s="5" t="s">
        <v>173</v>
      </c>
      <c r="C7" s="5" t="s">
        <v>174</v>
      </c>
      <c r="D7" s="5" t="s">
        <v>174</v>
      </c>
      <c r="E7" s="5" t="s">
        <v>64</v>
      </c>
      <c r="F7" s="5" t="s">
        <v>65</v>
      </c>
      <c r="G7" s="5" t="s">
        <v>175</v>
      </c>
      <c r="H7" s="5" t="s">
        <v>176</v>
      </c>
      <c r="I7" s="5" t="s">
        <v>177</v>
      </c>
      <c r="J7" s="5" t="s">
        <v>178</v>
      </c>
      <c r="K7" s="8" t="s">
        <v>179</v>
      </c>
      <c r="L7" s="8" t="s">
        <v>180</v>
      </c>
      <c r="M7" s="8" t="s">
        <v>181</v>
      </c>
      <c r="N7" s="5">
        <v>35463</v>
      </c>
      <c r="O7" s="5" t="s">
        <v>73</v>
      </c>
      <c r="P7" s="5"/>
      <c r="Q7" s="5" t="s">
        <v>173</v>
      </c>
      <c r="R7" s="5" t="s">
        <v>182</v>
      </c>
      <c r="S7" s="5" t="s">
        <v>75</v>
      </c>
      <c r="T7" s="5" t="s">
        <v>76</v>
      </c>
      <c r="U7" s="5" t="s">
        <v>183</v>
      </c>
      <c r="V7" s="5" t="s">
        <v>106</v>
      </c>
      <c r="W7" s="5">
        <v>30.09</v>
      </c>
      <c r="X7" s="5">
        <v>0.17</v>
      </c>
      <c r="Y7" s="5">
        <v>90.27</v>
      </c>
      <c r="Z7" s="5">
        <v>0</v>
      </c>
      <c r="AA7" s="5">
        <v>0</v>
      </c>
      <c r="AB7" s="5">
        <v>0</v>
      </c>
      <c r="AC7" s="5">
        <v>0</v>
      </c>
      <c r="AD7" s="5">
        <v>0</v>
      </c>
      <c r="AE7" s="5">
        <v>0</v>
      </c>
      <c r="AF7" s="5">
        <v>0</v>
      </c>
      <c r="AG7" s="5" t="s">
        <v>79</v>
      </c>
      <c r="AH7" s="5" t="s">
        <v>130</v>
      </c>
      <c r="AI7" s="5" t="s">
        <v>81</v>
      </c>
      <c r="AJ7" s="8" t="s">
        <v>184</v>
      </c>
      <c r="AK7" s="5"/>
      <c r="AL7" s="8" t="s">
        <v>184</v>
      </c>
      <c r="AM7" s="5" t="s">
        <v>85</v>
      </c>
      <c r="AN7" s="5" t="s">
        <v>185</v>
      </c>
      <c r="AO7" s="16">
        <v>90.27</v>
      </c>
      <c r="AP7" s="5">
        <f t="shared" si="0"/>
        <v>102.0051</v>
      </c>
      <c r="AQ7" s="17">
        <f t="shared" si="1"/>
        <v>107.9213958</v>
      </c>
      <c r="AR7" s="5" t="s">
        <v>87</v>
      </c>
      <c r="AS7" s="5" t="s">
        <v>85</v>
      </c>
      <c r="AT7" s="5">
        <v>0</v>
      </c>
      <c r="AU7" s="5">
        <v>0</v>
      </c>
      <c r="AV7" s="5"/>
      <c r="AW7" s="8"/>
      <c r="AX7" s="8"/>
      <c r="AY7" s="5"/>
      <c r="AZ7" s="5"/>
      <c r="BA7" s="5"/>
      <c r="BB7" s="5"/>
      <c r="BC7" s="5"/>
      <c r="BD7" s="5" t="s">
        <v>80</v>
      </c>
      <c r="BE7" s="8" t="s">
        <v>186</v>
      </c>
      <c r="BF7" s="5" t="s">
        <v>187</v>
      </c>
      <c r="BG7" s="5" t="s">
        <v>188</v>
      </c>
      <c r="BH7" s="5" t="s">
        <v>189</v>
      </c>
      <c r="BI7" t="s">
        <v>92</v>
      </c>
    </row>
    <row r="8" ht="13.5" spans="1:61">
      <c r="A8" s="5" t="s">
        <v>190</v>
      </c>
      <c r="B8" s="5" t="s">
        <v>191</v>
      </c>
      <c r="C8" s="5" t="s">
        <v>192</v>
      </c>
      <c r="D8" s="5" t="s">
        <v>192</v>
      </c>
      <c r="E8" s="5" t="s">
        <v>64</v>
      </c>
      <c r="F8" s="5" t="s">
        <v>65</v>
      </c>
      <c r="G8" s="5" t="s">
        <v>193</v>
      </c>
      <c r="H8" s="5" t="s">
        <v>194</v>
      </c>
      <c r="I8" s="5" t="s">
        <v>195</v>
      </c>
      <c r="J8" s="5" t="s">
        <v>143</v>
      </c>
      <c r="K8" s="8" t="s">
        <v>196</v>
      </c>
      <c r="L8" s="8" t="s">
        <v>197</v>
      </c>
      <c r="M8" s="8" t="s">
        <v>198</v>
      </c>
      <c r="N8" s="5">
        <v>53433</v>
      </c>
      <c r="O8" s="5" t="s">
        <v>73</v>
      </c>
      <c r="P8" s="5"/>
      <c r="Q8" s="5" t="s">
        <v>191</v>
      </c>
      <c r="R8" s="5"/>
      <c r="S8" s="5" t="s">
        <v>75</v>
      </c>
      <c r="T8" s="5" t="s">
        <v>76</v>
      </c>
      <c r="U8" s="5" t="s">
        <v>77</v>
      </c>
      <c r="V8" s="5" t="s">
        <v>78</v>
      </c>
      <c r="W8" s="5">
        <v>30.09</v>
      </c>
      <c r="X8" s="5">
        <v>0.17</v>
      </c>
      <c r="Y8" s="5">
        <v>90.27</v>
      </c>
      <c r="Z8" s="5">
        <v>21.13</v>
      </c>
      <c r="AA8" s="5">
        <v>3.59</v>
      </c>
      <c r="AB8" s="5">
        <v>0</v>
      </c>
      <c r="AC8" s="5">
        <v>0</v>
      </c>
      <c r="AD8" s="5">
        <v>0</v>
      </c>
      <c r="AE8" s="5">
        <v>0</v>
      </c>
      <c r="AF8" s="5">
        <v>0</v>
      </c>
      <c r="AG8" s="5" t="s">
        <v>79</v>
      </c>
      <c r="AH8" s="5" t="s">
        <v>80</v>
      </c>
      <c r="AI8" s="5" t="s">
        <v>81</v>
      </c>
      <c r="AJ8" s="8" t="s">
        <v>199</v>
      </c>
      <c r="AK8" s="5"/>
      <c r="AL8" s="8" t="s">
        <v>198</v>
      </c>
      <c r="AM8" s="5" t="s">
        <v>85</v>
      </c>
      <c r="AN8" s="5" t="s">
        <v>200</v>
      </c>
      <c r="AO8" s="16">
        <v>114.99</v>
      </c>
      <c r="AP8" s="5">
        <f t="shared" si="0"/>
        <v>129.9387</v>
      </c>
      <c r="AQ8" s="17">
        <f t="shared" si="1"/>
        <v>137.4751446</v>
      </c>
      <c r="AR8" s="5" t="s">
        <v>87</v>
      </c>
      <c r="AS8" s="5" t="s">
        <v>85</v>
      </c>
      <c r="AT8" s="5">
        <v>0</v>
      </c>
      <c r="AU8" s="5">
        <v>0</v>
      </c>
      <c r="AV8" s="5"/>
      <c r="AW8" s="8"/>
      <c r="AX8" s="8"/>
      <c r="AY8" s="5"/>
      <c r="AZ8" s="5"/>
      <c r="BA8" s="5"/>
      <c r="BB8" s="5"/>
      <c r="BC8" s="5"/>
      <c r="BD8" s="5" t="s">
        <v>80</v>
      </c>
      <c r="BE8" s="8" t="s">
        <v>198</v>
      </c>
      <c r="BF8" s="5" t="s">
        <v>201</v>
      </c>
      <c r="BG8" s="5" t="s">
        <v>202</v>
      </c>
      <c r="BH8" s="5" t="s">
        <v>203</v>
      </c>
      <c r="BI8" t="s">
        <v>92</v>
      </c>
    </row>
    <row r="9" spans="1:61">
      <c r="A9" s="5" t="s">
        <v>137</v>
      </c>
      <c r="B9" s="5" t="s">
        <v>138</v>
      </c>
      <c r="C9" s="5" t="s">
        <v>204</v>
      </c>
      <c r="D9" s="5" t="s">
        <v>204</v>
      </c>
      <c r="E9" s="5" t="s">
        <v>64</v>
      </c>
      <c r="F9" s="5" t="s">
        <v>65</v>
      </c>
      <c r="G9" s="5" t="s">
        <v>205</v>
      </c>
      <c r="H9" s="5" t="s">
        <v>206</v>
      </c>
      <c r="I9" s="5" t="s">
        <v>207</v>
      </c>
      <c r="J9" s="5" t="s">
        <v>143</v>
      </c>
      <c r="K9" s="8" t="s">
        <v>208</v>
      </c>
      <c r="L9" s="8" t="s">
        <v>209</v>
      </c>
      <c r="M9" s="8" t="s">
        <v>210</v>
      </c>
      <c r="N9" s="5">
        <v>26533</v>
      </c>
      <c r="O9" s="5" t="s">
        <v>73</v>
      </c>
      <c r="P9" s="5"/>
      <c r="Q9" s="5" t="s">
        <v>138</v>
      </c>
      <c r="R9" s="5"/>
      <c r="S9" s="5" t="s">
        <v>75</v>
      </c>
      <c r="T9" s="5" t="s">
        <v>76</v>
      </c>
      <c r="U9" s="5" t="s">
        <v>77</v>
      </c>
      <c r="V9" s="5" t="s">
        <v>78</v>
      </c>
      <c r="W9" s="5">
        <v>30.09</v>
      </c>
      <c r="X9" s="5">
        <v>0.17</v>
      </c>
      <c r="Y9" s="5">
        <v>90.27</v>
      </c>
      <c r="Z9" s="5">
        <v>21.13</v>
      </c>
      <c r="AA9" s="5">
        <v>3.59</v>
      </c>
      <c r="AB9" s="5">
        <v>0</v>
      </c>
      <c r="AC9" s="5">
        <v>0</v>
      </c>
      <c r="AD9" s="5">
        <v>0</v>
      </c>
      <c r="AE9" s="5">
        <v>0</v>
      </c>
      <c r="AF9" s="5">
        <v>0</v>
      </c>
      <c r="AG9" s="5" t="s">
        <v>79</v>
      </c>
      <c r="AH9" s="5" t="s">
        <v>80</v>
      </c>
      <c r="AI9" s="5" t="s">
        <v>81</v>
      </c>
      <c r="AJ9" s="8" t="s">
        <v>82</v>
      </c>
      <c r="AK9" s="5"/>
      <c r="AL9" s="8" t="s">
        <v>211</v>
      </c>
      <c r="AM9" s="5" t="s">
        <v>85</v>
      </c>
      <c r="AN9" s="5" t="s">
        <v>149</v>
      </c>
      <c r="AO9" s="16">
        <v>114.99</v>
      </c>
      <c r="AP9" s="5">
        <f t="shared" si="0"/>
        <v>129.9387</v>
      </c>
      <c r="AQ9" s="17">
        <f t="shared" si="1"/>
        <v>137.4751446</v>
      </c>
      <c r="AR9" s="5" t="s">
        <v>87</v>
      </c>
      <c r="AS9" s="5" t="s">
        <v>85</v>
      </c>
      <c r="AT9" s="5">
        <v>0</v>
      </c>
      <c r="AU9" s="5">
        <v>0</v>
      </c>
      <c r="AV9" s="5"/>
      <c r="AW9" s="8"/>
      <c r="AX9" s="8"/>
      <c r="AY9" s="5"/>
      <c r="AZ9" s="5"/>
      <c r="BA9" s="5"/>
      <c r="BB9" s="5"/>
      <c r="BC9" s="5"/>
      <c r="BD9" s="5" t="s">
        <v>80</v>
      </c>
      <c r="BE9" s="8" t="s">
        <v>212</v>
      </c>
      <c r="BF9" s="5" t="s">
        <v>213</v>
      </c>
      <c r="BG9" s="5" t="s">
        <v>214</v>
      </c>
      <c r="BH9" s="5" t="s">
        <v>215</v>
      </c>
      <c r="BI9" t="s">
        <v>92</v>
      </c>
    </row>
    <row r="10" spans="1:61">
      <c r="A10" s="5" t="s">
        <v>216</v>
      </c>
      <c r="B10" s="5" t="s">
        <v>217</v>
      </c>
      <c r="C10" s="5" t="s">
        <v>218</v>
      </c>
      <c r="D10" s="5" t="s">
        <v>218</v>
      </c>
      <c r="E10" s="5" t="s">
        <v>64</v>
      </c>
      <c r="F10" s="5" t="s">
        <v>65</v>
      </c>
      <c r="G10" s="5" t="s">
        <v>219</v>
      </c>
      <c r="H10" s="5" t="s">
        <v>220</v>
      </c>
      <c r="I10" s="5" t="s">
        <v>221</v>
      </c>
      <c r="J10" s="5" t="s">
        <v>123</v>
      </c>
      <c r="K10" s="8" t="s">
        <v>222</v>
      </c>
      <c r="L10" s="8" t="s">
        <v>223</v>
      </c>
      <c r="M10" s="8" t="s">
        <v>224</v>
      </c>
      <c r="N10" s="5">
        <v>18864</v>
      </c>
      <c r="O10" s="5" t="s">
        <v>73</v>
      </c>
      <c r="P10" s="5"/>
      <c r="Q10" s="5" t="s">
        <v>225</v>
      </c>
      <c r="R10" s="5" t="s">
        <v>226</v>
      </c>
      <c r="S10" s="5" t="s">
        <v>75</v>
      </c>
      <c r="T10" s="5" t="s">
        <v>76</v>
      </c>
      <c r="U10" s="5" t="s">
        <v>227</v>
      </c>
      <c r="V10" s="5" t="s">
        <v>228</v>
      </c>
      <c r="W10" s="5">
        <v>30.09</v>
      </c>
      <c r="X10" s="5">
        <v>0.17</v>
      </c>
      <c r="Y10" s="5">
        <v>90.27</v>
      </c>
      <c r="Z10" s="5">
        <v>17.45</v>
      </c>
      <c r="AA10" s="5">
        <v>2.97</v>
      </c>
      <c r="AB10" s="5">
        <v>0</v>
      </c>
      <c r="AC10" s="5">
        <v>0</v>
      </c>
      <c r="AD10" s="5">
        <v>0</v>
      </c>
      <c r="AE10" s="5">
        <v>0</v>
      </c>
      <c r="AF10" s="5">
        <v>0</v>
      </c>
      <c r="AG10" s="5" t="s">
        <v>79</v>
      </c>
      <c r="AH10" s="5" t="s">
        <v>80</v>
      </c>
      <c r="AI10" s="5" t="s">
        <v>81</v>
      </c>
      <c r="AJ10" s="8" t="s">
        <v>229</v>
      </c>
      <c r="AK10" s="5"/>
      <c r="AL10" s="8" t="s">
        <v>181</v>
      </c>
      <c r="AM10" s="5" t="s">
        <v>85</v>
      </c>
      <c r="AN10" s="5" t="s">
        <v>230</v>
      </c>
      <c r="AO10" s="16">
        <v>110.69</v>
      </c>
      <c r="AP10" s="5">
        <f t="shared" si="0"/>
        <v>125.0797</v>
      </c>
      <c r="AQ10" s="17">
        <f t="shared" si="1"/>
        <v>132.3343226</v>
      </c>
      <c r="AR10" s="5" t="s">
        <v>87</v>
      </c>
      <c r="AS10" s="5" t="s">
        <v>85</v>
      </c>
      <c r="AT10" s="5">
        <v>0</v>
      </c>
      <c r="AU10" s="5">
        <v>0</v>
      </c>
      <c r="AV10" s="5"/>
      <c r="AW10" s="8"/>
      <c r="AX10" s="8"/>
      <c r="AY10" s="5"/>
      <c r="AZ10" s="5"/>
      <c r="BA10" s="5"/>
      <c r="BB10" s="5"/>
      <c r="BC10" s="5"/>
      <c r="BD10" s="5" t="s">
        <v>80</v>
      </c>
      <c r="BE10" s="8" t="s">
        <v>181</v>
      </c>
      <c r="BF10" s="5" t="s">
        <v>231</v>
      </c>
      <c r="BG10" s="5" t="s">
        <v>232</v>
      </c>
      <c r="BH10" s="5" t="s">
        <v>233</v>
      </c>
      <c r="BI10" t="s">
        <v>92</v>
      </c>
    </row>
    <row r="11" spans="1:61">
      <c r="A11" s="5" t="s">
        <v>234</v>
      </c>
      <c r="B11" s="5" t="s">
        <v>235</v>
      </c>
      <c r="C11" s="5" t="s">
        <v>236</v>
      </c>
      <c r="D11" s="5" t="s">
        <v>236</v>
      </c>
      <c r="E11" s="5" t="s">
        <v>64</v>
      </c>
      <c r="F11" s="5" t="s">
        <v>65</v>
      </c>
      <c r="G11" s="5" t="s">
        <v>237</v>
      </c>
      <c r="H11" s="5" t="s">
        <v>238</v>
      </c>
      <c r="I11" s="5" t="s">
        <v>239</v>
      </c>
      <c r="J11" s="5" t="s">
        <v>240</v>
      </c>
      <c r="K11" s="8" t="s">
        <v>196</v>
      </c>
      <c r="L11" s="8" t="s">
        <v>241</v>
      </c>
      <c r="M11" s="8" t="s">
        <v>242</v>
      </c>
      <c r="N11" s="5">
        <v>6597</v>
      </c>
      <c r="O11" s="5" t="s">
        <v>73</v>
      </c>
      <c r="P11" s="5"/>
      <c r="Q11" s="5" t="s">
        <v>235</v>
      </c>
      <c r="R11" s="5"/>
      <c r="S11" s="5" t="s">
        <v>75</v>
      </c>
      <c r="T11" s="5" t="s">
        <v>76</v>
      </c>
      <c r="U11" s="5" t="s">
        <v>227</v>
      </c>
      <c r="V11" s="5" t="s">
        <v>228</v>
      </c>
      <c r="W11" s="5">
        <v>30.09</v>
      </c>
      <c r="X11" s="5">
        <v>0.17</v>
      </c>
      <c r="Y11" s="5">
        <v>90.27</v>
      </c>
      <c r="Z11" s="5">
        <v>17.45</v>
      </c>
      <c r="AA11" s="5">
        <v>2.97</v>
      </c>
      <c r="AB11" s="5">
        <v>0</v>
      </c>
      <c r="AC11" s="5">
        <v>0</v>
      </c>
      <c r="AD11" s="5">
        <v>0</v>
      </c>
      <c r="AE11" s="5">
        <v>0</v>
      </c>
      <c r="AF11" s="5">
        <v>0</v>
      </c>
      <c r="AG11" s="5" t="s">
        <v>79</v>
      </c>
      <c r="AH11" s="5" t="s">
        <v>80</v>
      </c>
      <c r="AI11" s="5" t="s">
        <v>81</v>
      </c>
      <c r="AJ11" s="8" t="s">
        <v>229</v>
      </c>
      <c r="AK11" s="5" t="s">
        <v>83</v>
      </c>
      <c r="AL11" s="8" t="s">
        <v>243</v>
      </c>
      <c r="AM11" s="5" t="s">
        <v>85</v>
      </c>
      <c r="AN11" s="5" t="s">
        <v>244</v>
      </c>
      <c r="AO11" s="16">
        <v>110.69</v>
      </c>
      <c r="AP11" s="5">
        <f t="shared" si="0"/>
        <v>125.0797</v>
      </c>
      <c r="AQ11" s="17">
        <f t="shared" si="1"/>
        <v>132.3343226</v>
      </c>
      <c r="AR11" s="5" t="s">
        <v>87</v>
      </c>
      <c r="AS11" s="5" t="s">
        <v>85</v>
      </c>
      <c r="AT11" s="5">
        <v>0</v>
      </c>
      <c r="AU11" s="5">
        <v>0</v>
      </c>
      <c r="AV11" s="5"/>
      <c r="AW11" s="8"/>
      <c r="AX11" s="8"/>
      <c r="AY11" s="5"/>
      <c r="AZ11" s="5"/>
      <c r="BA11" s="5"/>
      <c r="BB11" s="5"/>
      <c r="BC11" s="5"/>
      <c r="BD11" s="5" t="s">
        <v>80</v>
      </c>
      <c r="BE11" s="8" t="s">
        <v>103</v>
      </c>
      <c r="BF11" s="5" t="s">
        <v>245</v>
      </c>
      <c r="BG11" s="5" t="s">
        <v>246</v>
      </c>
      <c r="BH11" s="5" t="s">
        <v>247</v>
      </c>
      <c r="BI11" t="s">
        <v>92</v>
      </c>
    </row>
    <row r="12" spans="1:61">
      <c r="A12" s="5" t="s">
        <v>248</v>
      </c>
      <c r="B12" s="5" t="s">
        <v>249</v>
      </c>
      <c r="C12" s="5" t="s">
        <v>250</v>
      </c>
      <c r="D12" s="5" t="s">
        <v>250</v>
      </c>
      <c r="E12" s="5" t="s">
        <v>64</v>
      </c>
      <c r="F12" s="5" t="s">
        <v>65</v>
      </c>
      <c r="G12" s="5" t="s">
        <v>251</v>
      </c>
      <c r="H12" s="5" t="s">
        <v>252</v>
      </c>
      <c r="I12" s="5" t="s">
        <v>253</v>
      </c>
      <c r="J12" s="5" t="s">
        <v>143</v>
      </c>
      <c r="K12" s="8" t="s">
        <v>254</v>
      </c>
      <c r="L12" s="8" t="s">
        <v>255</v>
      </c>
      <c r="M12" s="8" t="s">
        <v>256</v>
      </c>
      <c r="N12" s="5">
        <v>50131</v>
      </c>
      <c r="O12" s="5" t="s">
        <v>73</v>
      </c>
      <c r="P12" s="5"/>
      <c r="Q12" s="5" t="s">
        <v>249</v>
      </c>
      <c r="R12" s="5" t="s">
        <v>257</v>
      </c>
      <c r="S12" s="5" t="s">
        <v>75</v>
      </c>
      <c r="T12" s="5" t="s">
        <v>76</v>
      </c>
      <c r="U12" s="5" t="s">
        <v>258</v>
      </c>
      <c r="V12" s="5" t="s">
        <v>259</v>
      </c>
      <c r="W12" s="5">
        <v>30.09</v>
      </c>
      <c r="X12" s="5">
        <v>0.17</v>
      </c>
      <c r="Y12" s="5">
        <v>150.45</v>
      </c>
      <c r="Z12" s="5">
        <v>0</v>
      </c>
      <c r="AA12" s="5">
        <v>0</v>
      </c>
      <c r="AB12" s="5">
        <v>0</v>
      </c>
      <c r="AC12" s="5">
        <v>0</v>
      </c>
      <c r="AD12" s="5">
        <v>0</v>
      </c>
      <c r="AE12" s="5">
        <v>0</v>
      </c>
      <c r="AF12" s="5">
        <v>0</v>
      </c>
      <c r="AG12" s="5" t="s">
        <v>79</v>
      </c>
      <c r="AH12" s="5" t="s">
        <v>130</v>
      </c>
      <c r="AI12" s="5" t="s">
        <v>81</v>
      </c>
      <c r="AJ12" s="8" t="s">
        <v>260</v>
      </c>
      <c r="AK12" s="5"/>
      <c r="AL12" s="8" t="s">
        <v>260</v>
      </c>
      <c r="AM12" s="5" t="s">
        <v>85</v>
      </c>
      <c r="AN12" s="5" t="s">
        <v>261</v>
      </c>
      <c r="AO12" s="16">
        <v>150.45</v>
      </c>
      <c r="AP12" s="5">
        <f t="shared" si="0"/>
        <v>170.0085</v>
      </c>
      <c r="AQ12" s="17">
        <f t="shared" si="1"/>
        <v>179.868993</v>
      </c>
      <c r="AR12" s="5" t="s">
        <v>87</v>
      </c>
      <c r="AS12" s="5" t="s">
        <v>85</v>
      </c>
      <c r="AT12" s="5">
        <v>0</v>
      </c>
      <c r="AU12" s="5">
        <v>0</v>
      </c>
      <c r="AV12" s="5"/>
      <c r="AW12" s="8"/>
      <c r="AX12" s="8"/>
      <c r="AY12" s="5"/>
      <c r="AZ12" s="5"/>
      <c r="BA12" s="5"/>
      <c r="BB12" s="5"/>
      <c r="BC12" s="5"/>
      <c r="BD12" s="5" t="s">
        <v>80</v>
      </c>
      <c r="BE12" s="8" t="s">
        <v>260</v>
      </c>
      <c r="BF12" s="5" t="s">
        <v>262</v>
      </c>
      <c r="BG12" s="5" t="s">
        <v>263</v>
      </c>
      <c r="BH12" s="5" t="s">
        <v>264</v>
      </c>
      <c r="BI12" t="s">
        <v>92</v>
      </c>
    </row>
    <row r="13" spans="1:61">
      <c r="A13" s="5" t="s">
        <v>61</v>
      </c>
      <c r="B13" s="5" t="s">
        <v>62</v>
      </c>
      <c r="C13" s="5" t="s">
        <v>265</v>
      </c>
      <c r="D13" s="5" t="s">
        <v>265</v>
      </c>
      <c r="E13" s="5" t="s">
        <v>64</v>
      </c>
      <c r="F13" s="5" t="s">
        <v>65</v>
      </c>
      <c r="G13" s="5" t="s">
        <v>266</v>
      </c>
      <c r="H13" s="5" t="s">
        <v>267</v>
      </c>
      <c r="I13" s="5" t="s">
        <v>268</v>
      </c>
      <c r="J13" s="5" t="s">
        <v>143</v>
      </c>
      <c r="K13" s="8" t="s">
        <v>269</v>
      </c>
      <c r="L13" s="8" t="s">
        <v>270</v>
      </c>
      <c r="M13" s="8" t="s">
        <v>271</v>
      </c>
      <c r="N13" s="5">
        <v>54685</v>
      </c>
      <c r="O13" s="5" t="s">
        <v>73</v>
      </c>
      <c r="P13" s="5"/>
      <c r="Q13" s="5" t="s">
        <v>62</v>
      </c>
      <c r="R13" s="5" t="s">
        <v>272</v>
      </c>
      <c r="S13" s="5" t="s">
        <v>75</v>
      </c>
      <c r="T13" s="5" t="s">
        <v>76</v>
      </c>
      <c r="U13" s="5" t="s">
        <v>77</v>
      </c>
      <c r="V13" s="5" t="s">
        <v>78</v>
      </c>
      <c r="W13" s="5">
        <v>30.09</v>
      </c>
      <c r="X13" s="5">
        <v>0.17</v>
      </c>
      <c r="Y13" s="5">
        <v>90.27</v>
      </c>
      <c r="Z13" s="5">
        <v>21.13</v>
      </c>
      <c r="AA13" s="5">
        <v>3.59</v>
      </c>
      <c r="AB13" s="5">
        <v>0</v>
      </c>
      <c r="AC13" s="5">
        <v>0</v>
      </c>
      <c r="AD13" s="5">
        <v>0</v>
      </c>
      <c r="AE13" s="5">
        <v>0</v>
      </c>
      <c r="AF13" s="5">
        <v>0</v>
      </c>
      <c r="AG13" s="5" t="s">
        <v>79</v>
      </c>
      <c r="AH13" s="5" t="s">
        <v>80</v>
      </c>
      <c r="AI13" s="5" t="s">
        <v>81</v>
      </c>
      <c r="AJ13" s="8" t="s">
        <v>82</v>
      </c>
      <c r="AK13" s="5" t="s">
        <v>108</v>
      </c>
      <c r="AL13" s="8" t="s">
        <v>133</v>
      </c>
      <c r="AM13" s="5" t="s">
        <v>85</v>
      </c>
      <c r="AN13" s="5" t="s">
        <v>86</v>
      </c>
      <c r="AO13" s="16">
        <v>114.99</v>
      </c>
      <c r="AP13" s="5">
        <f t="shared" si="0"/>
        <v>129.9387</v>
      </c>
      <c r="AQ13" s="17">
        <f t="shared" si="1"/>
        <v>137.4751446</v>
      </c>
      <c r="AR13" s="5" t="s">
        <v>87</v>
      </c>
      <c r="AS13" s="5" t="s">
        <v>85</v>
      </c>
      <c r="AT13" s="5">
        <v>0</v>
      </c>
      <c r="AU13" s="5">
        <v>0</v>
      </c>
      <c r="AV13" s="5"/>
      <c r="AW13" s="8"/>
      <c r="AX13" s="8"/>
      <c r="AY13" s="5"/>
      <c r="AZ13" s="5"/>
      <c r="BA13" s="5"/>
      <c r="BB13" s="5"/>
      <c r="BC13" s="5"/>
      <c r="BD13" s="5" t="s">
        <v>80</v>
      </c>
      <c r="BE13" s="8" t="s">
        <v>273</v>
      </c>
      <c r="BF13" s="5" t="s">
        <v>274</v>
      </c>
      <c r="BG13" s="5" t="s">
        <v>275</v>
      </c>
      <c r="BH13" s="5" t="s">
        <v>276</v>
      </c>
      <c r="BI13" t="s">
        <v>92</v>
      </c>
    </row>
    <row r="14" ht="13.5" spans="1:61">
      <c r="A14" s="5" t="s">
        <v>277</v>
      </c>
      <c r="B14" s="5" t="s">
        <v>278</v>
      </c>
      <c r="C14" s="5" t="s">
        <v>279</v>
      </c>
      <c r="D14" s="5" t="s">
        <v>279</v>
      </c>
      <c r="E14" s="5" t="s">
        <v>64</v>
      </c>
      <c r="F14" s="5" t="s">
        <v>65</v>
      </c>
      <c r="G14" s="5" t="s">
        <v>280</v>
      </c>
      <c r="H14" s="5" t="s">
        <v>281</v>
      </c>
      <c r="I14" s="5" t="s">
        <v>282</v>
      </c>
      <c r="J14" s="5" t="s">
        <v>283</v>
      </c>
      <c r="K14" s="8" t="s">
        <v>284</v>
      </c>
      <c r="L14" s="8" t="s">
        <v>285</v>
      </c>
      <c r="M14" s="8" t="s">
        <v>88</v>
      </c>
      <c r="N14" s="5">
        <v>30000</v>
      </c>
      <c r="O14" s="5" t="s">
        <v>73</v>
      </c>
      <c r="P14" s="5"/>
      <c r="Q14" s="5" t="s">
        <v>278</v>
      </c>
      <c r="R14" s="5"/>
      <c r="S14" s="5" t="s">
        <v>75</v>
      </c>
      <c r="T14" s="5" t="s">
        <v>76</v>
      </c>
      <c r="U14" s="5" t="s">
        <v>77</v>
      </c>
      <c r="V14" s="5" t="s">
        <v>78</v>
      </c>
      <c r="W14" s="5">
        <v>30.09</v>
      </c>
      <c r="X14" s="5">
        <v>0.17</v>
      </c>
      <c r="Y14" s="5">
        <v>90.27</v>
      </c>
      <c r="Z14" s="5">
        <v>21.13</v>
      </c>
      <c r="AA14" s="5">
        <v>3.59</v>
      </c>
      <c r="AB14" s="5">
        <v>0</v>
      </c>
      <c r="AC14" s="5">
        <v>0</v>
      </c>
      <c r="AD14" s="5">
        <v>0</v>
      </c>
      <c r="AE14" s="5">
        <v>0</v>
      </c>
      <c r="AF14" s="5">
        <v>0</v>
      </c>
      <c r="AG14" s="5" t="s">
        <v>79</v>
      </c>
      <c r="AH14" s="5" t="s">
        <v>80</v>
      </c>
      <c r="AI14" s="5" t="s">
        <v>81</v>
      </c>
      <c r="AJ14" s="8" t="s">
        <v>199</v>
      </c>
      <c r="AK14" s="5" t="s">
        <v>83</v>
      </c>
      <c r="AL14" s="8" t="s">
        <v>109</v>
      </c>
      <c r="AM14" s="5" t="s">
        <v>85</v>
      </c>
      <c r="AN14" s="5" t="s">
        <v>286</v>
      </c>
      <c r="AO14" s="16">
        <v>114.99</v>
      </c>
      <c r="AP14" s="5">
        <f t="shared" si="0"/>
        <v>129.9387</v>
      </c>
      <c r="AQ14" s="17">
        <f t="shared" si="1"/>
        <v>137.4751446</v>
      </c>
      <c r="AR14" s="5" t="s">
        <v>87</v>
      </c>
      <c r="AS14" s="5" t="s">
        <v>85</v>
      </c>
      <c r="AT14" s="5">
        <v>0</v>
      </c>
      <c r="AU14" s="5">
        <v>0</v>
      </c>
      <c r="AV14" s="5"/>
      <c r="AW14" s="8"/>
      <c r="AX14" s="8"/>
      <c r="AY14" s="5"/>
      <c r="AZ14" s="5"/>
      <c r="BA14" s="5"/>
      <c r="BB14" s="5"/>
      <c r="BC14" s="5"/>
      <c r="BD14" s="5" t="s">
        <v>80</v>
      </c>
      <c r="BE14" s="8" t="s">
        <v>88</v>
      </c>
      <c r="BF14" s="5" t="s">
        <v>287</v>
      </c>
      <c r="BG14" s="5" t="s">
        <v>288</v>
      </c>
      <c r="BH14" s="5" t="s">
        <v>289</v>
      </c>
      <c r="BI14" t="s">
        <v>92</v>
      </c>
    </row>
    <row r="15" ht="13.5" spans="1:61">
      <c r="A15" s="5" t="s">
        <v>290</v>
      </c>
      <c r="B15" s="5" t="s">
        <v>291</v>
      </c>
      <c r="C15" s="5" t="s">
        <v>292</v>
      </c>
      <c r="D15" s="5" t="s">
        <v>292</v>
      </c>
      <c r="E15" s="5" t="s">
        <v>64</v>
      </c>
      <c r="F15" s="5" t="s">
        <v>65</v>
      </c>
      <c r="G15" s="5" t="s">
        <v>293</v>
      </c>
      <c r="H15" s="5" t="s">
        <v>294</v>
      </c>
      <c r="I15" s="5" t="s">
        <v>295</v>
      </c>
      <c r="J15" s="5" t="s">
        <v>143</v>
      </c>
      <c r="K15" s="8" t="s">
        <v>296</v>
      </c>
      <c r="L15" s="8" t="s">
        <v>297</v>
      </c>
      <c r="M15" s="8" t="s">
        <v>298</v>
      </c>
      <c r="N15" s="5">
        <v>35460</v>
      </c>
      <c r="O15" s="5" t="s">
        <v>73</v>
      </c>
      <c r="P15" s="5"/>
      <c r="Q15" s="5" t="s">
        <v>291</v>
      </c>
      <c r="R15" s="5"/>
      <c r="S15" s="5" t="s">
        <v>75</v>
      </c>
      <c r="T15" s="5" t="s">
        <v>76</v>
      </c>
      <c r="U15" s="5" t="s">
        <v>299</v>
      </c>
      <c r="V15" s="5" t="s">
        <v>300</v>
      </c>
      <c r="W15" s="5">
        <v>30.09</v>
      </c>
      <c r="X15" s="5">
        <v>0.17</v>
      </c>
      <c r="Y15" s="5">
        <v>90.27</v>
      </c>
      <c r="Z15" s="5">
        <v>727.81</v>
      </c>
      <c r="AA15" s="5">
        <v>123.73</v>
      </c>
      <c r="AB15" s="5">
        <v>0</v>
      </c>
      <c r="AC15" s="5">
        <v>0</v>
      </c>
      <c r="AD15" s="5">
        <v>0</v>
      </c>
      <c r="AE15" s="5">
        <v>0</v>
      </c>
      <c r="AF15" s="5">
        <v>0</v>
      </c>
      <c r="AG15" s="5" t="s">
        <v>79</v>
      </c>
      <c r="AH15" s="5" t="s">
        <v>80</v>
      </c>
      <c r="AI15" s="5" t="s">
        <v>81</v>
      </c>
      <c r="AJ15" s="8" t="s">
        <v>82</v>
      </c>
      <c r="AK15" s="5" t="s">
        <v>108</v>
      </c>
      <c r="AL15" s="8" t="s">
        <v>301</v>
      </c>
      <c r="AM15" s="5" t="s">
        <v>85</v>
      </c>
      <c r="AN15" s="5" t="s">
        <v>302</v>
      </c>
      <c r="AO15" s="16">
        <v>941.81</v>
      </c>
      <c r="AP15" s="5">
        <f t="shared" si="0"/>
        <v>1064.2453</v>
      </c>
      <c r="AQ15" s="17">
        <f t="shared" si="1"/>
        <v>1125.9715274</v>
      </c>
      <c r="AR15" s="5" t="s">
        <v>87</v>
      </c>
      <c r="AS15" s="5" t="s">
        <v>85</v>
      </c>
      <c r="AT15" s="5">
        <v>0</v>
      </c>
      <c r="AU15" s="5">
        <v>0</v>
      </c>
      <c r="AV15" s="5"/>
      <c r="AW15" s="8"/>
      <c r="AX15" s="8"/>
      <c r="AY15" s="5"/>
      <c r="AZ15" s="5"/>
      <c r="BA15" s="5"/>
      <c r="BB15" s="5"/>
      <c r="BC15" s="5"/>
      <c r="BD15" s="5" t="s">
        <v>80</v>
      </c>
      <c r="BE15" s="8" t="s">
        <v>72</v>
      </c>
      <c r="BF15" s="5" t="s">
        <v>303</v>
      </c>
      <c r="BG15" s="5" t="s">
        <v>304</v>
      </c>
      <c r="BH15" s="5" t="s">
        <v>305</v>
      </c>
      <c r="BI15" t="s">
        <v>92</v>
      </c>
    </row>
    <row r="16" ht="13.5" spans="1:61">
      <c r="A16" s="5" t="s">
        <v>306</v>
      </c>
      <c r="B16" s="5" t="s">
        <v>307</v>
      </c>
      <c r="C16" s="5" t="s">
        <v>308</v>
      </c>
      <c r="D16" s="5" t="s">
        <v>308</v>
      </c>
      <c r="E16" s="5" t="s">
        <v>64</v>
      </c>
      <c r="F16" s="5" t="s">
        <v>65</v>
      </c>
      <c r="G16" s="5" t="s">
        <v>309</v>
      </c>
      <c r="H16" s="5" t="s">
        <v>310</v>
      </c>
      <c r="I16" s="5" t="s">
        <v>311</v>
      </c>
      <c r="J16" s="5" t="s">
        <v>240</v>
      </c>
      <c r="K16" s="8" t="s">
        <v>312</v>
      </c>
      <c r="L16" s="8" t="s">
        <v>313</v>
      </c>
      <c r="M16" s="8" t="s">
        <v>166</v>
      </c>
      <c r="N16" s="5">
        <v>46087</v>
      </c>
      <c r="O16" s="5" t="s">
        <v>73</v>
      </c>
      <c r="P16" s="5"/>
      <c r="Q16" s="5" t="s">
        <v>314</v>
      </c>
      <c r="R16" s="5"/>
      <c r="S16" s="5" t="s">
        <v>75</v>
      </c>
      <c r="T16" s="5" t="s">
        <v>76</v>
      </c>
      <c r="U16" s="5" t="s">
        <v>77</v>
      </c>
      <c r="V16" s="5" t="s">
        <v>78</v>
      </c>
      <c r="W16" s="5">
        <v>30.09</v>
      </c>
      <c r="X16" s="5">
        <v>0.17</v>
      </c>
      <c r="Y16" s="5">
        <v>90.27</v>
      </c>
      <c r="Z16" s="5">
        <v>0</v>
      </c>
      <c r="AA16" s="5">
        <v>0</v>
      </c>
      <c r="AB16" s="5">
        <v>0</v>
      </c>
      <c r="AC16" s="5">
        <v>0</v>
      </c>
      <c r="AD16" s="5">
        <v>0</v>
      </c>
      <c r="AE16" s="5">
        <v>0</v>
      </c>
      <c r="AF16" s="5">
        <v>0</v>
      </c>
      <c r="AG16" s="5" t="s">
        <v>79</v>
      </c>
      <c r="AH16" s="5" t="s">
        <v>130</v>
      </c>
      <c r="AI16" s="5" t="s">
        <v>81</v>
      </c>
      <c r="AJ16" s="8" t="s">
        <v>107</v>
      </c>
      <c r="AK16" s="5"/>
      <c r="AL16" s="8" t="s">
        <v>107</v>
      </c>
      <c r="AM16" s="5" t="s">
        <v>85</v>
      </c>
      <c r="AN16" s="5" t="s">
        <v>315</v>
      </c>
      <c r="AO16" s="16">
        <v>90.27</v>
      </c>
      <c r="AP16" s="5">
        <f t="shared" si="0"/>
        <v>102.0051</v>
      </c>
      <c r="AQ16" s="17">
        <f t="shared" si="1"/>
        <v>107.9213958</v>
      </c>
      <c r="AR16" s="5" t="s">
        <v>87</v>
      </c>
      <c r="AS16" s="5" t="s">
        <v>85</v>
      </c>
      <c r="AT16" s="5">
        <v>0</v>
      </c>
      <c r="AU16" s="5">
        <v>0</v>
      </c>
      <c r="AV16" s="5"/>
      <c r="AW16" s="8"/>
      <c r="AX16" s="8"/>
      <c r="AY16" s="5"/>
      <c r="AZ16" s="5"/>
      <c r="BA16" s="5"/>
      <c r="BB16" s="5"/>
      <c r="BC16" s="5"/>
      <c r="BD16" s="5" t="s">
        <v>80</v>
      </c>
      <c r="BE16" s="8" t="s">
        <v>107</v>
      </c>
      <c r="BF16" s="5" t="s">
        <v>316</v>
      </c>
      <c r="BG16" s="5" t="s">
        <v>317</v>
      </c>
      <c r="BH16" s="5" t="s">
        <v>318</v>
      </c>
      <c r="BI16" t="s">
        <v>92</v>
      </c>
    </row>
    <row r="17" ht="13.5" spans="1:61">
      <c r="A17" s="5" t="s">
        <v>319</v>
      </c>
      <c r="B17" s="5" t="s">
        <v>320</v>
      </c>
      <c r="C17" s="5" t="s">
        <v>321</v>
      </c>
      <c r="D17" s="5" t="s">
        <v>321</v>
      </c>
      <c r="E17" s="5" t="s">
        <v>64</v>
      </c>
      <c r="F17" s="5" t="s">
        <v>65</v>
      </c>
      <c r="G17" s="5" t="s">
        <v>322</v>
      </c>
      <c r="H17" s="5" t="s">
        <v>323</v>
      </c>
      <c r="I17" s="5" t="s">
        <v>324</v>
      </c>
      <c r="J17" s="5" t="s">
        <v>178</v>
      </c>
      <c r="K17" s="8" t="s">
        <v>325</v>
      </c>
      <c r="L17" s="8" t="s">
        <v>326</v>
      </c>
      <c r="M17" s="8" t="s">
        <v>327</v>
      </c>
      <c r="N17" s="5">
        <v>25619</v>
      </c>
      <c r="O17" s="5" t="s">
        <v>73</v>
      </c>
      <c r="P17" s="5"/>
      <c r="Q17" s="5" t="s">
        <v>328</v>
      </c>
      <c r="R17" s="5" t="s">
        <v>329</v>
      </c>
      <c r="S17" s="5" t="s">
        <v>75</v>
      </c>
      <c r="T17" s="5" t="s">
        <v>76</v>
      </c>
      <c r="U17" s="5" t="s">
        <v>330</v>
      </c>
      <c r="V17" s="5" t="s">
        <v>331</v>
      </c>
      <c r="W17" s="5">
        <v>30.09</v>
      </c>
      <c r="X17" s="5">
        <v>0.17</v>
      </c>
      <c r="Y17" s="5">
        <v>120.36</v>
      </c>
      <c r="Z17" s="5">
        <v>0</v>
      </c>
      <c r="AA17" s="5">
        <v>0</v>
      </c>
      <c r="AB17" s="5">
        <v>0</v>
      </c>
      <c r="AC17" s="5">
        <v>0</v>
      </c>
      <c r="AD17" s="5">
        <v>0</v>
      </c>
      <c r="AE17" s="5">
        <v>0</v>
      </c>
      <c r="AF17" s="5">
        <v>0</v>
      </c>
      <c r="AG17" s="5" t="s">
        <v>79</v>
      </c>
      <c r="AH17" s="5" t="s">
        <v>130</v>
      </c>
      <c r="AI17" s="5" t="s">
        <v>81</v>
      </c>
      <c r="AJ17" s="8" t="s">
        <v>229</v>
      </c>
      <c r="AK17" s="5" t="s">
        <v>83</v>
      </c>
      <c r="AL17" s="8" t="s">
        <v>229</v>
      </c>
      <c r="AM17" s="5" t="s">
        <v>85</v>
      </c>
      <c r="AN17" s="5" t="s">
        <v>332</v>
      </c>
      <c r="AO17" s="16">
        <v>120.36</v>
      </c>
      <c r="AP17" s="5">
        <f t="shared" si="0"/>
        <v>136.0068</v>
      </c>
      <c r="AQ17" s="17">
        <f t="shared" si="1"/>
        <v>143.8951944</v>
      </c>
      <c r="AR17" s="5" t="s">
        <v>87</v>
      </c>
      <c r="AS17" s="5" t="s">
        <v>85</v>
      </c>
      <c r="AT17" s="5">
        <v>0</v>
      </c>
      <c r="AU17" s="5">
        <v>0</v>
      </c>
      <c r="AV17" s="5"/>
      <c r="AW17" s="8"/>
      <c r="AX17" s="8"/>
      <c r="AY17" s="5"/>
      <c r="AZ17" s="5"/>
      <c r="BA17" s="5"/>
      <c r="BB17" s="5"/>
      <c r="BC17" s="5"/>
      <c r="BD17" s="5" t="s">
        <v>80</v>
      </c>
      <c r="BE17" s="8" t="s">
        <v>229</v>
      </c>
      <c r="BF17" s="5" t="s">
        <v>333</v>
      </c>
      <c r="BG17" s="5" t="s">
        <v>334</v>
      </c>
      <c r="BH17" s="5" t="s">
        <v>335</v>
      </c>
      <c r="BI17" t="s">
        <v>92</v>
      </c>
    </row>
    <row r="18" ht="13.5" spans="1:61">
      <c r="A18" s="5" t="s">
        <v>336</v>
      </c>
      <c r="B18" s="5" t="s">
        <v>337</v>
      </c>
      <c r="C18" s="5" t="s">
        <v>338</v>
      </c>
      <c r="D18" s="5" t="s">
        <v>338</v>
      </c>
      <c r="E18" s="5" t="s">
        <v>64</v>
      </c>
      <c r="F18" s="5" t="s">
        <v>65</v>
      </c>
      <c r="G18" s="5" t="s">
        <v>339</v>
      </c>
      <c r="H18" s="5" t="s">
        <v>340</v>
      </c>
      <c r="I18" s="5" t="s">
        <v>341</v>
      </c>
      <c r="J18" s="5" t="s">
        <v>143</v>
      </c>
      <c r="K18" s="8" t="s">
        <v>342</v>
      </c>
      <c r="L18" s="8" t="s">
        <v>343</v>
      </c>
      <c r="M18" s="8" t="s">
        <v>344</v>
      </c>
      <c r="N18" s="5">
        <v>12178</v>
      </c>
      <c r="O18" s="5" t="s">
        <v>73</v>
      </c>
      <c r="P18" s="5"/>
      <c r="Q18" s="5" t="s">
        <v>337</v>
      </c>
      <c r="R18" s="5" t="s">
        <v>345</v>
      </c>
      <c r="S18" s="5" t="s">
        <v>75</v>
      </c>
      <c r="T18" s="5" t="s">
        <v>76</v>
      </c>
      <c r="U18" s="5" t="s">
        <v>77</v>
      </c>
      <c r="V18" s="5" t="s">
        <v>78</v>
      </c>
      <c r="W18" s="5">
        <v>30.09</v>
      </c>
      <c r="X18" s="5">
        <v>0.17</v>
      </c>
      <c r="Y18" s="5">
        <v>90.27</v>
      </c>
      <c r="Z18" s="5">
        <v>21.13</v>
      </c>
      <c r="AA18" s="5">
        <v>3.59</v>
      </c>
      <c r="AB18" s="5">
        <v>0</v>
      </c>
      <c r="AC18" s="5">
        <v>0</v>
      </c>
      <c r="AD18" s="5">
        <v>0</v>
      </c>
      <c r="AE18" s="5">
        <v>0</v>
      </c>
      <c r="AF18" s="5">
        <v>0</v>
      </c>
      <c r="AG18" s="5" t="s">
        <v>79</v>
      </c>
      <c r="AH18" s="5" t="s">
        <v>80</v>
      </c>
      <c r="AI18" s="5" t="s">
        <v>81</v>
      </c>
      <c r="AJ18" s="8" t="s">
        <v>199</v>
      </c>
      <c r="AK18" s="5" t="s">
        <v>108</v>
      </c>
      <c r="AL18" s="8" t="s">
        <v>346</v>
      </c>
      <c r="AM18" s="5" t="s">
        <v>85</v>
      </c>
      <c r="AN18" s="5" t="s">
        <v>347</v>
      </c>
      <c r="AO18" s="16">
        <v>114.99</v>
      </c>
      <c r="AP18" s="5">
        <f t="shared" si="0"/>
        <v>129.9387</v>
      </c>
      <c r="AQ18" s="17">
        <f t="shared" si="1"/>
        <v>137.4751446</v>
      </c>
      <c r="AR18" s="5" t="s">
        <v>87</v>
      </c>
      <c r="AS18" s="5" t="s">
        <v>85</v>
      </c>
      <c r="AT18" s="5">
        <v>0</v>
      </c>
      <c r="AU18" s="5">
        <v>0</v>
      </c>
      <c r="AV18" s="5"/>
      <c r="AW18" s="8"/>
      <c r="AX18" s="8"/>
      <c r="AY18" s="5"/>
      <c r="AZ18" s="5"/>
      <c r="BA18" s="5"/>
      <c r="BB18" s="5"/>
      <c r="BC18" s="5"/>
      <c r="BD18" s="5" t="s">
        <v>80</v>
      </c>
      <c r="BE18" s="8" t="s">
        <v>348</v>
      </c>
      <c r="BF18" s="5" t="s">
        <v>349</v>
      </c>
      <c r="BG18" s="5" t="s">
        <v>350</v>
      </c>
      <c r="BH18" s="5" t="s">
        <v>351</v>
      </c>
      <c r="BI18" t="s">
        <v>92</v>
      </c>
    </row>
    <row r="19" ht="13.5" spans="1:61">
      <c r="A19" s="5" t="s">
        <v>352</v>
      </c>
      <c r="B19" s="5" t="s">
        <v>353</v>
      </c>
      <c r="C19" s="5" t="s">
        <v>354</v>
      </c>
      <c r="D19" s="5" t="s">
        <v>354</v>
      </c>
      <c r="E19" s="5" t="s">
        <v>64</v>
      </c>
      <c r="F19" s="5" t="s">
        <v>65</v>
      </c>
      <c r="G19" s="5" t="s">
        <v>355</v>
      </c>
      <c r="H19" s="5" t="s">
        <v>356</v>
      </c>
      <c r="I19" s="5" t="s">
        <v>357</v>
      </c>
      <c r="J19" s="5" t="s">
        <v>143</v>
      </c>
      <c r="K19" s="8" t="s">
        <v>358</v>
      </c>
      <c r="L19" s="8" t="s">
        <v>359</v>
      </c>
      <c r="M19" s="8" t="s">
        <v>360</v>
      </c>
      <c r="N19" s="5">
        <v>55133</v>
      </c>
      <c r="O19" s="5" t="s">
        <v>73</v>
      </c>
      <c r="P19" s="5"/>
      <c r="Q19" s="5" t="s">
        <v>353</v>
      </c>
      <c r="R19" s="5"/>
      <c r="S19" s="5" t="s">
        <v>75</v>
      </c>
      <c r="T19" s="5" t="s">
        <v>76</v>
      </c>
      <c r="U19" s="5" t="s">
        <v>77</v>
      </c>
      <c r="V19" s="5" t="s">
        <v>78</v>
      </c>
      <c r="W19" s="5">
        <v>30.09</v>
      </c>
      <c r="X19" s="5">
        <v>0.17</v>
      </c>
      <c r="Y19" s="5">
        <v>90.27</v>
      </c>
      <c r="Z19" s="5">
        <v>21.13</v>
      </c>
      <c r="AA19" s="5">
        <v>3.59</v>
      </c>
      <c r="AB19" s="5">
        <v>0</v>
      </c>
      <c r="AC19" s="5">
        <v>0</v>
      </c>
      <c r="AD19" s="5">
        <v>0</v>
      </c>
      <c r="AE19" s="5">
        <v>0</v>
      </c>
      <c r="AF19" s="5">
        <v>0</v>
      </c>
      <c r="AG19" s="5" t="s">
        <v>79</v>
      </c>
      <c r="AH19" s="5" t="s">
        <v>80</v>
      </c>
      <c r="AI19" s="5" t="s">
        <v>81</v>
      </c>
      <c r="AJ19" s="8" t="s">
        <v>166</v>
      </c>
      <c r="AK19" s="5"/>
      <c r="AL19" s="8" t="s">
        <v>361</v>
      </c>
      <c r="AM19" s="5" t="s">
        <v>85</v>
      </c>
      <c r="AN19" s="5" t="s">
        <v>362</v>
      </c>
      <c r="AO19" s="16">
        <v>114.99</v>
      </c>
      <c r="AP19" s="5">
        <f t="shared" si="0"/>
        <v>129.9387</v>
      </c>
      <c r="AQ19" s="17">
        <f t="shared" si="1"/>
        <v>137.4751446</v>
      </c>
      <c r="AR19" s="5" t="s">
        <v>87</v>
      </c>
      <c r="AS19" s="5" t="s">
        <v>85</v>
      </c>
      <c r="AT19" s="5">
        <v>0</v>
      </c>
      <c r="AU19" s="5">
        <v>0</v>
      </c>
      <c r="AV19" s="5"/>
      <c r="AW19" s="8"/>
      <c r="AX19" s="8"/>
      <c r="AY19" s="5"/>
      <c r="AZ19" s="5"/>
      <c r="BA19" s="5"/>
      <c r="BB19" s="5"/>
      <c r="BC19" s="5"/>
      <c r="BD19" s="5" t="s">
        <v>80</v>
      </c>
      <c r="BE19" s="8" t="s">
        <v>361</v>
      </c>
      <c r="BF19" s="5" t="s">
        <v>363</v>
      </c>
      <c r="BG19" s="5" t="s">
        <v>364</v>
      </c>
      <c r="BH19" s="5" t="s">
        <v>365</v>
      </c>
      <c r="BI19" t="s">
        <v>92</v>
      </c>
    </row>
    <row r="20" ht="13.5" spans="1:61">
      <c r="A20" s="5" t="s">
        <v>366</v>
      </c>
      <c r="B20" s="5" t="s">
        <v>367</v>
      </c>
      <c r="C20" s="5" t="s">
        <v>368</v>
      </c>
      <c r="D20" s="5" t="s">
        <v>368</v>
      </c>
      <c r="E20" s="5" t="s">
        <v>64</v>
      </c>
      <c r="F20" s="5" t="s">
        <v>369</v>
      </c>
      <c r="G20" s="5" t="s">
        <v>370</v>
      </c>
      <c r="H20" s="5" t="s">
        <v>371</v>
      </c>
      <c r="I20" s="5" t="s">
        <v>372</v>
      </c>
      <c r="J20" s="5" t="s">
        <v>178</v>
      </c>
      <c r="K20" s="8" t="s">
        <v>373</v>
      </c>
      <c r="L20" s="8" t="s">
        <v>102</v>
      </c>
      <c r="M20" s="8" t="s">
        <v>211</v>
      </c>
      <c r="N20" s="5">
        <v>2948</v>
      </c>
      <c r="O20" s="5" t="s">
        <v>73</v>
      </c>
      <c r="P20" s="5"/>
      <c r="Q20" s="5" t="s">
        <v>374</v>
      </c>
      <c r="R20" s="5"/>
      <c r="S20" s="5" t="s">
        <v>75</v>
      </c>
      <c r="T20" s="5" t="s">
        <v>76</v>
      </c>
      <c r="U20" s="5" t="s">
        <v>183</v>
      </c>
      <c r="V20" s="5" t="s">
        <v>106</v>
      </c>
      <c r="W20" s="5">
        <v>30.09</v>
      </c>
      <c r="X20" s="5">
        <v>0.17</v>
      </c>
      <c r="Y20" s="5">
        <v>90.27</v>
      </c>
      <c r="Z20" s="5">
        <v>0</v>
      </c>
      <c r="AA20" s="5">
        <v>0</v>
      </c>
      <c r="AB20" s="5">
        <v>0</v>
      </c>
      <c r="AC20" s="5">
        <v>0</v>
      </c>
      <c r="AD20" s="5">
        <v>0</v>
      </c>
      <c r="AE20" s="5">
        <v>0</v>
      </c>
      <c r="AF20" s="5">
        <v>0</v>
      </c>
      <c r="AG20" s="5" t="s">
        <v>79</v>
      </c>
      <c r="AH20" s="5" t="s">
        <v>130</v>
      </c>
      <c r="AI20" s="5" t="s">
        <v>81</v>
      </c>
      <c r="AJ20" s="8" t="s">
        <v>229</v>
      </c>
      <c r="AK20" s="5" t="s">
        <v>375</v>
      </c>
      <c r="AL20" s="8" t="s">
        <v>229</v>
      </c>
      <c r="AM20" s="5" t="s">
        <v>85</v>
      </c>
      <c r="AN20" s="5" t="s">
        <v>376</v>
      </c>
      <c r="AO20" s="16">
        <v>90.27</v>
      </c>
      <c r="AP20" s="5">
        <f t="shared" si="0"/>
        <v>102.0051</v>
      </c>
      <c r="AQ20" s="17">
        <f t="shared" si="1"/>
        <v>107.9213958</v>
      </c>
      <c r="AR20" s="5" t="s">
        <v>87</v>
      </c>
      <c r="AS20" s="5" t="s">
        <v>85</v>
      </c>
      <c r="AT20" s="5">
        <v>0</v>
      </c>
      <c r="AU20" s="5">
        <v>0</v>
      </c>
      <c r="AV20" s="5"/>
      <c r="AW20" s="8"/>
      <c r="AX20" s="8"/>
      <c r="AY20" s="5"/>
      <c r="AZ20" s="5"/>
      <c r="BA20" s="5"/>
      <c r="BB20" s="5"/>
      <c r="BC20" s="5"/>
      <c r="BD20" s="5" t="s">
        <v>80</v>
      </c>
      <c r="BE20" s="8" t="s">
        <v>377</v>
      </c>
      <c r="BF20" s="5" t="s">
        <v>378</v>
      </c>
      <c r="BG20" s="5" t="s">
        <v>379</v>
      </c>
      <c r="BH20" s="5" t="s">
        <v>380</v>
      </c>
      <c r="BI20" t="s">
        <v>92</v>
      </c>
    </row>
    <row r="21" ht="13.5" spans="1:61">
      <c r="A21" s="5" t="s">
        <v>277</v>
      </c>
      <c r="B21" s="5" t="s">
        <v>278</v>
      </c>
      <c r="C21" s="5" t="s">
        <v>381</v>
      </c>
      <c r="D21" s="5" t="s">
        <v>381</v>
      </c>
      <c r="E21" s="5" t="s">
        <v>64</v>
      </c>
      <c r="F21" s="5" t="s">
        <v>65</v>
      </c>
      <c r="G21" s="5" t="s">
        <v>382</v>
      </c>
      <c r="H21" s="5" t="s">
        <v>383</v>
      </c>
      <c r="I21" s="5" t="s">
        <v>384</v>
      </c>
      <c r="J21" s="5" t="s">
        <v>100</v>
      </c>
      <c r="K21" s="8" t="s">
        <v>385</v>
      </c>
      <c r="L21" s="8" t="s">
        <v>386</v>
      </c>
      <c r="M21" s="8" t="s">
        <v>387</v>
      </c>
      <c r="N21" s="5">
        <v>39107</v>
      </c>
      <c r="O21" s="5" t="s">
        <v>73</v>
      </c>
      <c r="P21" s="5"/>
      <c r="Q21" s="5" t="s">
        <v>278</v>
      </c>
      <c r="R21" s="5"/>
      <c r="S21" s="5" t="s">
        <v>75</v>
      </c>
      <c r="T21" s="5" t="s">
        <v>76</v>
      </c>
      <c r="U21" s="5" t="s">
        <v>227</v>
      </c>
      <c r="V21" s="5" t="s">
        <v>228</v>
      </c>
      <c r="W21" s="5">
        <v>30.09</v>
      </c>
      <c r="X21" s="5">
        <v>0.17</v>
      </c>
      <c r="Y21" s="5">
        <v>90.27</v>
      </c>
      <c r="Z21" s="5">
        <v>17.45</v>
      </c>
      <c r="AA21" s="5">
        <v>2.97</v>
      </c>
      <c r="AB21" s="5">
        <v>0</v>
      </c>
      <c r="AC21" s="5">
        <v>0</v>
      </c>
      <c r="AD21" s="5">
        <v>0</v>
      </c>
      <c r="AE21" s="5">
        <v>0</v>
      </c>
      <c r="AF21" s="5">
        <v>0</v>
      </c>
      <c r="AG21" s="5" t="s">
        <v>79</v>
      </c>
      <c r="AH21" s="5" t="s">
        <v>80</v>
      </c>
      <c r="AI21" s="5" t="s">
        <v>81</v>
      </c>
      <c r="AJ21" s="8" t="s">
        <v>199</v>
      </c>
      <c r="AK21" s="5"/>
      <c r="AL21" s="8" t="s">
        <v>211</v>
      </c>
      <c r="AM21" s="5" t="s">
        <v>85</v>
      </c>
      <c r="AN21" s="5" t="s">
        <v>286</v>
      </c>
      <c r="AO21" s="16">
        <v>110.69</v>
      </c>
      <c r="AP21" s="5">
        <f t="shared" si="0"/>
        <v>125.0797</v>
      </c>
      <c r="AQ21" s="17">
        <f t="shared" si="1"/>
        <v>132.3343226</v>
      </c>
      <c r="AR21" s="5" t="s">
        <v>87</v>
      </c>
      <c r="AS21" s="5" t="s">
        <v>85</v>
      </c>
      <c r="AT21" s="5">
        <v>0</v>
      </c>
      <c r="AU21" s="5">
        <v>0</v>
      </c>
      <c r="AV21" s="5"/>
      <c r="AW21" s="8"/>
      <c r="AX21" s="8"/>
      <c r="AY21" s="5"/>
      <c r="AZ21" s="5"/>
      <c r="BA21" s="5"/>
      <c r="BB21" s="5"/>
      <c r="BC21" s="5"/>
      <c r="BD21" s="5" t="s">
        <v>80</v>
      </c>
      <c r="BE21" s="8" t="s">
        <v>387</v>
      </c>
      <c r="BF21" s="5" t="s">
        <v>287</v>
      </c>
      <c r="BG21" s="5" t="s">
        <v>388</v>
      </c>
      <c r="BH21" s="5" t="s">
        <v>389</v>
      </c>
      <c r="BI21" t="s">
        <v>92</v>
      </c>
    </row>
    <row r="22" ht="13.5" spans="1:61">
      <c r="A22" s="5" t="s">
        <v>390</v>
      </c>
      <c r="B22" s="5" t="s">
        <v>391</v>
      </c>
      <c r="C22" s="5" t="s">
        <v>392</v>
      </c>
      <c r="D22" s="5" t="s">
        <v>392</v>
      </c>
      <c r="E22" s="5" t="s">
        <v>64</v>
      </c>
      <c r="F22" s="5" t="s">
        <v>65</v>
      </c>
      <c r="G22" s="5" t="s">
        <v>393</v>
      </c>
      <c r="H22" s="5" t="s">
        <v>394</v>
      </c>
      <c r="I22" s="5" t="s">
        <v>395</v>
      </c>
      <c r="J22" s="5" t="s">
        <v>143</v>
      </c>
      <c r="K22" s="8" t="s">
        <v>396</v>
      </c>
      <c r="L22" s="8" t="s">
        <v>397</v>
      </c>
      <c r="M22" s="8" t="s">
        <v>398</v>
      </c>
      <c r="N22" s="5">
        <v>103591</v>
      </c>
      <c r="O22" s="5" t="s">
        <v>73</v>
      </c>
      <c r="P22" s="5"/>
      <c r="Q22" s="5" t="s">
        <v>399</v>
      </c>
      <c r="R22" s="5"/>
      <c r="S22" s="5" t="s">
        <v>75</v>
      </c>
      <c r="T22" s="5" t="s">
        <v>76</v>
      </c>
      <c r="U22" s="5" t="s">
        <v>77</v>
      </c>
      <c r="V22" s="5" t="s">
        <v>78</v>
      </c>
      <c r="W22" s="5">
        <v>30.09</v>
      </c>
      <c r="X22" s="5">
        <v>0.17</v>
      </c>
      <c r="Y22" s="5">
        <v>90.27</v>
      </c>
      <c r="Z22" s="5">
        <v>21.13</v>
      </c>
      <c r="AA22" s="5">
        <v>3.59</v>
      </c>
      <c r="AB22" s="5">
        <v>0</v>
      </c>
      <c r="AC22" s="5">
        <v>0</v>
      </c>
      <c r="AD22" s="5">
        <v>0</v>
      </c>
      <c r="AE22" s="5">
        <v>0</v>
      </c>
      <c r="AF22" s="5">
        <v>0</v>
      </c>
      <c r="AG22" s="5" t="s">
        <v>79</v>
      </c>
      <c r="AH22" s="5" t="s">
        <v>80</v>
      </c>
      <c r="AI22" s="5" t="s">
        <v>81</v>
      </c>
      <c r="AJ22" s="8" t="s">
        <v>184</v>
      </c>
      <c r="AK22" s="5" t="s">
        <v>108</v>
      </c>
      <c r="AL22" s="8" t="s">
        <v>361</v>
      </c>
      <c r="AM22" s="5" t="s">
        <v>85</v>
      </c>
      <c r="AN22" s="5" t="s">
        <v>400</v>
      </c>
      <c r="AO22" s="16">
        <v>114.99</v>
      </c>
      <c r="AP22" s="5">
        <f t="shared" si="0"/>
        <v>129.9387</v>
      </c>
      <c r="AQ22" s="17">
        <f t="shared" si="1"/>
        <v>137.4751446</v>
      </c>
      <c r="AR22" s="5" t="s">
        <v>87</v>
      </c>
      <c r="AS22" s="5" t="s">
        <v>85</v>
      </c>
      <c r="AT22" s="5">
        <v>0</v>
      </c>
      <c r="AU22" s="5">
        <v>0</v>
      </c>
      <c r="AV22" s="5"/>
      <c r="AW22" s="8"/>
      <c r="AX22" s="8"/>
      <c r="AY22" s="5"/>
      <c r="AZ22" s="5"/>
      <c r="BA22" s="5"/>
      <c r="BB22" s="5"/>
      <c r="BC22" s="5"/>
      <c r="BD22" s="5" t="s">
        <v>80</v>
      </c>
      <c r="BE22" s="8" t="s">
        <v>398</v>
      </c>
      <c r="BF22" s="5" t="s">
        <v>401</v>
      </c>
      <c r="BG22" s="5" t="s">
        <v>402</v>
      </c>
      <c r="BH22" s="5" t="s">
        <v>403</v>
      </c>
      <c r="BI22" t="s">
        <v>92</v>
      </c>
    </row>
    <row r="23" ht="13.5" spans="1:61">
      <c r="A23" s="5" t="s">
        <v>404</v>
      </c>
      <c r="B23" s="5" t="s">
        <v>405</v>
      </c>
      <c r="C23" s="5" t="s">
        <v>406</v>
      </c>
      <c r="D23" s="5" t="s">
        <v>406</v>
      </c>
      <c r="E23" s="5" t="s">
        <v>64</v>
      </c>
      <c r="F23" s="5" t="s">
        <v>65</v>
      </c>
      <c r="G23" s="5" t="s">
        <v>407</v>
      </c>
      <c r="H23" s="5" t="s">
        <v>408</v>
      </c>
      <c r="I23" s="5" t="s">
        <v>409</v>
      </c>
      <c r="J23" s="5" t="s">
        <v>143</v>
      </c>
      <c r="K23" s="8" t="s">
        <v>410</v>
      </c>
      <c r="L23" s="8" t="s">
        <v>359</v>
      </c>
      <c r="M23" s="8" t="s">
        <v>411</v>
      </c>
      <c r="N23" s="5">
        <v>48670</v>
      </c>
      <c r="O23" s="5" t="s">
        <v>73</v>
      </c>
      <c r="P23" s="5"/>
      <c r="Q23" s="5" t="s">
        <v>405</v>
      </c>
      <c r="R23" s="5"/>
      <c r="S23" s="5" t="s">
        <v>75</v>
      </c>
      <c r="T23" s="5" t="s">
        <v>76</v>
      </c>
      <c r="U23" s="5" t="s">
        <v>412</v>
      </c>
      <c r="V23" s="5" t="s">
        <v>106</v>
      </c>
      <c r="W23" s="5">
        <v>30.09</v>
      </c>
      <c r="X23" s="5">
        <v>0.17</v>
      </c>
      <c r="Y23" s="5">
        <v>90.27</v>
      </c>
      <c r="Z23" s="5">
        <v>0</v>
      </c>
      <c r="AA23" s="5">
        <v>0</v>
      </c>
      <c r="AB23" s="5">
        <v>0</v>
      </c>
      <c r="AC23" s="5">
        <v>0</v>
      </c>
      <c r="AD23" s="5">
        <v>0</v>
      </c>
      <c r="AE23" s="5">
        <v>0</v>
      </c>
      <c r="AF23" s="5">
        <v>0</v>
      </c>
      <c r="AG23" s="5" t="s">
        <v>79</v>
      </c>
      <c r="AH23" s="5" t="s">
        <v>130</v>
      </c>
      <c r="AI23" s="5" t="s">
        <v>81</v>
      </c>
      <c r="AJ23" s="8" t="s">
        <v>167</v>
      </c>
      <c r="AK23" s="5" t="s">
        <v>108</v>
      </c>
      <c r="AL23" s="8" t="s">
        <v>167</v>
      </c>
      <c r="AM23" s="5" t="s">
        <v>85</v>
      </c>
      <c r="AN23" s="5" t="s">
        <v>413</v>
      </c>
      <c r="AO23" s="16">
        <v>90.27</v>
      </c>
      <c r="AP23" s="5">
        <f t="shared" si="0"/>
        <v>102.0051</v>
      </c>
      <c r="AQ23" s="17">
        <f t="shared" si="1"/>
        <v>107.9213958</v>
      </c>
      <c r="AR23" s="5" t="s">
        <v>87</v>
      </c>
      <c r="AS23" s="5" t="s">
        <v>85</v>
      </c>
      <c r="AT23" s="5">
        <v>0</v>
      </c>
      <c r="AU23" s="5">
        <v>0</v>
      </c>
      <c r="AV23" s="5"/>
      <c r="AW23" s="8"/>
      <c r="AX23" s="8"/>
      <c r="AY23" s="5"/>
      <c r="AZ23" s="5"/>
      <c r="BA23" s="5"/>
      <c r="BB23" s="5"/>
      <c r="BC23" s="5"/>
      <c r="BD23" s="5" t="s">
        <v>80</v>
      </c>
      <c r="BE23" s="8" t="s">
        <v>414</v>
      </c>
      <c r="BF23" s="5" t="s">
        <v>415</v>
      </c>
      <c r="BG23" s="5" t="s">
        <v>416</v>
      </c>
      <c r="BH23" s="5" t="s">
        <v>417</v>
      </c>
      <c r="BI23" t="s">
        <v>92</v>
      </c>
    </row>
    <row r="24" ht="13.5" spans="1:61">
      <c r="A24" s="5" t="s">
        <v>418</v>
      </c>
      <c r="B24" s="5" t="s">
        <v>419</v>
      </c>
      <c r="C24" s="5" t="s">
        <v>420</v>
      </c>
      <c r="D24" s="5" t="s">
        <v>420</v>
      </c>
      <c r="E24" s="5" t="s">
        <v>64</v>
      </c>
      <c r="F24" s="5" t="s">
        <v>65</v>
      </c>
      <c r="G24" s="5" t="s">
        <v>159</v>
      </c>
      <c r="H24" s="5" t="s">
        <v>421</v>
      </c>
      <c r="I24" s="5" t="s">
        <v>422</v>
      </c>
      <c r="J24" s="5" t="s">
        <v>143</v>
      </c>
      <c r="K24" s="8" t="s">
        <v>296</v>
      </c>
      <c r="L24" s="8" t="s">
        <v>423</v>
      </c>
      <c r="M24" s="8" t="s">
        <v>424</v>
      </c>
      <c r="N24" s="5">
        <v>57601</v>
      </c>
      <c r="O24" s="5" t="s">
        <v>73</v>
      </c>
      <c r="P24" s="5"/>
      <c r="Q24" s="5" t="s">
        <v>425</v>
      </c>
      <c r="R24" s="5" t="s">
        <v>426</v>
      </c>
      <c r="S24" s="5" t="s">
        <v>75</v>
      </c>
      <c r="T24" s="5" t="s">
        <v>76</v>
      </c>
      <c r="U24" s="5" t="s">
        <v>427</v>
      </c>
      <c r="V24" s="5" t="s">
        <v>428</v>
      </c>
      <c r="W24" s="5">
        <v>30.09</v>
      </c>
      <c r="X24" s="5">
        <v>0.17</v>
      </c>
      <c r="Y24" s="5">
        <v>90.27</v>
      </c>
      <c r="Z24" s="5">
        <v>0</v>
      </c>
      <c r="AA24" s="5">
        <v>0</v>
      </c>
      <c r="AB24" s="5">
        <v>0</v>
      </c>
      <c r="AC24" s="5">
        <v>0</v>
      </c>
      <c r="AD24" s="5">
        <v>0</v>
      </c>
      <c r="AE24" s="5">
        <v>0</v>
      </c>
      <c r="AF24" s="5">
        <v>0</v>
      </c>
      <c r="AG24" s="5" t="s">
        <v>79</v>
      </c>
      <c r="AH24" s="5" t="s">
        <v>130</v>
      </c>
      <c r="AI24" s="5" t="s">
        <v>81</v>
      </c>
      <c r="AJ24" s="8" t="s">
        <v>184</v>
      </c>
      <c r="AK24" s="5"/>
      <c r="AL24" s="8" t="s">
        <v>184</v>
      </c>
      <c r="AM24" s="5" t="s">
        <v>85</v>
      </c>
      <c r="AN24" s="5" t="s">
        <v>429</v>
      </c>
      <c r="AO24" s="16">
        <v>90.27</v>
      </c>
      <c r="AP24" s="5">
        <f t="shared" si="0"/>
        <v>102.0051</v>
      </c>
      <c r="AQ24" s="17">
        <f t="shared" si="1"/>
        <v>107.9213958</v>
      </c>
      <c r="AR24" s="5" t="s">
        <v>87</v>
      </c>
      <c r="AS24" s="5" t="s">
        <v>85</v>
      </c>
      <c r="AT24" s="5">
        <v>0</v>
      </c>
      <c r="AU24" s="5">
        <v>0</v>
      </c>
      <c r="AV24" s="5"/>
      <c r="AW24" s="8"/>
      <c r="AX24" s="8"/>
      <c r="AY24" s="5"/>
      <c r="AZ24" s="5"/>
      <c r="BA24" s="5"/>
      <c r="BB24" s="5"/>
      <c r="BC24" s="5"/>
      <c r="BD24" s="5" t="s">
        <v>80</v>
      </c>
      <c r="BE24" s="8" t="s">
        <v>186</v>
      </c>
      <c r="BF24" s="5" t="s">
        <v>430</v>
      </c>
      <c r="BG24" s="5" t="s">
        <v>431</v>
      </c>
      <c r="BH24" s="5" t="s">
        <v>432</v>
      </c>
      <c r="BI24" t="s">
        <v>92</v>
      </c>
    </row>
    <row r="25" ht="13.5" spans="1:61">
      <c r="A25" s="5" t="s">
        <v>216</v>
      </c>
      <c r="B25" s="5" t="s">
        <v>217</v>
      </c>
      <c r="C25" s="5" t="s">
        <v>433</v>
      </c>
      <c r="D25" s="5" t="s">
        <v>433</v>
      </c>
      <c r="E25" s="5" t="s">
        <v>64</v>
      </c>
      <c r="F25" s="5" t="s">
        <v>65</v>
      </c>
      <c r="G25" s="5" t="s">
        <v>434</v>
      </c>
      <c r="H25" s="5" t="s">
        <v>435</v>
      </c>
      <c r="I25" s="5" t="s">
        <v>436</v>
      </c>
      <c r="J25" s="5" t="s">
        <v>123</v>
      </c>
      <c r="K25" s="8" t="s">
        <v>437</v>
      </c>
      <c r="L25" s="8" t="s">
        <v>438</v>
      </c>
      <c r="M25" s="8" t="s">
        <v>439</v>
      </c>
      <c r="N25" s="5">
        <v>12955</v>
      </c>
      <c r="O25" s="5" t="s">
        <v>73</v>
      </c>
      <c r="P25" s="5"/>
      <c r="Q25" s="5" t="s">
        <v>225</v>
      </c>
      <c r="R25" s="5" t="s">
        <v>130</v>
      </c>
      <c r="S25" s="5" t="s">
        <v>75</v>
      </c>
      <c r="T25" s="5" t="s">
        <v>76</v>
      </c>
      <c r="U25" s="5" t="s">
        <v>227</v>
      </c>
      <c r="V25" s="5" t="s">
        <v>228</v>
      </c>
      <c r="W25" s="5">
        <v>30.09</v>
      </c>
      <c r="X25" s="5">
        <v>0.17</v>
      </c>
      <c r="Y25" s="5">
        <v>90.27</v>
      </c>
      <c r="Z25" s="5">
        <v>17.45</v>
      </c>
      <c r="AA25" s="5">
        <v>2.97</v>
      </c>
      <c r="AB25" s="5">
        <v>0</v>
      </c>
      <c r="AC25" s="5">
        <v>0</v>
      </c>
      <c r="AD25" s="5">
        <v>0</v>
      </c>
      <c r="AE25" s="5">
        <v>0</v>
      </c>
      <c r="AF25" s="5">
        <v>0</v>
      </c>
      <c r="AG25" s="5" t="s">
        <v>79</v>
      </c>
      <c r="AH25" s="5" t="s">
        <v>80</v>
      </c>
      <c r="AI25" s="5" t="s">
        <v>81</v>
      </c>
      <c r="AJ25" s="8" t="s">
        <v>229</v>
      </c>
      <c r="AK25" s="5" t="s">
        <v>108</v>
      </c>
      <c r="AL25" s="8" t="s">
        <v>72</v>
      </c>
      <c r="AM25" s="5" t="s">
        <v>85</v>
      </c>
      <c r="AN25" s="5" t="s">
        <v>230</v>
      </c>
      <c r="AO25" s="16">
        <v>110.69</v>
      </c>
      <c r="AP25" s="5">
        <f t="shared" si="0"/>
        <v>125.0797</v>
      </c>
      <c r="AQ25" s="17">
        <f t="shared" si="1"/>
        <v>132.3343226</v>
      </c>
      <c r="AR25" s="5" t="s">
        <v>87</v>
      </c>
      <c r="AS25" s="5" t="s">
        <v>85</v>
      </c>
      <c r="AT25" s="5">
        <v>0</v>
      </c>
      <c r="AU25" s="5">
        <v>0</v>
      </c>
      <c r="AV25" s="5"/>
      <c r="AW25" s="8"/>
      <c r="AX25" s="8"/>
      <c r="AY25" s="5"/>
      <c r="AZ25" s="5"/>
      <c r="BA25" s="5"/>
      <c r="BB25" s="5"/>
      <c r="BC25" s="5"/>
      <c r="BD25" s="5" t="s">
        <v>80</v>
      </c>
      <c r="BE25" s="8" t="s">
        <v>440</v>
      </c>
      <c r="BF25" s="5" t="s">
        <v>430</v>
      </c>
      <c r="BG25" s="5" t="s">
        <v>441</v>
      </c>
      <c r="BH25" s="5" t="s">
        <v>442</v>
      </c>
      <c r="BI25" t="s">
        <v>92</v>
      </c>
    </row>
    <row r="26" ht="13.5" spans="1:61">
      <c r="A26" s="5" t="s">
        <v>443</v>
      </c>
      <c r="B26" s="5" t="s">
        <v>444</v>
      </c>
      <c r="C26" s="5" t="s">
        <v>445</v>
      </c>
      <c r="D26" s="5" t="s">
        <v>445</v>
      </c>
      <c r="E26" s="5" t="s">
        <v>64</v>
      </c>
      <c r="F26" s="5" t="s">
        <v>65</v>
      </c>
      <c r="G26" s="5" t="s">
        <v>446</v>
      </c>
      <c r="H26" s="5" t="s">
        <v>447</v>
      </c>
      <c r="I26" s="5" t="s">
        <v>448</v>
      </c>
      <c r="J26" s="5" t="s">
        <v>240</v>
      </c>
      <c r="K26" s="8" t="s">
        <v>449</v>
      </c>
      <c r="L26" s="8" t="s">
        <v>450</v>
      </c>
      <c r="M26" s="8" t="s">
        <v>131</v>
      </c>
      <c r="N26" s="5">
        <v>15423</v>
      </c>
      <c r="O26" s="5" t="s">
        <v>73</v>
      </c>
      <c r="P26" s="5"/>
      <c r="Q26" s="5" t="s">
        <v>451</v>
      </c>
      <c r="R26" s="5"/>
      <c r="S26" s="5" t="s">
        <v>75</v>
      </c>
      <c r="T26" s="5" t="s">
        <v>76</v>
      </c>
      <c r="U26" s="5" t="s">
        <v>227</v>
      </c>
      <c r="V26" s="5" t="s">
        <v>228</v>
      </c>
      <c r="W26" s="5">
        <v>30.09</v>
      </c>
      <c r="X26" s="5">
        <v>0.17</v>
      </c>
      <c r="Y26" s="5">
        <v>60.18</v>
      </c>
      <c r="Z26" s="5">
        <v>0</v>
      </c>
      <c r="AA26" s="5">
        <v>0</v>
      </c>
      <c r="AB26" s="5">
        <v>0</v>
      </c>
      <c r="AC26" s="5">
        <v>0</v>
      </c>
      <c r="AD26" s="5">
        <v>0</v>
      </c>
      <c r="AE26" s="5">
        <v>0</v>
      </c>
      <c r="AF26" s="5">
        <v>0</v>
      </c>
      <c r="AG26" s="5" t="s">
        <v>79</v>
      </c>
      <c r="AH26" s="5" t="s">
        <v>130</v>
      </c>
      <c r="AI26" s="5" t="s">
        <v>81</v>
      </c>
      <c r="AJ26" s="8" t="s">
        <v>166</v>
      </c>
      <c r="AK26" s="5"/>
      <c r="AL26" s="8" t="s">
        <v>166</v>
      </c>
      <c r="AM26" s="5" t="s">
        <v>85</v>
      </c>
      <c r="AN26" s="5" t="s">
        <v>452</v>
      </c>
      <c r="AO26" s="16">
        <v>60.18</v>
      </c>
      <c r="AP26" s="5">
        <f t="shared" si="0"/>
        <v>68.0034</v>
      </c>
      <c r="AQ26" s="17">
        <f t="shared" si="1"/>
        <v>71.9475972</v>
      </c>
      <c r="AR26" s="5" t="s">
        <v>87</v>
      </c>
      <c r="AS26" s="5" t="s">
        <v>85</v>
      </c>
      <c r="AT26" s="5">
        <v>0</v>
      </c>
      <c r="AU26" s="5">
        <v>0</v>
      </c>
      <c r="AV26" s="5"/>
      <c r="AW26" s="8"/>
      <c r="AX26" s="8"/>
      <c r="AY26" s="5"/>
      <c r="AZ26" s="5"/>
      <c r="BA26" s="5"/>
      <c r="BB26" s="5"/>
      <c r="BC26" s="5"/>
      <c r="BD26" s="5" t="s">
        <v>80</v>
      </c>
      <c r="BE26" s="8" t="s">
        <v>166</v>
      </c>
      <c r="BF26" s="5" t="s">
        <v>453</v>
      </c>
      <c r="BG26" s="5" t="s">
        <v>454</v>
      </c>
      <c r="BH26" s="5" t="s">
        <v>455</v>
      </c>
      <c r="BI26" t="s">
        <v>92</v>
      </c>
    </row>
    <row r="27" ht="13.5" spans="1:61">
      <c r="A27" s="5" t="s">
        <v>456</v>
      </c>
      <c r="B27" s="5" t="s">
        <v>457</v>
      </c>
      <c r="C27" s="5" t="s">
        <v>458</v>
      </c>
      <c r="D27" s="5" t="s">
        <v>458</v>
      </c>
      <c r="E27" s="5" t="s">
        <v>64</v>
      </c>
      <c r="F27" s="5" t="s">
        <v>65</v>
      </c>
      <c r="G27" s="5" t="s">
        <v>459</v>
      </c>
      <c r="H27" s="5" t="s">
        <v>460</v>
      </c>
      <c r="I27" s="5" t="s">
        <v>461</v>
      </c>
      <c r="J27" s="5" t="s">
        <v>240</v>
      </c>
      <c r="K27" s="8" t="s">
        <v>462</v>
      </c>
      <c r="L27" s="8" t="s">
        <v>463</v>
      </c>
      <c r="M27" s="8" t="s">
        <v>464</v>
      </c>
      <c r="N27" s="5">
        <v>40964</v>
      </c>
      <c r="O27" s="5" t="s">
        <v>73</v>
      </c>
      <c r="P27" s="5"/>
      <c r="Q27" s="5" t="s">
        <v>465</v>
      </c>
      <c r="R27" s="5"/>
      <c r="S27" s="5" t="s">
        <v>75</v>
      </c>
      <c r="T27" s="5" t="s">
        <v>76</v>
      </c>
      <c r="U27" s="5" t="s">
        <v>466</v>
      </c>
      <c r="V27" s="5" t="s">
        <v>106</v>
      </c>
      <c r="W27" s="5">
        <v>30.09</v>
      </c>
      <c r="X27" s="5">
        <v>0.17</v>
      </c>
      <c r="Y27" s="5">
        <v>90.27</v>
      </c>
      <c r="Z27" s="5">
        <v>0</v>
      </c>
      <c r="AA27" s="5">
        <v>0</v>
      </c>
      <c r="AB27" s="5">
        <v>0</v>
      </c>
      <c r="AC27" s="5">
        <v>0</v>
      </c>
      <c r="AD27" s="5">
        <v>0</v>
      </c>
      <c r="AE27" s="5">
        <v>0</v>
      </c>
      <c r="AF27" s="5">
        <v>0</v>
      </c>
      <c r="AG27" s="5" t="s">
        <v>79</v>
      </c>
      <c r="AH27" s="5" t="s">
        <v>130</v>
      </c>
      <c r="AI27" s="5" t="s">
        <v>81</v>
      </c>
      <c r="AJ27" s="8" t="s">
        <v>467</v>
      </c>
      <c r="AK27" s="5"/>
      <c r="AL27" s="8" t="s">
        <v>467</v>
      </c>
      <c r="AM27" s="5" t="s">
        <v>85</v>
      </c>
      <c r="AN27" s="5" t="s">
        <v>468</v>
      </c>
      <c r="AO27" s="16">
        <v>90.27</v>
      </c>
      <c r="AP27" s="5">
        <f t="shared" si="0"/>
        <v>102.0051</v>
      </c>
      <c r="AQ27" s="17">
        <f t="shared" si="1"/>
        <v>107.9213958</v>
      </c>
      <c r="AR27" s="5" t="s">
        <v>87</v>
      </c>
      <c r="AS27" s="5" t="s">
        <v>85</v>
      </c>
      <c r="AT27" s="5">
        <v>0</v>
      </c>
      <c r="AU27" s="5">
        <v>0</v>
      </c>
      <c r="AV27" s="5"/>
      <c r="AW27" s="8"/>
      <c r="AX27" s="8"/>
      <c r="AY27" s="5"/>
      <c r="AZ27" s="5"/>
      <c r="BA27" s="5"/>
      <c r="BB27" s="5"/>
      <c r="BC27" s="5"/>
      <c r="BD27" s="5" t="s">
        <v>80</v>
      </c>
      <c r="BE27" s="8" t="s">
        <v>467</v>
      </c>
      <c r="BF27" s="5" t="s">
        <v>469</v>
      </c>
      <c r="BG27" s="5" t="s">
        <v>470</v>
      </c>
      <c r="BH27" s="5" t="s">
        <v>471</v>
      </c>
      <c r="BI27" t="s">
        <v>92</v>
      </c>
    </row>
    <row r="28" ht="13.5" spans="1:61">
      <c r="A28" s="5" t="s">
        <v>472</v>
      </c>
      <c r="B28" s="5" t="s">
        <v>473</v>
      </c>
      <c r="C28" s="5" t="s">
        <v>474</v>
      </c>
      <c r="D28" s="5" t="s">
        <v>474</v>
      </c>
      <c r="E28" s="5" t="s">
        <v>64</v>
      </c>
      <c r="F28" s="5" t="s">
        <v>475</v>
      </c>
      <c r="G28" s="5" t="s">
        <v>476</v>
      </c>
      <c r="H28" s="5" t="s">
        <v>477</v>
      </c>
      <c r="I28" s="5" t="s">
        <v>478</v>
      </c>
      <c r="J28" s="5" t="s">
        <v>123</v>
      </c>
      <c r="K28" s="8" t="s">
        <v>479</v>
      </c>
      <c r="L28" s="8" t="s">
        <v>480</v>
      </c>
      <c r="M28" s="8" t="s">
        <v>481</v>
      </c>
      <c r="N28" s="5">
        <v>16480</v>
      </c>
      <c r="O28" s="5" t="s">
        <v>73</v>
      </c>
      <c r="P28" s="5"/>
      <c r="Q28" s="5" t="s">
        <v>473</v>
      </c>
      <c r="R28" s="5" t="s">
        <v>482</v>
      </c>
      <c r="S28" s="5" t="s">
        <v>75</v>
      </c>
      <c r="T28" s="5" t="s">
        <v>76</v>
      </c>
      <c r="U28" s="5" t="s">
        <v>412</v>
      </c>
      <c r="V28" s="5" t="s">
        <v>106</v>
      </c>
      <c r="W28" s="5">
        <v>30.09</v>
      </c>
      <c r="X28" s="5">
        <v>0.17</v>
      </c>
      <c r="Y28" s="5">
        <v>60.18</v>
      </c>
      <c r="Z28" s="5">
        <v>1510.55</v>
      </c>
      <c r="AA28" s="5">
        <v>256.79</v>
      </c>
      <c r="AB28" s="5">
        <v>0</v>
      </c>
      <c r="AC28" s="5">
        <v>0</v>
      </c>
      <c r="AD28" s="5">
        <v>452.9</v>
      </c>
      <c r="AE28" s="5">
        <v>258.62</v>
      </c>
      <c r="AF28" s="5">
        <v>0</v>
      </c>
      <c r="AG28" s="5" t="s">
        <v>79</v>
      </c>
      <c r="AH28" s="5" t="s">
        <v>80</v>
      </c>
      <c r="AI28" s="5" t="s">
        <v>81</v>
      </c>
      <c r="AJ28" s="8" t="s">
        <v>229</v>
      </c>
      <c r="AK28" s="5"/>
      <c r="AL28" s="8" t="s">
        <v>109</v>
      </c>
      <c r="AM28" s="5" t="s">
        <v>85</v>
      </c>
      <c r="AN28" s="5" t="s">
        <v>483</v>
      </c>
      <c r="AO28" s="16">
        <v>2539.04</v>
      </c>
      <c r="AP28" s="5">
        <f t="shared" si="0"/>
        <v>2869.1152</v>
      </c>
      <c r="AQ28" s="17">
        <f t="shared" si="1"/>
        <v>3035.5238816</v>
      </c>
      <c r="AR28" s="5" t="s">
        <v>87</v>
      </c>
      <c r="AS28" s="5" t="s">
        <v>85</v>
      </c>
      <c r="AT28" s="5">
        <v>1</v>
      </c>
      <c r="AU28" s="5">
        <v>1</v>
      </c>
      <c r="AV28" s="5">
        <v>131.66</v>
      </c>
      <c r="AW28" s="8" t="s">
        <v>481</v>
      </c>
      <c r="AX28" s="8" t="s">
        <v>481</v>
      </c>
      <c r="AY28" s="5" t="s">
        <v>111</v>
      </c>
      <c r="AZ28" s="5" t="s">
        <v>473</v>
      </c>
      <c r="BA28" s="5" t="s">
        <v>484</v>
      </c>
      <c r="BB28" s="5"/>
      <c r="BC28" s="5"/>
      <c r="BD28" s="5" t="s">
        <v>80</v>
      </c>
      <c r="BE28" s="8" t="s">
        <v>109</v>
      </c>
      <c r="BF28" s="5" t="s">
        <v>485</v>
      </c>
      <c r="BG28" s="5" t="s">
        <v>486</v>
      </c>
      <c r="BH28" s="5" t="s">
        <v>171</v>
      </c>
      <c r="BI28" t="s">
        <v>92</v>
      </c>
    </row>
    <row r="29" ht="13.5" spans="1:61">
      <c r="A29" s="5" t="s">
        <v>487</v>
      </c>
      <c r="B29" s="5" t="s">
        <v>488</v>
      </c>
      <c r="C29" s="5" t="s">
        <v>489</v>
      </c>
      <c r="D29" s="5" t="s">
        <v>489</v>
      </c>
      <c r="E29" s="5" t="s">
        <v>64</v>
      </c>
      <c r="F29" s="5" t="s">
        <v>65</v>
      </c>
      <c r="G29" s="5" t="s">
        <v>490</v>
      </c>
      <c r="H29" s="5" t="s">
        <v>491</v>
      </c>
      <c r="I29" s="5" t="s">
        <v>492</v>
      </c>
      <c r="J29" s="5" t="s">
        <v>493</v>
      </c>
      <c r="K29" s="8" t="s">
        <v>494</v>
      </c>
      <c r="L29" s="8" t="s">
        <v>495</v>
      </c>
      <c r="M29" s="8" t="s">
        <v>496</v>
      </c>
      <c r="N29" s="5">
        <v>117763</v>
      </c>
      <c r="O29" s="5" t="s">
        <v>73</v>
      </c>
      <c r="P29" s="5"/>
      <c r="Q29" s="5" t="s">
        <v>488</v>
      </c>
      <c r="R29" s="5"/>
      <c r="S29" s="5" t="s">
        <v>75</v>
      </c>
      <c r="T29" s="5" t="s">
        <v>76</v>
      </c>
      <c r="U29" s="5" t="s">
        <v>497</v>
      </c>
      <c r="V29" s="5" t="s">
        <v>106</v>
      </c>
      <c r="W29" s="5">
        <v>30.09</v>
      </c>
      <c r="X29" s="5">
        <v>0.17</v>
      </c>
      <c r="Y29" s="5">
        <v>90.27</v>
      </c>
      <c r="Z29" s="5">
        <v>0</v>
      </c>
      <c r="AA29" s="5">
        <v>0</v>
      </c>
      <c r="AB29" s="5">
        <v>0</v>
      </c>
      <c r="AC29" s="5">
        <v>0</v>
      </c>
      <c r="AD29" s="5">
        <v>0</v>
      </c>
      <c r="AE29" s="5">
        <v>0</v>
      </c>
      <c r="AF29" s="5">
        <v>0</v>
      </c>
      <c r="AG29" s="5" t="s">
        <v>79</v>
      </c>
      <c r="AH29" s="5" t="s">
        <v>130</v>
      </c>
      <c r="AI29" s="5" t="s">
        <v>81</v>
      </c>
      <c r="AJ29" s="8" t="s">
        <v>496</v>
      </c>
      <c r="AK29" s="5"/>
      <c r="AL29" s="8" t="s">
        <v>496</v>
      </c>
      <c r="AM29" s="5" t="s">
        <v>85</v>
      </c>
      <c r="AN29" s="5" t="s">
        <v>498</v>
      </c>
      <c r="AO29" s="16">
        <v>90.27</v>
      </c>
      <c r="AP29" s="5">
        <f t="shared" si="0"/>
        <v>102.0051</v>
      </c>
      <c r="AQ29" s="17">
        <f t="shared" si="1"/>
        <v>107.9213958</v>
      </c>
      <c r="AR29" s="5" t="s">
        <v>87</v>
      </c>
      <c r="AS29" s="5" t="s">
        <v>85</v>
      </c>
      <c r="AT29" s="5">
        <v>0</v>
      </c>
      <c r="AU29" s="5">
        <v>0</v>
      </c>
      <c r="AV29" s="5"/>
      <c r="AW29" s="8"/>
      <c r="AX29" s="8"/>
      <c r="AY29" s="5"/>
      <c r="AZ29" s="5"/>
      <c r="BA29" s="5"/>
      <c r="BB29" s="5"/>
      <c r="BC29" s="5"/>
      <c r="BD29" s="5" t="s">
        <v>80</v>
      </c>
      <c r="BE29" s="8" t="s">
        <v>496</v>
      </c>
      <c r="BF29" s="5" t="s">
        <v>499</v>
      </c>
      <c r="BG29" s="5" t="s">
        <v>500</v>
      </c>
      <c r="BH29" s="5" t="s">
        <v>501</v>
      </c>
      <c r="BI29" t="s">
        <v>92</v>
      </c>
    </row>
    <row r="30" ht="13.5" spans="1:61">
      <c r="A30" s="5" t="s">
        <v>502</v>
      </c>
      <c r="B30" s="5" t="s">
        <v>503</v>
      </c>
      <c r="C30" s="5" t="s">
        <v>504</v>
      </c>
      <c r="D30" s="5" t="s">
        <v>504</v>
      </c>
      <c r="E30" s="5" t="s">
        <v>64</v>
      </c>
      <c r="F30" s="5" t="s">
        <v>65</v>
      </c>
      <c r="G30" s="5" t="s">
        <v>120</v>
      </c>
      <c r="H30" s="5" t="s">
        <v>505</v>
      </c>
      <c r="I30" s="5" t="s">
        <v>506</v>
      </c>
      <c r="J30" s="5" t="s">
        <v>123</v>
      </c>
      <c r="K30" s="8" t="s">
        <v>507</v>
      </c>
      <c r="L30" s="8" t="s">
        <v>508</v>
      </c>
      <c r="M30" s="8" t="s">
        <v>509</v>
      </c>
      <c r="N30" s="5">
        <v>56328</v>
      </c>
      <c r="O30" s="5" t="s">
        <v>73</v>
      </c>
      <c r="P30" s="5"/>
      <c r="Q30" s="5" t="s">
        <v>503</v>
      </c>
      <c r="R30" s="5"/>
      <c r="S30" s="5" t="s">
        <v>75</v>
      </c>
      <c r="T30" s="5" t="s">
        <v>76</v>
      </c>
      <c r="U30" s="5" t="s">
        <v>227</v>
      </c>
      <c r="V30" s="5" t="s">
        <v>228</v>
      </c>
      <c r="W30" s="5">
        <v>30.09</v>
      </c>
      <c r="X30" s="5">
        <v>0.17</v>
      </c>
      <c r="Y30" s="5">
        <v>90.27</v>
      </c>
      <c r="Z30" s="5">
        <v>17.45</v>
      </c>
      <c r="AA30" s="5">
        <v>2.97</v>
      </c>
      <c r="AB30" s="5">
        <v>0</v>
      </c>
      <c r="AC30" s="5">
        <v>0</v>
      </c>
      <c r="AD30" s="5">
        <v>0</v>
      </c>
      <c r="AE30" s="5">
        <v>0</v>
      </c>
      <c r="AF30" s="5">
        <v>0</v>
      </c>
      <c r="AG30" s="5" t="s">
        <v>79</v>
      </c>
      <c r="AH30" s="5" t="s">
        <v>80</v>
      </c>
      <c r="AI30" s="5" t="s">
        <v>81</v>
      </c>
      <c r="AJ30" s="8" t="s">
        <v>229</v>
      </c>
      <c r="AK30" s="5" t="s">
        <v>108</v>
      </c>
      <c r="AL30" s="8" t="s">
        <v>510</v>
      </c>
      <c r="AM30" s="5" t="s">
        <v>85</v>
      </c>
      <c r="AN30" s="5" t="s">
        <v>511</v>
      </c>
      <c r="AO30" s="16">
        <v>110.69</v>
      </c>
      <c r="AP30" s="5">
        <f t="shared" si="0"/>
        <v>125.0797</v>
      </c>
      <c r="AQ30" s="17">
        <f t="shared" si="1"/>
        <v>132.3343226</v>
      </c>
      <c r="AR30" s="5" t="s">
        <v>87</v>
      </c>
      <c r="AS30" s="5" t="s">
        <v>85</v>
      </c>
      <c r="AT30" s="5">
        <v>0</v>
      </c>
      <c r="AU30" s="5">
        <v>0</v>
      </c>
      <c r="AV30" s="5"/>
      <c r="AW30" s="8"/>
      <c r="AX30" s="8"/>
      <c r="AY30" s="5"/>
      <c r="AZ30" s="5"/>
      <c r="BA30" s="5"/>
      <c r="BB30" s="5"/>
      <c r="BC30" s="5"/>
      <c r="BD30" s="5" t="s">
        <v>80</v>
      </c>
      <c r="BE30" s="8" t="s">
        <v>509</v>
      </c>
      <c r="BF30" s="5" t="s">
        <v>512</v>
      </c>
      <c r="BG30" s="5" t="s">
        <v>513</v>
      </c>
      <c r="BH30" s="5" t="s">
        <v>514</v>
      </c>
      <c r="BI30" t="s">
        <v>92</v>
      </c>
    </row>
    <row r="31" ht="13.5" spans="1:61">
      <c r="A31" s="5" t="s">
        <v>515</v>
      </c>
      <c r="B31" s="5" t="s">
        <v>516</v>
      </c>
      <c r="C31" s="5" t="s">
        <v>517</v>
      </c>
      <c r="D31" s="5" t="s">
        <v>517</v>
      </c>
      <c r="E31" s="5" t="s">
        <v>64</v>
      </c>
      <c r="F31" s="5" t="s">
        <v>65</v>
      </c>
      <c r="G31" s="5" t="s">
        <v>518</v>
      </c>
      <c r="H31" s="5" t="s">
        <v>519</v>
      </c>
      <c r="I31" s="5" t="s">
        <v>520</v>
      </c>
      <c r="J31" s="5" t="s">
        <v>143</v>
      </c>
      <c r="K31" s="8" t="s">
        <v>494</v>
      </c>
      <c r="L31" s="8" t="s">
        <v>521</v>
      </c>
      <c r="M31" s="8" t="s">
        <v>522</v>
      </c>
      <c r="N31" s="5">
        <v>63411</v>
      </c>
      <c r="O31" s="5" t="s">
        <v>73</v>
      </c>
      <c r="P31" s="5"/>
      <c r="Q31" s="5" t="s">
        <v>516</v>
      </c>
      <c r="R31" s="5" t="s">
        <v>523</v>
      </c>
      <c r="S31" s="5" t="s">
        <v>75</v>
      </c>
      <c r="T31" s="5" t="s">
        <v>76</v>
      </c>
      <c r="U31" s="5" t="s">
        <v>183</v>
      </c>
      <c r="V31" s="5" t="s">
        <v>106</v>
      </c>
      <c r="W31" s="5">
        <v>30.09</v>
      </c>
      <c r="X31" s="5">
        <v>0.17</v>
      </c>
      <c r="Y31" s="5">
        <v>150.45</v>
      </c>
      <c r="Z31" s="5">
        <v>0</v>
      </c>
      <c r="AA31" s="5">
        <v>0</v>
      </c>
      <c r="AB31" s="5">
        <v>0</v>
      </c>
      <c r="AC31" s="5">
        <v>0</v>
      </c>
      <c r="AD31" s="5">
        <v>0</v>
      </c>
      <c r="AE31" s="5">
        <v>0</v>
      </c>
      <c r="AF31" s="5">
        <v>0</v>
      </c>
      <c r="AG31" s="5" t="s">
        <v>79</v>
      </c>
      <c r="AH31" s="5" t="s">
        <v>130</v>
      </c>
      <c r="AI31" s="5" t="s">
        <v>81</v>
      </c>
      <c r="AJ31" s="8" t="s">
        <v>133</v>
      </c>
      <c r="AK31" s="5" t="s">
        <v>108</v>
      </c>
      <c r="AL31" s="8" t="s">
        <v>133</v>
      </c>
      <c r="AM31" s="5" t="s">
        <v>85</v>
      </c>
      <c r="AN31" s="5" t="s">
        <v>524</v>
      </c>
      <c r="AO31" s="16">
        <v>150.45</v>
      </c>
      <c r="AP31" s="5">
        <f t="shared" si="0"/>
        <v>170.0085</v>
      </c>
      <c r="AQ31" s="17">
        <f t="shared" si="1"/>
        <v>179.868993</v>
      </c>
      <c r="AR31" s="5" t="s">
        <v>87</v>
      </c>
      <c r="AS31" s="5" t="s">
        <v>85</v>
      </c>
      <c r="AT31" s="5">
        <v>0</v>
      </c>
      <c r="AU31" s="5">
        <v>0</v>
      </c>
      <c r="AV31" s="5"/>
      <c r="AW31" s="8"/>
      <c r="AX31" s="8"/>
      <c r="AY31" s="5"/>
      <c r="AZ31" s="5"/>
      <c r="BA31" s="5"/>
      <c r="BB31" s="5"/>
      <c r="BC31" s="5"/>
      <c r="BD31" s="5" t="s">
        <v>80</v>
      </c>
      <c r="BE31" s="8" t="s">
        <v>522</v>
      </c>
      <c r="BF31" s="5" t="s">
        <v>525</v>
      </c>
      <c r="BG31" s="5" t="s">
        <v>526</v>
      </c>
      <c r="BH31" s="5" t="s">
        <v>527</v>
      </c>
      <c r="BI31" t="s">
        <v>92</v>
      </c>
    </row>
    <row r="32" ht="13.5" spans="1:61">
      <c r="A32" s="5" t="s">
        <v>319</v>
      </c>
      <c r="B32" s="5" t="s">
        <v>320</v>
      </c>
      <c r="C32" s="5" t="s">
        <v>528</v>
      </c>
      <c r="D32" s="5" t="s">
        <v>528</v>
      </c>
      <c r="E32" s="5" t="s">
        <v>64</v>
      </c>
      <c r="F32" s="5" t="s">
        <v>65</v>
      </c>
      <c r="G32" s="5" t="s">
        <v>529</v>
      </c>
      <c r="H32" s="5" t="s">
        <v>530</v>
      </c>
      <c r="I32" s="5" t="s">
        <v>531</v>
      </c>
      <c r="J32" s="5" t="s">
        <v>143</v>
      </c>
      <c r="K32" s="8" t="s">
        <v>124</v>
      </c>
      <c r="L32" s="8" t="s">
        <v>532</v>
      </c>
      <c r="M32" s="8" t="s">
        <v>464</v>
      </c>
      <c r="N32" s="5">
        <v>67645</v>
      </c>
      <c r="O32" s="5" t="s">
        <v>73</v>
      </c>
      <c r="P32" s="5"/>
      <c r="Q32" s="5" t="s">
        <v>328</v>
      </c>
      <c r="R32" s="5" t="s">
        <v>533</v>
      </c>
      <c r="S32" s="5" t="s">
        <v>75</v>
      </c>
      <c r="T32" s="5" t="s">
        <v>76</v>
      </c>
      <c r="U32" s="5" t="s">
        <v>128</v>
      </c>
      <c r="V32" s="5" t="s">
        <v>129</v>
      </c>
      <c r="W32" s="5">
        <v>30.09</v>
      </c>
      <c r="X32" s="5">
        <v>0.17</v>
      </c>
      <c r="Y32" s="5">
        <v>120.36</v>
      </c>
      <c r="Z32" s="5">
        <v>0</v>
      </c>
      <c r="AA32" s="5">
        <v>0</v>
      </c>
      <c r="AB32" s="5">
        <v>0</v>
      </c>
      <c r="AC32" s="5">
        <v>0</v>
      </c>
      <c r="AD32" s="5">
        <v>0</v>
      </c>
      <c r="AE32" s="5">
        <v>0</v>
      </c>
      <c r="AF32" s="5">
        <v>0</v>
      </c>
      <c r="AG32" s="5" t="s">
        <v>79</v>
      </c>
      <c r="AH32" s="5" t="s">
        <v>130</v>
      </c>
      <c r="AI32" s="5" t="s">
        <v>81</v>
      </c>
      <c r="AJ32" s="8" t="s">
        <v>186</v>
      </c>
      <c r="AK32" s="5"/>
      <c r="AL32" s="8" t="s">
        <v>186</v>
      </c>
      <c r="AM32" s="5" t="s">
        <v>85</v>
      </c>
      <c r="AN32" s="5" t="s">
        <v>332</v>
      </c>
      <c r="AO32" s="16">
        <v>120.36</v>
      </c>
      <c r="AP32" s="5">
        <f t="shared" si="0"/>
        <v>136.0068</v>
      </c>
      <c r="AQ32" s="17">
        <f t="shared" si="1"/>
        <v>143.8951944</v>
      </c>
      <c r="AR32" s="5" t="s">
        <v>87</v>
      </c>
      <c r="AS32" s="5" t="s">
        <v>85</v>
      </c>
      <c r="AT32" s="5">
        <v>0</v>
      </c>
      <c r="AU32" s="5">
        <v>0</v>
      </c>
      <c r="AV32" s="5"/>
      <c r="AW32" s="8"/>
      <c r="AX32" s="8"/>
      <c r="AY32" s="5"/>
      <c r="AZ32" s="5"/>
      <c r="BA32" s="5"/>
      <c r="BB32" s="5"/>
      <c r="BC32" s="5"/>
      <c r="BD32" s="5" t="s">
        <v>80</v>
      </c>
      <c r="BE32" s="8" t="s">
        <v>464</v>
      </c>
      <c r="BF32" s="5" t="s">
        <v>534</v>
      </c>
      <c r="BG32" s="5" t="s">
        <v>535</v>
      </c>
      <c r="BH32" s="5" t="s">
        <v>536</v>
      </c>
      <c r="BI32" t="s">
        <v>92</v>
      </c>
    </row>
    <row r="33" ht="13.5" spans="1:61">
      <c r="A33" s="5" t="s">
        <v>537</v>
      </c>
      <c r="B33" s="5" t="s">
        <v>538</v>
      </c>
      <c r="C33" s="5" t="s">
        <v>539</v>
      </c>
      <c r="D33" s="5" t="s">
        <v>539</v>
      </c>
      <c r="E33" s="5" t="s">
        <v>64</v>
      </c>
      <c r="F33" s="5" t="s">
        <v>65</v>
      </c>
      <c r="G33" s="5" t="s">
        <v>540</v>
      </c>
      <c r="H33" s="5" t="s">
        <v>541</v>
      </c>
      <c r="I33" s="5" t="s">
        <v>542</v>
      </c>
      <c r="J33" s="5" t="s">
        <v>543</v>
      </c>
      <c r="K33" s="8" t="s">
        <v>544</v>
      </c>
      <c r="L33" s="8" t="s">
        <v>545</v>
      </c>
      <c r="M33" s="8" t="s">
        <v>414</v>
      </c>
      <c r="N33" s="5">
        <v>33195</v>
      </c>
      <c r="O33" s="5" t="s">
        <v>73</v>
      </c>
      <c r="P33" s="5"/>
      <c r="Q33" s="5" t="s">
        <v>538</v>
      </c>
      <c r="R33" s="5"/>
      <c r="S33" s="5" t="s">
        <v>75</v>
      </c>
      <c r="T33" s="5" t="s">
        <v>76</v>
      </c>
      <c r="U33" s="5" t="s">
        <v>183</v>
      </c>
      <c r="V33" s="5" t="s">
        <v>106</v>
      </c>
      <c r="W33" s="5">
        <v>30.09</v>
      </c>
      <c r="X33" s="5">
        <v>0.17</v>
      </c>
      <c r="Y33" s="5">
        <v>90.27</v>
      </c>
      <c r="Z33" s="5">
        <v>0</v>
      </c>
      <c r="AA33" s="5">
        <v>0</v>
      </c>
      <c r="AB33" s="5">
        <v>0</v>
      </c>
      <c r="AC33" s="5">
        <v>0</v>
      </c>
      <c r="AD33" s="5">
        <v>0</v>
      </c>
      <c r="AE33" s="5">
        <v>0</v>
      </c>
      <c r="AF33" s="5">
        <v>0</v>
      </c>
      <c r="AG33" s="5" t="s">
        <v>79</v>
      </c>
      <c r="AH33" s="5" t="s">
        <v>130</v>
      </c>
      <c r="AI33" s="5" t="s">
        <v>81</v>
      </c>
      <c r="AJ33" s="8" t="s">
        <v>131</v>
      </c>
      <c r="AK33" s="5" t="s">
        <v>108</v>
      </c>
      <c r="AL33" s="8" t="s">
        <v>131</v>
      </c>
      <c r="AM33" s="5" t="s">
        <v>85</v>
      </c>
      <c r="AN33" s="5" t="s">
        <v>546</v>
      </c>
      <c r="AO33" s="16">
        <v>90.27</v>
      </c>
      <c r="AP33" s="5">
        <f t="shared" si="0"/>
        <v>102.0051</v>
      </c>
      <c r="AQ33" s="17">
        <f t="shared" si="1"/>
        <v>107.9213958</v>
      </c>
      <c r="AR33" s="5" t="s">
        <v>87</v>
      </c>
      <c r="AS33" s="5" t="s">
        <v>85</v>
      </c>
      <c r="AT33" s="5">
        <v>0</v>
      </c>
      <c r="AU33" s="5">
        <v>0</v>
      </c>
      <c r="AV33" s="5"/>
      <c r="AW33" s="8"/>
      <c r="AX33" s="8"/>
      <c r="AY33" s="5"/>
      <c r="AZ33" s="5"/>
      <c r="BA33" s="5"/>
      <c r="BB33" s="5"/>
      <c r="BC33" s="5"/>
      <c r="BD33" s="5" t="s">
        <v>80</v>
      </c>
      <c r="BE33" s="8" t="s">
        <v>414</v>
      </c>
      <c r="BF33" s="5" t="s">
        <v>547</v>
      </c>
      <c r="BG33" s="5" t="s">
        <v>548</v>
      </c>
      <c r="BH33" s="5" t="s">
        <v>549</v>
      </c>
      <c r="BI33" t="s">
        <v>92</v>
      </c>
    </row>
    <row r="34" ht="13.5" spans="1:61">
      <c r="A34" s="5" t="s">
        <v>550</v>
      </c>
      <c r="B34" s="5" t="s">
        <v>551</v>
      </c>
      <c r="C34" s="5" t="s">
        <v>552</v>
      </c>
      <c r="D34" s="5" t="s">
        <v>552</v>
      </c>
      <c r="E34" s="5" t="s">
        <v>64</v>
      </c>
      <c r="F34" s="5" t="s">
        <v>553</v>
      </c>
      <c r="G34" s="5" t="s">
        <v>554</v>
      </c>
      <c r="H34" s="5" t="s">
        <v>555</v>
      </c>
      <c r="I34" s="5" t="s">
        <v>556</v>
      </c>
      <c r="J34" s="5" t="s">
        <v>557</v>
      </c>
      <c r="K34" s="8" t="s">
        <v>558</v>
      </c>
      <c r="L34" s="8" t="s">
        <v>559</v>
      </c>
      <c r="M34" s="8" t="s">
        <v>560</v>
      </c>
      <c r="N34" s="5">
        <v>144318</v>
      </c>
      <c r="O34" s="5" t="s">
        <v>73</v>
      </c>
      <c r="P34" s="5"/>
      <c r="Q34" s="5" t="s">
        <v>551</v>
      </c>
      <c r="R34" s="5"/>
      <c r="S34" s="5" t="s">
        <v>75</v>
      </c>
      <c r="T34" s="5" t="s">
        <v>76</v>
      </c>
      <c r="U34" s="5" t="s">
        <v>77</v>
      </c>
      <c r="V34" s="5" t="s">
        <v>78</v>
      </c>
      <c r="W34" s="5">
        <v>30.09</v>
      </c>
      <c r="X34" s="5">
        <v>0.05</v>
      </c>
      <c r="Y34" s="5">
        <v>90.27</v>
      </c>
      <c r="Z34" s="5">
        <v>21.13</v>
      </c>
      <c r="AA34" s="5">
        <v>1.06</v>
      </c>
      <c r="AB34" s="5">
        <v>0</v>
      </c>
      <c r="AC34" s="5">
        <v>0</v>
      </c>
      <c r="AD34" s="5">
        <v>0</v>
      </c>
      <c r="AE34" s="5">
        <v>0</v>
      </c>
      <c r="AF34" s="5">
        <v>0</v>
      </c>
      <c r="AG34" s="5" t="s">
        <v>79</v>
      </c>
      <c r="AH34" s="5" t="s">
        <v>80</v>
      </c>
      <c r="AI34" s="5" t="s">
        <v>81</v>
      </c>
      <c r="AJ34" s="8" t="s">
        <v>166</v>
      </c>
      <c r="AK34" s="5"/>
      <c r="AL34" s="8" t="s">
        <v>561</v>
      </c>
      <c r="AM34" s="5" t="s">
        <v>85</v>
      </c>
      <c r="AN34" s="5" t="s">
        <v>562</v>
      </c>
      <c r="AO34" s="16">
        <v>112.46</v>
      </c>
      <c r="AP34" s="5">
        <f t="shared" si="0"/>
        <v>127.0798</v>
      </c>
      <c r="AQ34" s="17">
        <f t="shared" si="1"/>
        <v>134.4504284</v>
      </c>
      <c r="AR34" s="5" t="s">
        <v>87</v>
      </c>
      <c r="AS34" s="5" t="s">
        <v>85</v>
      </c>
      <c r="AT34" s="5">
        <v>0</v>
      </c>
      <c r="AU34" s="5">
        <v>0</v>
      </c>
      <c r="AV34" s="5"/>
      <c r="AW34" s="8"/>
      <c r="AX34" s="8"/>
      <c r="AY34" s="5"/>
      <c r="AZ34" s="5"/>
      <c r="BA34" s="5"/>
      <c r="BB34" s="5"/>
      <c r="BC34" s="5"/>
      <c r="BD34" s="5" t="s">
        <v>80</v>
      </c>
      <c r="BE34" s="8" t="s">
        <v>561</v>
      </c>
      <c r="BF34" s="5" t="s">
        <v>563</v>
      </c>
      <c r="BG34" s="5" t="s">
        <v>564</v>
      </c>
      <c r="BH34" s="5" t="s">
        <v>171</v>
      </c>
      <c r="BI34" t="s">
        <v>92</v>
      </c>
    </row>
    <row r="35" ht="13.5" spans="1:61">
      <c r="A35" s="5" t="s">
        <v>565</v>
      </c>
      <c r="B35" s="5" t="s">
        <v>566</v>
      </c>
      <c r="C35" s="5" t="s">
        <v>567</v>
      </c>
      <c r="D35" s="5" t="s">
        <v>567</v>
      </c>
      <c r="E35" s="5" t="s">
        <v>64</v>
      </c>
      <c r="F35" s="5" t="s">
        <v>65</v>
      </c>
      <c r="G35" s="5" t="s">
        <v>568</v>
      </c>
      <c r="H35" s="5" t="s">
        <v>569</v>
      </c>
      <c r="I35" s="5" t="s">
        <v>570</v>
      </c>
      <c r="J35" s="5" t="s">
        <v>143</v>
      </c>
      <c r="K35" s="8" t="s">
        <v>296</v>
      </c>
      <c r="L35" s="8" t="s">
        <v>571</v>
      </c>
      <c r="M35" s="8" t="s">
        <v>88</v>
      </c>
      <c r="N35" s="5">
        <v>20204</v>
      </c>
      <c r="O35" s="5" t="s">
        <v>73</v>
      </c>
      <c r="P35" s="5"/>
      <c r="Q35" s="5" t="s">
        <v>566</v>
      </c>
      <c r="R35" s="5" t="s">
        <v>572</v>
      </c>
      <c r="S35" s="5" t="s">
        <v>75</v>
      </c>
      <c r="T35" s="5" t="s">
        <v>76</v>
      </c>
      <c r="U35" s="5" t="s">
        <v>299</v>
      </c>
      <c r="V35" s="5" t="s">
        <v>300</v>
      </c>
      <c r="W35" s="5">
        <v>30.09</v>
      </c>
      <c r="X35" s="5">
        <v>0.17</v>
      </c>
      <c r="Y35" s="5">
        <v>60.18</v>
      </c>
      <c r="Z35" s="5">
        <v>727.81</v>
      </c>
      <c r="AA35" s="5">
        <v>123.73</v>
      </c>
      <c r="AB35" s="5">
        <v>0</v>
      </c>
      <c r="AC35" s="5">
        <v>0</v>
      </c>
      <c r="AD35" s="5">
        <v>0</v>
      </c>
      <c r="AE35" s="5">
        <v>0</v>
      </c>
      <c r="AF35" s="5">
        <v>0</v>
      </c>
      <c r="AG35" s="5" t="s">
        <v>79</v>
      </c>
      <c r="AH35" s="5" t="s">
        <v>80</v>
      </c>
      <c r="AI35" s="5" t="s">
        <v>81</v>
      </c>
      <c r="AJ35" s="8" t="s">
        <v>166</v>
      </c>
      <c r="AK35" s="5" t="s">
        <v>108</v>
      </c>
      <c r="AL35" s="8" t="s">
        <v>573</v>
      </c>
      <c r="AM35" s="5" t="s">
        <v>85</v>
      </c>
      <c r="AN35" s="5" t="s">
        <v>574</v>
      </c>
      <c r="AO35" s="16">
        <v>911.72</v>
      </c>
      <c r="AP35" s="5">
        <f t="shared" si="0"/>
        <v>1030.2436</v>
      </c>
      <c r="AQ35" s="17">
        <f t="shared" si="1"/>
        <v>1089.9977288</v>
      </c>
      <c r="AR35" s="5" t="s">
        <v>87</v>
      </c>
      <c r="AS35" s="5" t="s">
        <v>85</v>
      </c>
      <c r="AT35" s="5">
        <v>0</v>
      </c>
      <c r="AU35" s="5">
        <v>0</v>
      </c>
      <c r="AV35" s="5"/>
      <c r="AW35" s="8"/>
      <c r="AX35" s="8"/>
      <c r="AY35" s="5"/>
      <c r="AZ35" s="5"/>
      <c r="BA35" s="5"/>
      <c r="BB35" s="5"/>
      <c r="BC35" s="5"/>
      <c r="BD35" s="5" t="s">
        <v>80</v>
      </c>
      <c r="BE35" s="8" t="s">
        <v>360</v>
      </c>
      <c r="BF35" s="5" t="s">
        <v>575</v>
      </c>
      <c r="BG35" s="5" t="s">
        <v>576</v>
      </c>
      <c r="BH35" s="5" t="s">
        <v>577</v>
      </c>
      <c r="BI35" t="s">
        <v>578</v>
      </c>
    </row>
    <row r="36" ht="13.5" spans="1:61">
      <c r="A36" s="5" t="s">
        <v>579</v>
      </c>
      <c r="B36" s="5" t="s">
        <v>580</v>
      </c>
      <c r="C36" s="5" t="s">
        <v>581</v>
      </c>
      <c r="D36" s="5" t="s">
        <v>581</v>
      </c>
      <c r="E36" s="5" t="s">
        <v>64</v>
      </c>
      <c r="F36" s="5" t="s">
        <v>65</v>
      </c>
      <c r="G36" s="5" t="s">
        <v>582</v>
      </c>
      <c r="H36" s="5" t="s">
        <v>583</v>
      </c>
      <c r="I36" s="5" t="s">
        <v>584</v>
      </c>
      <c r="J36" s="5" t="s">
        <v>557</v>
      </c>
      <c r="K36" s="8" t="s">
        <v>585</v>
      </c>
      <c r="L36" s="8" t="s">
        <v>586</v>
      </c>
      <c r="M36" s="8" t="s">
        <v>587</v>
      </c>
      <c r="N36" s="5">
        <v>99619</v>
      </c>
      <c r="O36" s="5" t="s">
        <v>73</v>
      </c>
      <c r="P36" s="5"/>
      <c r="Q36" s="5" t="s">
        <v>588</v>
      </c>
      <c r="R36" s="5" t="s">
        <v>589</v>
      </c>
      <c r="S36" s="5" t="s">
        <v>75</v>
      </c>
      <c r="T36" s="5" t="s">
        <v>76</v>
      </c>
      <c r="U36" s="5" t="s">
        <v>183</v>
      </c>
      <c r="V36" s="5" t="s">
        <v>106</v>
      </c>
      <c r="W36" s="5">
        <v>30.09</v>
      </c>
      <c r="X36" s="5">
        <v>0.17</v>
      </c>
      <c r="Y36" s="5">
        <v>90.27</v>
      </c>
      <c r="Z36" s="5">
        <v>0</v>
      </c>
      <c r="AA36" s="5">
        <v>0</v>
      </c>
      <c r="AB36" s="5">
        <v>0</v>
      </c>
      <c r="AC36" s="5">
        <v>0</v>
      </c>
      <c r="AD36" s="5">
        <v>0</v>
      </c>
      <c r="AE36" s="5">
        <v>0</v>
      </c>
      <c r="AF36" s="5">
        <v>0</v>
      </c>
      <c r="AG36" s="5" t="s">
        <v>79</v>
      </c>
      <c r="AH36" s="5" t="s">
        <v>130</v>
      </c>
      <c r="AI36" s="5" t="s">
        <v>81</v>
      </c>
      <c r="AJ36" s="8" t="s">
        <v>229</v>
      </c>
      <c r="AK36" s="5"/>
      <c r="AL36" s="8" t="s">
        <v>229</v>
      </c>
      <c r="AM36" s="5" t="s">
        <v>85</v>
      </c>
      <c r="AN36" s="5" t="s">
        <v>590</v>
      </c>
      <c r="AO36" s="16">
        <v>90.27</v>
      </c>
      <c r="AP36" s="5">
        <f t="shared" si="0"/>
        <v>102.0051</v>
      </c>
      <c r="AQ36" s="17">
        <f t="shared" si="1"/>
        <v>107.9213958</v>
      </c>
      <c r="AR36" s="5" t="s">
        <v>87</v>
      </c>
      <c r="AS36" s="5" t="s">
        <v>85</v>
      </c>
      <c r="AT36" s="5">
        <v>0</v>
      </c>
      <c r="AU36" s="5">
        <v>0</v>
      </c>
      <c r="AV36" s="5"/>
      <c r="AW36" s="8"/>
      <c r="AX36" s="8"/>
      <c r="AY36" s="5"/>
      <c r="AZ36" s="5"/>
      <c r="BA36" s="5"/>
      <c r="BB36" s="5"/>
      <c r="BC36" s="5"/>
      <c r="BD36" s="5" t="s">
        <v>80</v>
      </c>
      <c r="BE36" s="8" t="s">
        <v>229</v>
      </c>
      <c r="BF36" s="5" t="s">
        <v>591</v>
      </c>
      <c r="BG36" s="5" t="s">
        <v>592</v>
      </c>
      <c r="BH36" s="5" t="s">
        <v>593</v>
      </c>
      <c r="BI36" t="s">
        <v>92</v>
      </c>
    </row>
    <row r="37" ht="13.5" spans="1:61">
      <c r="A37" s="5" t="s">
        <v>190</v>
      </c>
      <c r="B37" s="5" t="s">
        <v>191</v>
      </c>
      <c r="C37" s="5" t="s">
        <v>594</v>
      </c>
      <c r="D37" s="5" t="s">
        <v>594</v>
      </c>
      <c r="E37" s="5" t="s">
        <v>64</v>
      </c>
      <c r="F37" s="5" t="s">
        <v>65</v>
      </c>
      <c r="G37" s="5" t="s">
        <v>595</v>
      </c>
      <c r="H37" s="5" t="s">
        <v>596</v>
      </c>
      <c r="I37" s="5" t="s">
        <v>597</v>
      </c>
      <c r="J37" s="5" t="s">
        <v>143</v>
      </c>
      <c r="K37" s="8" t="s">
        <v>598</v>
      </c>
      <c r="L37" s="8" t="s">
        <v>599</v>
      </c>
      <c r="M37" s="8" t="s">
        <v>600</v>
      </c>
      <c r="N37" s="5">
        <v>47775</v>
      </c>
      <c r="O37" s="5" t="s">
        <v>73</v>
      </c>
      <c r="P37" s="5"/>
      <c r="Q37" s="5" t="s">
        <v>191</v>
      </c>
      <c r="R37" s="5"/>
      <c r="S37" s="5" t="s">
        <v>75</v>
      </c>
      <c r="T37" s="5" t="s">
        <v>76</v>
      </c>
      <c r="U37" s="5" t="s">
        <v>77</v>
      </c>
      <c r="V37" s="5" t="s">
        <v>78</v>
      </c>
      <c r="W37" s="5">
        <v>30.09</v>
      </c>
      <c r="X37" s="5">
        <v>0.17</v>
      </c>
      <c r="Y37" s="5">
        <v>90.27</v>
      </c>
      <c r="Z37" s="5">
        <v>21.13</v>
      </c>
      <c r="AA37" s="5">
        <v>3.59</v>
      </c>
      <c r="AB37" s="5">
        <v>0</v>
      </c>
      <c r="AC37" s="5">
        <v>0</v>
      </c>
      <c r="AD37" s="5">
        <v>0</v>
      </c>
      <c r="AE37" s="5">
        <v>0</v>
      </c>
      <c r="AF37" s="5">
        <v>0</v>
      </c>
      <c r="AG37" s="5" t="s">
        <v>79</v>
      </c>
      <c r="AH37" s="5" t="s">
        <v>80</v>
      </c>
      <c r="AI37" s="5" t="s">
        <v>81</v>
      </c>
      <c r="AJ37" s="8" t="s">
        <v>199</v>
      </c>
      <c r="AK37" s="5"/>
      <c r="AL37" s="8" t="s">
        <v>600</v>
      </c>
      <c r="AM37" s="5" t="s">
        <v>85</v>
      </c>
      <c r="AN37" s="5" t="s">
        <v>200</v>
      </c>
      <c r="AO37" s="16">
        <v>114.99</v>
      </c>
      <c r="AP37" s="5">
        <f t="shared" si="0"/>
        <v>129.9387</v>
      </c>
      <c r="AQ37" s="17">
        <f t="shared" si="1"/>
        <v>137.4751446</v>
      </c>
      <c r="AR37" s="5" t="s">
        <v>87</v>
      </c>
      <c r="AS37" s="5" t="s">
        <v>85</v>
      </c>
      <c r="AT37" s="5">
        <v>0</v>
      </c>
      <c r="AU37" s="5">
        <v>0</v>
      </c>
      <c r="AV37" s="5"/>
      <c r="AW37" s="8"/>
      <c r="AX37" s="8"/>
      <c r="AY37" s="5"/>
      <c r="AZ37" s="5"/>
      <c r="BA37" s="5"/>
      <c r="BB37" s="5"/>
      <c r="BC37" s="5"/>
      <c r="BD37" s="5" t="s">
        <v>80</v>
      </c>
      <c r="BE37" s="8" t="s">
        <v>600</v>
      </c>
      <c r="BF37" s="5" t="s">
        <v>201</v>
      </c>
      <c r="BG37" s="5" t="s">
        <v>601</v>
      </c>
      <c r="BH37" s="5" t="s">
        <v>203</v>
      </c>
      <c r="BI37" t="s">
        <v>92</v>
      </c>
    </row>
    <row r="38" ht="13.5" spans="1:61">
      <c r="A38" s="5" t="s">
        <v>602</v>
      </c>
      <c r="B38" s="5" t="s">
        <v>603</v>
      </c>
      <c r="C38" s="5" t="s">
        <v>604</v>
      </c>
      <c r="D38" s="5" t="s">
        <v>604</v>
      </c>
      <c r="E38" s="5" t="s">
        <v>64</v>
      </c>
      <c r="F38" s="5" t="s">
        <v>65</v>
      </c>
      <c r="G38" s="5" t="s">
        <v>605</v>
      </c>
      <c r="H38" s="5" t="s">
        <v>606</v>
      </c>
      <c r="I38" s="5" t="s">
        <v>607</v>
      </c>
      <c r="J38" s="5" t="s">
        <v>283</v>
      </c>
      <c r="K38" s="8" t="s">
        <v>608</v>
      </c>
      <c r="L38" s="8" t="s">
        <v>609</v>
      </c>
      <c r="M38" s="8" t="s">
        <v>464</v>
      </c>
      <c r="N38" s="5">
        <v>17741</v>
      </c>
      <c r="O38" s="5" t="s">
        <v>73</v>
      </c>
      <c r="P38" s="5"/>
      <c r="Q38" s="5" t="s">
        <v>603</v>
      </c>
      <c r="R38" s="5"/>
      <c r="S38" s="5" t="s">
        <v>75</v>
      </c>
      <c r="T38" s="5" t="s">
        <v>76</v>
      </c>
      <c r="U38" s="5" t="s">
        <v>183</v>
      </c>
      <c r="V38" s="5" t="s">
        <v>106</v>
      </c>
      <c r="W38" s="5">
        <v>30.09</v>
      </c>
      <c r="X38" s="5">
        <v>0.17</v>
      </c>
      <c r="Y38" s="5">
        <v>90.27</v>
      </c>
      <c r="Z38" s="5">
        <v>0</v>
      </c>
      <c r="AA38" s="5">
        <v>0</v>
      </c>
      <c r="AB38" s="5">
        <v>0</v>
      </c>
      <c r="AC38" s="5">
        <v>0</v>
      </c>
      <c r="AD38" s="5">
        <v>0</v>
      </c>
      <c r="AE38" s="5">
        <v>0</v>
      </c>
      <c r="AF38" s="5">
        <v>0</v>
      </c>
      <c r="AG38" s="5" t="s">
        <v>79</v>
      </c>
      <c r="AH38" s="5" t="s">
        <v>130</v>
      </c>
      <c r="AI38" s="5" t="s">
        <v>81</v>
      </c>
      <c r="AJ38" s="8" t="s">
        <v>186</v>
      </c>
      <c r="AK38" s="5"/>
      <c r="AL38" s="8" t="s">
        <v>186</v>
      </c>
      <c r="AM38" s="5" t="s">
        <v>85</v>
      </c>
      <c r="AN38" s="5" t="s">
        <v>610</v>
      </c>
      <c r="AO38" s="16">
        <v>90.27</v>
      </c>
      <c r="AP38" s="5">
        <f t="shared" si="0"/>
        <v>102.0051</v>
      </c>
      <c r="AQ38" s="17">
        <f t="shared" si="1"/>
        <v>107.9213958</v>
      </c>
      <c r="AR38" s="5" t="s">
        <v>87</v>
      </c>
      <c r="AS38" s="5" t="s">
        <v>85</v>
      </c>
      <c r="AT38" s="5">
        <v>0</v>
      </c>
      <c r="AU38" s="5">
        <v>0</v>
      </c>
      <c r="AV38" s="5"/>
      <c r="AW38" s="8"/>
      <c r="AX38" s="8"/>
      <c r="AY38" s="5"/>
      <c r="AZ38" s="5"/>
      <c r="BA38" s="5"/>
      <c r="BB38" s="5"/>
      <c r="BC38" s="5"/>
      <c r="BD38" s="5" t="s">
        <v>80</v>
      </c>
      <c r="BE38" s="8" t="s">
        <v>186</v>
      </c>
      <c r="BF38" s="5" t="s">
        <v>611</v>
      </c>
      <c r="BG38" s="5" t="s">
        <v>612</v>
      </c>
      <c r="BH38" s="5" t="s">
        <v>613</v>
      </c>
      <c r="BI38" t="s">
        <v>92</v>
      </c>
    </row>
    <row r="39" ht="13.5" spans="1:61">
      <c r="A39" s="5" t="s">
        <v>172</v>
      </c>
      <c r="B39" s="5" t="s">
        <v>173</v>
      </c>
      <c r="C39" s="5" t="s">
        <v>614</v>
      </c>
      <c r="D39" s="5" t="s">
        <v>614</v>
      </c>
      <c r="E39" s="5" t="s">
        <v>64</v>
      </c>
      <c r="F39" s="5" t="s">
        <v>65</v>
      </c>
      <c r="G39" s="5" t="s">
        <v>615</v>
      </c>
      <c r="H39" s="5" t="s">
        <v>616</v>
      </c>
      <c r="I39" s="5" t="s">
        <v>617</v>
      </c>
      <c r="J39" s="5" t="s">
        <v>178</v>
      </c>
      <c r="K39" s="8" t="s">
        <v>571</v>
      </c>
      <c r="L39" s="8" t="s">
        <v>618</v>
      </c>
      <c r="M39" s="8" t="s">
        <v>619</v>
      </c>
      <c r="N39" s="5">
        <v>13771</v>
      </c>
      <c r="O39" s="5" t="s">
        <v>73</v>
      </c>
      <c r="P39" s="5"/>
      <c r="Q39" s="5" t="s">
        <v>173</v>
      </c>
      <c r="R39" s="5" t="s">
        <v>620</v>
      </c>
      <c r="S39" s="5" t="s">
        <v>75</v>
      </c>
      <c r="T39" s="5" t="s">
        <v>76</v>
      </c>
      <c r="U39" s="5" t="s">
        <v>183</v>
      </c>
      <c r="V39" s="5" t="s">
        <v>106</v>
      </c>
      <c r="W39" s="5">
        <v>30.09</v>
      </c>
      <c r="X39" s="5">
        <v>0.17</v>
      </c>
      <c r="Y39" s="5">
        <v>60.18</v>
      </c>
      <c r="Z39" s="5">
        <v>0</v>
      </c>
      <c r="AA39" s="5">
        <v>0</v>
      </c>
      <c r="AB39" s="5">
        <v>0</v>
      </c>
      <c r="AC39" s="5">
        <v>0</v>
      </c>
      <c r="AD39" s="5">
        <v>0</v>
      </c>
      <c r="AE39" s="5">
        <v>0</v>
      </c>
      <c r="AF39" s="5">
        <v>0</v>
      </c>
      <c r="AG39" s="5" t="s">
        <v>79</v>
      </c>
      <c r="AH39" s="5" t="s">
        <v>130</v>
      </c>
      <c r="AI39" s="5" t="s">
        <v>81</v>
      </c>
      <c r="AJ39" s="8" t="s">
        <v>167</v>
      </c>
      <c r="AK39" s="5" t="s">
        <v>83</v>
      </c>
      <c r="AL39" s="8" t="s">
        <v>167</v>
      </c>
      <c r="AM39" s="5" t="s">
        <v>85</v>
      </c>
      <c r="AN39" s="5" t="s">
        <v>185</v>
      </c>
      <c r="AO39" s="16">
        <v>60.18</v>
      </c>
      <c r="AP39" s="5">
        <f t="shared" si="0"/>
        <v>68.0034</v>
      </c>
      <c r="AQ39" s="17">
        <f t="shared" si="1"/>
        <v>71.9475972</v>
      </c>
      <c r="AR39" s="5" t="s">
        <v>87</v>
      </c>
      <c r="AS39" s="5" t="s">
        <v>85</v>
      </c>
      <c r="AT39" s="5">
        <v>0</v>
      </c>
      <c r="AU39" s="5">
        <v>0</v>
      </c>
      <c r="AV39" s="5"/>
      <c r="AW39" s="8"/>
      <c r="AX39" s="8"/>
      <c r="AY39" s="5"/>
      <c r="AZ39" s="5"/>
      <c r="BA39" s="5"/>
      <c r="BB39" s="5"/>
      <c r="BC39" s="5"/>
      <c r="BD39" s="5" t="s">
        <v>80</v>
      </c>
      <c r="BE39" s="8" t="s">
        <v>621</v>
      </c>
      <c r="BF39" s="5" t="s">
        <v>622</v>
      </c>
      <c r="BG39" s="5" t="s">
        <v>623</v>
      </c>
      <c r="BH39" s="5" t="s">
        <v>624</v>
      </c>
      <c r="BI39" t="s">
        <v>578</v>
      </c>
    </row>
    <row r="40" ht="13.5" spans="1:61">
      <c r="A40" s="5" t="s">
        <v>625</v>
      </c>
      <c r="B40" s="5" t="s">
        <v>626</v>
      </c>
      <c r="C40" s="5" t="s">
        <v>627</v>
      </c>
      <c r="D40" s="5" t="s">
        <v>627</v>
      </c>
      <c r="E40" s="5" t="s">
        <v>64</v>
      </c>
      <c r="F40" s="5" t="s">
        <v>475</v>
      </c>
      <c r="G40" s="5" t="s">
        <v>628</v>
      </c>
      <c r="H40" s="5" t="s">
        <v>629</v>
      </c>
      <c r="I40" s="5" t="s">
        <v>630</v>
      </c>
      <c r="J40" s="5" t="s">
        <v>123</v>
      </c>
      <c r="K40" s="8" t="s">
        <v>631</v>
      </c>
      <c r="L40" s="8" t="s">
        <v>385</v>
      </c>
      <c r="M40" s="8" t="s">
        <v>632</v>
      </c>
      <c r="N40" s="5">
        <v>86076</v>
      </c>
      <c r="O40" s="5" t="s">
        <v>73</v>
      </c>
      <c r="P40" s="5"/>
      <c r="Q40" s="5" t="s">
        <v>626</v>
      </c>
      <c r="R40" s="5" t="s">
        <v>633</v>
      </c>
      <c r="S40" s="5" t="s">
        <v>75</v>
      </c>
      <c r="T40" s="5" t="s">
        <v>76</v>
      </c>
      <c r="U40" s="5" t="s">
        <v>227</v>
      </c>
      <c r="V40" s="5" t="s">
        <v>228</v>
      </c>
      <c r="W40" s="5">
        <v>30.09</v>
      </c>
      <c r="X40" s="5">
        <v>0.17</v>
      </c>
      <c r="Y40" s="5">
        <v>150.45</v>
      </c>
      <c r="Z40" s="5">
        <v>17.45</v>
      </c>
      <c r="AA40" s="5">
        <v>2.97</v>
      </c>
      <c r="AB40" s="5">
        <v>0</v>
      </c>
      <c r="AC40" s="5">
        <v>0</v>
      </c>
      <c r="AD40" s="5">
        <v>54.69</v>
      </c>
      <c r="AE40" s="5">
        <v>172.41</v>
      </c>
      <c r="AF40" s="5">
        <v>0</v>
      </c>
      <c r="AG40" s="5" t="s">
        <v>79</v>
      </c>
      <c r="AH40" s="5" t="s">
        <v>80</v>
      </c>
      <c r="AI40" s="5" t="s">
        <v>81</v>
      </c>
      <c r="AJ40" s="8" t="s">
        <v>199</v>
      </c>
      <c r="AK40" s="5"/>
      <c r="AL40" s="8" t="s">
        <v>634</v>
      </c>
      <c r="AM40" s="5" t="s">
        <v>85</v>
      </c>
      <c r="AN40" s="5" t="s">
        <v>635</v>
      </c>
      <c r="AO40" s="16">
        <v>397.97</v>
      </c>
      <c r="AP40" s="5">
        <f t="shared" si="0"/>
        <v>449.7061</v>
      </c>
      <c r="AQ40" s="17">
        <f t="shared" si="1"/>
        <v>475.7890538</v>
      </c>
      <c r="AR40" s="5" t="s">
        <v>87</v>
      </c>
      <c r="AS40" s="5" t="s">
        <v>85</v>
      </c>
      <c r="AT40" s="5">
        <v>1</v>
      </c>
      <c r="AU40" s="5">
        <v>1</v>
      </c>
      <c r="AV40" s="5">
        <v>15.9</v>
      </c>
      <c r="AW40" s="8" t="s">
        <v>632</v>
      </c>
      <c r="AX40" s="8" t="s">
        <v>632</v>
      </c>
      <c r="AY40" s="5" t="s">
        <v>111</v>
      </c>
      <c r="AZ40" s="5" t="s">
        <v>636</v>
      </c>
      <c r="BA40" s="5" t="s">
        <v>637</v>
      </c>
      <c r="BB40" s="5"/>
      <c r="BC40" s="5"/>
      <c r="BD40" s="5" t="s">
        <v>80</v>
      </c>
      <c r="BE40" s="8" t="s">
        <v>632</v>
      </c>
      <c r="BF40" s="5" t="s">
        <v>638</v>
      </c>
      <c r="BG40" s="5" t="s">
        <v>639</v>
      </c>
      <c r="BH40" s="5" t="s">
        <v>640</v>
      </c>
      <c r="BI40" t="s">
        <v>92</v>
      </c>
    </row>
    <row r="41" ht="13.5" spans="1:61">
      <c r="A41" s="5" t="s">
        <v>641</v>
      </c>
      <c r="B41" s="5" t="s">
        <v>642</v>
      </c>
      <c r="C41" s="5" t="s">
        <v>643</v>
      </c>
      <c r="D41" s="5" t="s">
        <v>643</v>
      </c>
      <c r="E41" s="5" t="s">
        <v>64</v>
      </c>
      <c r="F41" s="5" t="s">
        <v>65</v>
      </c>
      <c r="G41" s="5" t="s">
        <v>644</v>
      </c>
      <c r="H41" s="5" t="s">
        <v>645</v>
      </c>
      <c r="I41" s="5" t="s">
        <v>646</v>
      </c>
      <c r="J41" s="5" t="s">
        <v>143</v>
      </c>
      <c r="K41" s="8" t="s">
        <v>647</v>
      </c>
      <c r="L41" s="8" t="s">
        <v>532</v>
      </c>
      <c r="M41" s="8" t="s">
        <v>424</v>
      </c>
      <c r="N41" s="5">
        <v>78520</v>
      </c>
      <c r="O41" s="5" t="s">
        <v>73</v>
      </c>
      <c r="P41" s="5"/>
      <c r="Q41" s="5" t="s">
        <v>642</v>
      </c>
      <c r="R41" s="5"/>
      <c r="S41" s="5" t="s">
        <v>75</v>
      </c>
      <c r="T41" s="5" t="s">
        <v>76</v>
      </c>
      <c r="U41" s="5" t="s">
        <v>648</v>
      </c>
      <c r="V41" s="5" t="s">
        <v>649</v>
      </c>
      <c r="W41" s="5">
        <v>30.09</v>
      </c>
      <c r="X41" s="5">
        <v>0.17</v>
      </c>
      <c r="Y41" s="5">
        <v>90.27</v>
      </c>
      <c r="Z41" s="5">
        <v>0</v>
      </c>
      <c r="AA41" s="5">
        <v>0</v>
      </c>
      <c r="AB41" s="5">
        <v>0</v>
      </c>
      <c r="AC41" s="5">
        <v>0</v>
      </c>
      <c r="AD41" s="5">
        <v>0</v>
      </c>
      <c r="AE41" s="5">
        <v>0</v>
      </c>
      <c r="AF41" s="5">
        <v>0</v>
      </c>
      <c r="AG41" s="5" t="s">
        <v>79</v>
      </c>
      <c r="AH41" s="5" t="s">
        <v>130</v>
      </c>
      <c r="AI41" s="5" t="s">
        <v>81</v>
      </c>
      <c r="AJ41" s="8" t="s">
        <v>496</v>
      </c>
      <c r="AK41" s="5"/>
      <c r="AL41" s="8" t="s">
        <v>496</v>
      </c>
      <c r="AM41" s="5" t="s">
        <v>85</v>
      </c>
      <c r="AN41" s="5" t="s">
        <v>650</v>
      </c>
      <c r="AO41" s="16">
        <v>90.27</v>
      </c>
      <c r="AP41" s="5">
        <f t="shared" si="0"/>
        <v>102.0051</v>
      </c>
      <c r="AQ41" s="17">
        <f t="shared" si="1"/>
        <v>107.9213958</v>
      </c>
      <c r="AR41" s="5" t="s">
        <v>87</v>
      </c>
      <c r="AS41" s="5" t="s">
        <v>85</v>
      </c>
      <c r="AT41" s="5">
        <v>0</v>
      </c>
      <c r="AU41" s="5">
        <v>0</v>
      </c>
      <c r="AV41" s="5"/>
      <c r="AW41" s="8"/>
      <c r="AX41" s="8"/>
      <c r="AY41" s="5"/>
      <c r="AZ41" s="5"/>
      <c r="BA41" s="5"/>
      <c r="BB41" s="5"/>
      <c r="BC41" s="5"/>
      <c r="BD41" s="5" t="s">
        <v>80</v>
      </c>
      <c r="BE41" s="8" t="s">
        <v>424</v>
      </c>
      <c r="BF41" s="5" t="s">
        <v>651</v>
      </c>
      <c r="BG41" s="5" t="s">
        <v>652</v>
      </c>
      <c r="BH41" s="5" t="s">
        <v>653</v>
      </c>
      <c r="BI41" t="s">
        <v>92</v>
      </c>
    </row>
    <row r="42" customFormat="1" ht="13.5" spans="1:61">
      <c r="A42" s="5" t="s">
        <v>290</v>
      </c>
      <c r="B42" s="5" t="s">
        <v>291</v>
      </c>
      <c r="C42" s="5" t="s">
        <v>654</v>
      </c>
      <c r="D42" s="5" t="s">
        <v>654</v>
      </c>
      <c r="E42" s="5" t="s">
        <v>64</v>
      </c>
      <c r="F42" s="5" t="s">
        <v>65</v>
      </c>
      <c r="G42" s="5" t="s">
        <v>655</v>
      </c>
      <c r="H42" s="5" t="s">
        <v>656</v>
      </c>
      <c r="I42" s="5" t="s">
        <v>657</v>
      </c>
      <c r="J42" s="5" t="s">
        <v>143</v>
      </c>
      <c r="K42" s="8" t="s">
        <v>658</v>
      </c>
      <c r="L42" s="8" t="s">
        <v>659</v>
      </c>
      <c r="M42" s="8" t="s">
        <v>660</v>
      </c>
      <c r="N42" s="5">
        <v>42244</v>
      </c>
      <c r="O42" s="5" t="s">
        <v>73</v>
      </c>
      <c r="P42" s="5"/>
      <c r="Q42" s="5" t="s">
        <v>291</v>
      </c>
      <c r="R42" s="5" t="s">
        <v>661</v>
      </c>
      <c r="S42" s="5" t="s">
        <v>75</v>
      </c>
      <c r="T42" s="5" t="s">
        <v>76</v>
      </c>
      <c r="U42" s="5" t="s">
        <v>299</v>
      </c>
      <c r="V42" s="5" t="s">
        <v>300</v>
      </c>
      <c r="W42" s="5">
        <v>30.09</v>
      </c>
      <c r="X42" s="5">
        <v>0.17</v>
      </c>
      <c r="Y42" s="5">
        <v>90.27</v>
      </c>
      <c r="Z42" s="5">
        <v>727.81</v>
      </c>
      <c r="AA42" s="5">
        <v>123.73</v>
      </c>
      <c r="AB42" s="5">
        <v>0</v>
      </c>
      <c r="AC42" s="5">
        <v>0</v>
      </c>
      <c r="AD42" s="5">
        <v>0</v>
      </c>
      <c r="AE42" s="5">
        <v>0</v>
      </c>
      <c r="AF42" s="5">
        <v>0</v>
      </c>
      <c r="AG42" s="5" t="s">
        <v>79</v>
      </c>
      <c r="AH42" s="5" t="s">
        <v>80</v>
      </c>
      <c r="AI42" s="5" t="s">
        <v>81</v>
      </c>
      <c r="AJ42" s="8" t="s">
        <v>82</v>
      </c>
      <c r="AK42" s="5" t="s">
        <v>83</v>
      </c>
      <c r="AL42" s="8" t="s">
        <v>662</v>
      </c>
      <c r="AM42" s="5" t="s">
        <v>85</v>
      </c>
      <c r="AN42" s="5" t="s">
        <v>302</v>
      </c>
      <c r="AO42" s="16">
        <v>941.81</v>
      </c>
      <c r="AP42" s="5">
        <f t="shared" si="0"/>
        <v>1064.2453</v>
      </c>
      <c r="AQ42" s="17">
        <f t="shared" si="1"/>
        <v>1125.9715274</v>
      </c>
      <c r="AR42" s="5" t="s">
        <v>87</v>
      </c>
      <c r="AS42" s="5" t="s">
        <v>85</v>
      </c>
      <c r="AT42" s="5">
        <v>0</v>
      </c>
      <c r="AU42" s="5">
        <v>0</v>
      </c>
      <c r="AV42" s="5"/>
      <c r="AW42" s="8"/>
      <c r="AX42" s="8"/>
      <c r="AY42" s="5"/>
      <c r="AZ42" s="5"/>
      <c r="BA42" s="5"/>
      <c r="BB42" s="5"/>
      <c r="BC42" s="5"/>
      <c r="BD42" s="5" t="s">
        <v>80</v>
      </c>
      <c r="BE42" s="8" t="s">
        <v>663</v>
      </c>
      <c r="BF42" s="5" t="s">
        <v>303</v>
      </c>
      <c r="BG42" s="5" t="s">
        <v>664</v>
      </c>
      <c r="BH42" s="5" t="s">
        <v>305</v>
      </c>
      <c r="BI42" t="s">
        <v>92</v>
      </c>
    </row>
    <row r="43" s="1" customFormat="1" ht="13.5" spans="1:60">
      <c r="A43" s="6"/>
      <c r="B43" s="6"/>
      <c r="C43" s="6" t="s">
        <v>665</v>
      </c>
      <c r="D43" s="6" t="s">
        <v>665</v>
      </c>
      <c r="E43" s="6" t="s">
        <v>666</v>
      </c>
      <c r="F43" s="6"/>
      <c r="G43" s="6"/>
      <c r="H43" s="6"/>
      <c r="I43" s="6"/>
      <c r="J43" s="6"/>
      <c r="K43" s="9"/>
      <c r="L43" s="9"/>
      <c r="M43" s="9"/>
      <c r="N43" s="6">
        <v>0</v>
      </c>
      <c r="O43" s="6"/>
      <c r="P43" s="6"/>
      <c r="Q43" s="6"/>
      <c r="R43" s="6"/>
      <c r="S43" s="6" t="s">
        <v>75</v>
      </c>
      <c r="T43" s="6" t="s">
        <v>76</v>
      </c>
      <c r="U43" s="6"/>
      <c r="V43" s="6"/>
      <c r="W43" s="6">
        <v>0</v>
      </c>
      <c r="X43" s="6">
        <v>0</v>
      </c>
      <c r="Y43" s="6">
        <v>0</v>
      </c>
      <c r="Z43" s="6">
        <v>0</v>
      </c>
      <c r="AA43" s="6">
        <v>0</v>
      </c>
      <c r="AB43" s="6">
        <v>0</v>
      </c>
      <c r="AC43" s="6">
        <v>0</v>
      </c>
      <c r="AD43" s="6">
        <v>0</v>
      </c>
      <c r="AE43" s="6">
        <v>0</v>
      </c>
      <c r="AF43" s="6">
        <v>0</v>
      </c>
      <c r="AG43" s="6"/>
      <c r="AH43" s="6"/>
      <c r="AI43" s="6"/>
      <c r="AJ43" s="9"/>
      <c r="AK43" s="6"/>
      <c r="AL43" s="9"/>
      <c r="AM43" s="6"/>
      <c r="AN43" s="6"/>
      <c r="AO43" s="18">
        <v>55.35</v>
      </c>
      <c r="AP43" s="5"/>
      <c r="AQ43" s="17">
        <f t="shared" ref="AQ43:AQ49" si="2">AP43*1.058</f>
        <v>0</v>
      </c>
      <c r="AR43" s="6" t="s">
        <v>87</v>
      </c>
      <c r="AS43" s="6"/>
      <c r="AT43" s="6">
        <v>0</v>
      </c>
      <c r="AU43" s="6">
        <v>0</v>
      </c>
      <c r="AV43" s="6">
        <v>0</v>
      </c>
      <c r="AW43" s="9"/>
      <c r="AX43" s="9"/>
      <c r="AY43" s="6"/>
      <c r="AZ43" s="6"/>
      <c r="BA43" s="6"/>
      <c r="BB43" s="6"/>
      <c r="BC43" s="6"/>
      <c r="BD43" s="6"/>
      <c r="BE43" s="9"/>
      <c r="BF43" s="6"/>
      <c r="BG43" s="6"/>
      <c r="BH43" s="6"/>
    </row>
    <row r="44" s="1" customFormat="1" ht="13.5" spans="1:60">
      <c r="A44" s="6"/>
      <c r="B44" s="6"/>
      <c r="C44" s="6" t="s">
        <v>667</v>
      </c>
      <c r="D44" s="6" t="s">
        <v>667</v>
      </c>
      <c r="E44" s="6" t="s">
        <v>666</v>
      </c>
      <c r="F44" s="6"/>
      <c r="G44" s="6"/>
      <c r="H44" s="6"/>
      <c r="I44" s="6"/>
      <c r="J44" s="6"/>
      <c r="K44" s="9"/>
      <c r="L44" s="9"/>
      <c r="M44" s="9"/>
      <c r="N44" s="6">
        <v>0</v>
      </c>
      <c r="O44" s="6"/>
      <c r="P44" s="6"/>
      <c r="Q44" s="6"/>
      <c r="R44" s="6"/>
      <c r="S44" s="6" t="s">
        <v>75</v>
      </c>
      <c r="T44" s="6" t="s">
        <v>76</v>
      </c>
      <c r="U44" s="6"/>
      <c r="V44" s="6"/>
      <c r="W44" s="6">
        <v>0</v>
      </c>
      <c r="X44" s="6">
        <v>0</v>
      </c>
      <c r="Y44" s="6">
        <v>0</v>
      </c>
      <c r="Z44" s="6">
        <v>0</v>
      </c>
      <c r="AA44" s="6">
        <v>0</v>
      </c>
      <c r="AB44" s="6">
        <v>0</v>
      </c>
      <c r="AC44" s="6">
        <v>0</v>
      </c>
      <c r="AD44" s="6">
        <v>0</v>
      </c>
      <c r="AE44" s="6">
        <v>0</v>
      </c>
      <c r="AF44" s="6">
        <v>0</v>
      </c>
      <c r="AG44" s="6"/>
      <c r="AH44" s="6"/>
      <c r="AI44" s="6"/>
      <c r="AJ44" s="9"/>
      <c r="AK44" s="6"/>
      <c r="AL44" s="9"/>
      <c r="AM44" s="6"/>
      <c r="AN44" s="6"/>
      <c r="AO44" s="18">
        <v>326.43</v>
      </c>
      <c r="AP44" s="5"/>
      <c r="AQ44" s="17">
        <f t="shared" si="2"/>
        <v>0</v>
      </c>
      <c r="AR44" s="6" t="s">
        <v>87</v>
      </c>
      <c r="AS44" s="6"/>
      <c r="AT44" s="6">
        <v>0</v>
      </c>
      <c r="AU44" s="6">
        <v>0</v>
      </c>
      <c r="AV44" s="6">
        <v>0</v>
      </c>
      <c r="AW44" s="9"/>
      <c r="AX44" s="9"/>
      <c r="AY44" s="6"/>
      <c r="AZ44" s="6"/>
      <c r="BA44" s="6"/>
      <c r="BB44" s="6"/>
      <c r="BC44" s="6"/>
      <c r="BD44" s="6"/>
      <c r="BE44" s="9"/>
      <c r="BF44" s="6"/>
      <c r="BG44" s="6"/>
      <c r="BH44" s="6"/>
    </row>
    <row r="45" s="1" customFormat="1" ht="13.5" spans="1:60">
      <c r="A45" s="6"/>
      <c r="B45" s="6"/>
      <c r="C45" s="6" t="s">
        <v>668</v>
      </c>
      <c r="D45" s="6" t="s">
        <v>668</v>
      </c>
      <c r="E45" s="6" t="s">
        <v>666</v>
      </c>
      <c r="F45" s="6"/>
      <c r="G45" s="6"/>
      <c r="H45" s="6"/>
      <c r="I45" s="6"/>
      <c r="J45" s="6"/>
      <c r="K45" s="9"/>
      <c r="L45" s="9"/>
      <c r="M45" s="9"/>
      <c r="N45" s="6">
        <v>0</v>
      </c>
      <c r="O45" s="6"/>
      <c r="P45" s="6"/>
      <c r="Q45" s="6"/>
      <c r="R45" s="6"/>
      <c r="S45" s="6" t="s">
        <v>75</v>
      </c>
      <c r="T45" s="6" t="s">
        <v>76</v>
      </c>
      <c r="U45" s="6"/>
      <c r="V45" s="6"/>
      <c r="W45" s="6">
        <v>0</v>
      </c>
      <c r="X45" s="6">
        <v>0</v>
      </c>
      <c r="Y45" s="6">
        <v>0</v>
      </c>
      <c r="Z45" s="6">
        <v>0</v>
      </c>
      <c r="AA45" s="6">
        <v>0</v>
      </c>
      <c r="AB45" s="6">
        <v>0</v>
      </c>
      <c r="AC45" s="6">
        <v>0</v>
      </c>
      <c r="AD45" s="6">
        <v>0</v>
      </c>
      <c r="AE45" s="6">
        <v>0</v>
      </c>
      <c r="AF45" s="6">
        <v>0</v>
      </c>
      <c r="AG45" s="6"/>
      <c r="AH45" s="6"/>
      <c r="AI45" s="6"/>
      <c r="AJ45" s="9"/>
      <c r="AK45" s="6"/>
      <c r="AL45" s="9"/>
      <c r="AM45" s="6"/>
      <c r="AN45" s="6"/>
      <c r="AO45" s="18">
        <v>83.15</v>
      </c>
      <c r="AP45" s="5"/>
      <c r="AQ45" s="17">
        <f t="shared" si="2"/>
        <v>0</v>
      </c>
      <c r="AR45" s="6" t="s">
        <v>87</v>
      </c>
      <c r="AS45" s="6"/>
      <c r="AT45" s="6">
        <v>0</v>
      </c>
      <c r="AU45" s="6">
        <v>0</v>
      </c>
      <c r="AV45" s="6">
        <v>0</v>
      </c>
      <c r="AW45" s="9"/>
      <c r="AX45" s="9"/>
      <c r="AY45" s="6"/>
      <c r="AZ45" s="6"/>
      <c r="BA45" s="6"/>
      <c r="BB45" s="6"/>
      <c r="BC45" s="6"/>
      <c r="BD45" s="6"/>
      <c r="BE45" s="9"/>
      <c r="BF45" s="6"/>
      <c r="BG45" s="6"/>
      <c r="BH45" s="6"/>
    </row>
    <row r="46" s="1" customFormat="1" ht="13.5" spans="1:60">
      <c r="A46" s="6"/>
      <c r="B46" s="6"/>
      <c r="C46" s="6" t="s">
        <v>669</v>
      </c>
      <c r="D46" s="6" t="s">
        <v>669</v>
      </c>
      <c r="E46" s="6" t="s">
        <v>666</v>
      </c>
      <c r="F46" s="6"/>
      <c r="G46" s="6"/>
      <c r="H46" s="6"/>
      <c r="I46" s="6"/>
      <c r="J46" s="6"/>
      <c r="K46" s="9"/>
      <c r="L46" s="9"/>
      <c r="M46" s="9"/>
      <c r="N46" s="6">
        <v>0</v>
      </c>
      <c r="O46" s="6"/>
      <c r="P46" s="6"/>
      <c r="Q46" s="6"/>
      <c r="R46" s="6"/>
      <c r="S46" s="6" t="s">
        <v>75</v>
      </c>
      <c r="T46" s="6" t="s">
        <v>76</v>
      </c>
      <c r="U46" s="6"/>
      <c r="V46" s="6"/>
      <c r="W46" s="6">
        <v>0</v>
      </c>
      <c r="X46" s="6">
        <v>0</v>
      </c>
      <c r="Y46" s="6">
        <v>0</v>
      </c>
      <c r="Z46" s="6">
        <v>0</v>
      </c>
      <c r="AA46" s="6">
        <v>0</v>
      </c>
      <c r="AB46" s="6">
        <v>0</v>
      </c>
      <c r="AC46" s="6">
        <v>0</v>
      </c>
      <c r="AD46" s="6">
        <v>0</v>
      </c>
      <c r="AE46" s="6">
        <v>0</v>
      </c>
      <c r="AF46" s="6">
        <v>0</v>
      </c>
      <c r="AG46" s="6"/>
      <c r="AH46" s="6"/>
      <c r="AI46" s="6"/>
      <c r="AJ46" s="9"/>
      <c r="AK46" s="6"/>
      <c r="AL46" s="9"/>
      <c r="AM46" s="6"/>
      <c r="AN46" s="6"/>
      <c r="AO46" s="18">
        <v>0</v>
      </c>
      <c r="AP46" s="5"/>
      <c r="AQ46" s="17">
        <f t="shared" si="2"/>
        <v>0</v>
      </c>
      <c r="AR46" s="6" t="s">
        <v>87</v>
      </c>
      <c r="AS46" s="6"/>
      <c r="AT46" s="6">
        <v>0</v>
      </c>
      <c r="AU46" s="6">
        <v>0</v>
      </c>
      <c r="AV46" s="6">
        <v>0</v>
      </c>
      <c r="AW46" s="9"/>
      <c r="AX46" s="9"/>
      <c r="AY46" s="6"/>
      <c r="AZ46" s="6"/>
      <c r="BA46" s="6"/>
      <c r="BB46" s="6"/>
      <c r="BC46" s="6"/>
      <c r="BD46" s="6"/>
      <c r="BE46" s="9"/>
      <c r="BF46" s="6"/>
      <c r="BG46" s="6"/>
      <c r="BH46" s="6"/>
    </row>
    <row r="47" s="1" customFormat="1" ht="13.5" spans="1:60">
      <c r="A47" s="6"/>
      <c r="B47" s="6"/>
      <c r="C47" s="6" t="s">
        <v>670</v>
      </c>
      <c r="D47" s="6" t="s">
        <v>670</v>
      </c>
      <c r="E47" s="6" t="s">
        <v>666</v>
      </c>
      <c r="F47" s="6"/>
      <c r="G47" s="6"/>
      <c r="H47" s="6"/>
      <c r="I47" s="6"/>
      <c r="J47" s="6"/>
      <c r="K47" s="9"/>
      <c r="L47" s="9"/>
      <c r="M47" s="9"/>
      <c r="N47" s="6">
        <v>0</v>
      </c>
      <c r="O47" s="6"/>
      <c r="P47" s="6"/>
      <c r="Q47" s="6"/>
      <c r="R47" s="6"/>
      <c r="S47" s="6" t="s">
        <v>75</v>
      </c>
      <c r="T47" s="6" t="s">
        <v>76</v>
      </c>
      <c r="U47" s="6"/>
      <c r="V47" s="6"/>
      <c r="W47" s="6">
        <v>0</v>
      </c>
      <c r="X47" s="6">
        <v>0</v>
      </c>
      <c r="Y47" s="6">
        <v>0</v>
      </c>
      <c r="Z47" s="6">
        <v>0</v>
      </c>
      <c r="AA47" s="6">
        <v>0</v>
      </c>
      <c r="AB47" s="6">
        <v>0</v>
      </c>
      <c r="AC47" s="6">
        <v>0</v>
      </c>
      <c r="AD47" s="6">
        <v>0</v>
      </c>
      <c r="AE47" s="6">
        <v>0</v>
      </c>
      <c r="AF47" s="6">
        <v>0</v>
      </c>
      <c r="AG47" s="6"/>
      <c r="AH47" s="6"/>
      <c r="AI47" s="6"/>
      <c r="AJ47" s="9"/>
      <c r="AK47" s="6"/>
      <c r="AL47" s="9"/>
      <c r="AM47" s="6"/>
      <c r="AN47" s="6"/>
      <c r="AO47" s="18">
        <v>219.9</v>
      </c>
      <c r="AP47" s="5"/>
      <c r="AQ47" s="17">
        <f t="shared" si="2"/>
        <v>0</v>
      </c>
      <c r="AR47" s="6" t="s">
        <v>87</v>
      </c>
      <c r="AS47" s="6"/>
      <c r="AT47" s="6">
        <v>0</v>
      </c>
      <c r="AU47" s="6">
        <v>0</v>
      </c>
      <c r="AV47" s="6">
        <v>0</v>
      </c>
      <c r="AW47" s="9"/>
      <c r="AX47" s="9"/>
      <c r="AY47" s="6"/>
      <c r="AZ47" s="6"/>
      <c r="BA47" s="6"/>
      <c r="BB47" s="6"/>
      <c r="BC47" s="6"/>
      <c r="BD47" s="6"/>
      <c r="BE47" s="9"/>
      <c r="BF47" s="6"/>
      <c r="BG47" s="6"/>
      <c r="BH47" s="6"/>
    </row>
    <row r="48" ht="13.5" spans="1:61">
      <c r="A48" s="7"/>
      <c r="B48" s="7"/>
      <c r="C48" s="7"/>
      <c r="D48" s="7"/>
      <c r="E48" s="7"/>
      <c r="F48" s="7"/>
      <c r="G48" s="7"/>
      <c r="H48" s="7"/>
      <c r="I48" s="7"/>
      <c r="J48" s="7"/>
      <c r="K48" s="10"/>
      <c r="L48" s="10"/>
      <c r="M48" s="10"/>
      <c r="N48" s="7"/>
      <c r="O48" s="7"/>
      <c r="P48" s="7"/>
      <c r="Q48" s="7"/>
      <c r="R48" s="7"/>
      <c r="S48" s="7"/>
      <c r="T48" s="7"/>
      <c r="U48" s="7"/>
      <c r="V48" s="7"/>
      <c r="W48" s="7"/>
      <c r="X48" s="7"/>
      <c r="Y48" s="7"/>
      <c r="Z48" s="7"/>
      <c r="AA48" s="7"/>
      <c r="AB48" s="7"/>
      <c r="AC48" s="7"/>
      <c r="AD48" s="7"/>
      <c r="AE48" s="7"/>
      <c r="AF48" s="7">
        <v>684.33</v>
      </c>
      <c r="AG48" s="7"/>
      <c r="AH48" s="7"/>
      <c r="AI48" s="7"/>
      <c r="AJ48" s="12" t="s">
        <v>671</v>
      </c>
      <c r="AK48" s="13" t="s">
        <v>672</v>
      </c>
      <c r="AL48" s="7" t="s">
        <v>673</v>
      </c>
      <c r="AM48" s="14">
        <v>331.33</v>
      </c>
      <c r="AN48" s="7">
        <v>281.19</v>
      </c>
      <c r="AO48" s="7">
        <f>SUM(AM48:AN48)</f>
        <v>612.52</v>
      </c>
      <c r="AP48" s="5">
        <f>AO48*1.13</f>
        <v>692.1476</v>
      </c>
      <c r="AQ48" s="17">
        <f t="shared" si="2"/>
        <v>732.2921608</v>
      </c>
      <c r="AR48" s="7"/>
      <c r="AS48" s="7"/>
      <c r="AT48" s="7"/>
      <c r="AU48" s="7"/>
      <c r="AV48" s="7"/>
      <c r="AW48" s="10"/>
      <c r="AX48" s="10"/>
      <c r="AY48" s="7"/>
      <c r="AZ48" s="7"/>
      <c r="BA48" s="7"/>
      <c r="BB48" s="7"/>
      <c r="BC48" s="7"/>
      <c r="BD48" s="7"/>
      <c r="BE48" s="10"/>
      <c r="BF48" s="7"/>
      <c r="BG48" s="7"/>
      <c r="BH48" s="7" t="s">
        <v>674</v>
      </c>
      <c r="BI48" t="s">
        <v>578</v>
      </c>
    </row>
    <row r="49" customHeight="1" spans="32:61">
      <c r="AF49">
        <v>11807.32</v>
      </c>
      <c r="AJ49" s="12"/>
      <c r="AK49" s="13"/>
      <c r="AL49" t="s">
        <v>675</v>
      </c>
      <c r="AM49">
        <v>2211.74</v>
      </c>
      <c r="AN49">
        <v>818.18</v>
      </c>
      <c r="AO49" s="7">
        <f>SUM(AM49:AN49)</f>
        <v>3029.92</v>
      </c>
      <c r="AP49" s="5">
        <f>AO49*1.13</f>
        <v>3423.8096</v>
      </c>
      <c r="AQ49" s="17">
        <f t="shared" si="2"/>
        <v>3622.3905568</v>
      </c>
      <c r="BH49" s="7" t="s">
        <v>674</v>
      </c>
      <c r="BI49" t="s">
        <v>578</v>
      </c>
    </row>
    <row r="50" customHeight="1" spans="31:43">
      <c r="AE50" t="s">
        <v>676</v>
      </c>
      <c r="AF50">
        <v>0.057958114119038</v>
      </c>
      <c r="AP50" s="5">
        <f>AO50*1.13</f>
        <v>0</v>
      </c>
      <c r="AQ50" s="17"/>
    </row>
    <row r="52" customHeight="1" spans="41:41">
      <c r="AO52"/>
    </row>
    <row r="53" customHeight="1" spans="41:41">
      <c r="AO53"/>
    </row>
    <row r="54" customHeight="1" spans="41:41">
      <c r="AO54"/>
    </row>
    <row r="55" customHeight="1" spans="4:40">
      <c r="D55" t="s">
        <v>60</v>
      </c>
      <c r="E55" t="s">
        <v>677</v>
      </c>
      <c r="F55"/>
      <c r="H55" s="2" t="s">
        <v>60</v>
      </c>
      <c r="I55" s="2" t="s">
        <v>678</v>
      </c>
      <c r="AN55" s="2"/>
    </row>
    <row r="56" customHeight="1" spans="4:9">
      <c r="D56" t="s">
        <v>92</v>
      </c>
      <c r="E56">
        <v>12954.1780268</v>
      </c>
      <c r="F56"/>
      <c r="H56" s="2" t="s">
        <v>92</v>
      </c>
      <c r="I56" s="11">
        <v>12954.1780268</v>
      </c>
    </row>
    <row r="57" customHeight="1" spans="4:9">
      <c r="D57" t="s">
        <v>578</v>
      </c>
      <c r="E57">
        <v>5516.6280436</v>
      </c>
      <c r="F57"/>
      <c r="H57" s="2" t="s">
        <v>578</v>
      </c>
      <c r="I57" s="11">
        <v>5516.6280436</v>
      </c>
    </row>
    <row r="58" customHeight="1" spans="4:43">
      <c r="D58" t="s">
        <v>679</v>
      </c>
      <c r="E58">
        <v>0</v>
      </c>
      <c r="F58"/>
      <c r="H58" s="2" t="s">
        <v>680</v>
      </c>
      <c r="I58" s="11">
        <v>18470.8060704</v>
      </c>
      <c r="AK58" s="2"/>
      <c r="AM58" s="3"/>
      <c r="AO58"/>
      <c r="AQ58"/>
    </row>
    <row r="59" customHeight="1" spans="4:5">
      <c r="D59" t="s">
        <v>680</v>
      </c>
      <c r="E59">
        <v>18470.8060704</v>
      </c>
    </row>
  </sheetData>
  <autoFilter xmlns:etc="http://www.wps.cn/officeDocument/2017/etCustomData" ref="A1:BI50" etc:filterBottomFollowUsedRange="0">
    <extLst/>
  </autoFilter>
  <mergeCells count="2">
    <mergeCell ref="AJ48:AJ49"/>
    <mergeCell ref="AK48:AK49"/>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结算明细2503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ZhaoGang</cp:lastModifiedBy>
  <dcterms:created xsi:type="dcterms:W3CDTF">2025-04-21T09:06:00Z</dcterms:created>
  <dcterms:modified xsi:type="dcterms:W3CDTF">2025-05-09T07:07:59Z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2.1.1</vt:lpwstr>
  </property>
  <property fmtid="{D5CDD505-2E9C-101B-9397-08002B2CF9AE}" pid="4" name="KSOProductBuildVer">
    <vt:lpwstr>2052-12.1.0.20784</vt:lpwstr>
  </property>
  <property fmtid="{D5CDD505-2E9C-101B-9397-08002B2CF9AE}" pid="5" name="ICV">
    <vt:lpwstr>02FAFB18F2F84397BE4391D9782D07F6_12</vt:lpwstr>
  </property>
</Properties>
</file>