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</sheets>
  <definedNames>
    <definedName name="_xlnm._FilterDatabase" localSheetId="0" hidden="1">Sheet1!$A$3:$XFC$40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<sst xmlns="http://schemas.openxmlformats.org/spreadsheetml/2006/main" count="68" uniqueCount="54">
  <si>
    <t>西安工厂供应商付款明细</t>
  </si>
  <si>
    <t xml:space="preserve">编号 </t>
  </si>
  <si>
    <t>供应商代码</t>
  </si>
  <si>
    <t>供应商</t>
  </si>
  <si>
    <t>供应商收款账户</t>
  </si>
  <si>
    <t>付款金额（元）</t>
  </si>
  <si>
    <t>扣点</t>
  </si>
  <si>
    <t>贴息费（元）</t>
  </si>
  <si>
    <t>实付金额（元）</t>
  </si>
  <si>
    <t>备注</t>
  </si>
  <si>
    <t>黄骅市汇铭汽车部件有限公司</t>
  </si>
  <si>
    <t>中国建设银行股份有限公司黄骅支行13050169630800000027</t>
  </si>
  <si>
    <t>现汇</t>
  </si>
  <si>
    <t>1913025A</t>
  </si>
  <si>
    <t>河北新强力机械制造有限公司</t>
  </si>
  <si>
    <t>中国建设银行黄骅支行13050169630800001036</t>
  </si>
  <si>
    <t>深州市卓伦橡塑磨具有限公司</t>
  </si>
  <si>
    <t>农行深州市支行王家安井分理处50-420701040002490</t>
  </si>
  <si>
    <t>河北宏广橡塑金属制品有限公司</t>
  </si>
  <si>
    <t>中国农业银行景县支行50435001040003264</t>
  </si>
  <si>
    <t>黄骅市泰行汽车配件有限公司</t>
  </si>
  <si>
    <t>河北黄骅农村商业银行股份有限公司常郭支行27610200000002244265</t>
  </si>
  <si>
    <t>航天宏达（泊头）机械科技有限公司</t>
  </si>
  <si>
    <t>农行泊头支行50626001040024657</t>
  </si>
  <si>
    <t>黄骅雍丰塑料制品有限公司</t>
  </si>
  <si>
    <t>中国建设银行黄骅支行13050169630800000500</t>
  </si>
  <si>
    <t>L4272</t>
  </si>
  <si>
    <t>西安聚丙商贸有限公司</t>
  </si>
  <si>
    <t>中国农业银行股份有限公司西安玉祥门支行26130301040014925</t>
  </si>
  <si>
    <t>L4908</t>
  </si>
  <si>
    <t>西德宝（潍坊）五金工具有限公司</t>
  </si>
  <si>
    <t>潍坊农村商业银行股份有限公司虞河路支行2390031144205000010946</t>
  </si>
  <si>
    <t>北京东方华康自动化设备有限公司</t>
  </si>
  <si>
    <r>
      <rPr>
        <sz val="11"/>
        <color theme="1"/>
        <rFont val="微软雅黑"/>
        <charset val="134"/>
      </rPr>
      <t>工行西四支行</t>
    </r>
    <r>
      <rPr>
        <sz val="10"/>
        <color rgb="FF333333"/>
        <rFont val="Helvetica"/>
        <charset val="134"/>
      </rPr>
      <t>0200002809006648001</t>
    </r>
  </si>
  <si>
    <t>L4896</t>
  </si>
  <si>
    <t>湘乡简美新材料科技有限公司</t>
  </si>
  <si>
    <t>中国建设银行股份有限公司湘乡支行  43001580063052504185</t>
  </si>
  <si>
    <t>承兑</t>
  </si>
  <si>
    <t>江苏力乐汽车部件股份有限公司</t>
  </si>
  <si>
    <t>江苏江南农村商业银行股份有限公司别桥支行013 320 1201 0088 8888 86</t>
  </si>
  <si>
    <t>L5488</t>
  </si>
  <si>
    <t>厦门市鑫荣飞工贸有限公司</t>
  </si>
  <si>
    <t>中国农业银行厦门市分行江头支行303001040023022</t>
  </si>
  <si>
    <t>扬州市宏昌气动件制造有限公司</t>
  </si>
  <si>
    <t>江都农村商业银行浦头支行3210884201201000069910</t>
  </si>
  <si>
    <t>L5211</t>
  </si>
  <si>
    <t>西安海容塑料制品有限责任公司</t>
  </si>
  <si>
    <t>工行土门支行  3700021809024991336</t>
  </si>
  <si>
    <t>S413020</t>
  </si>
  <si>
    <t>沧州旭兴五金制品有限公司</t>
  </si>
  <si>
    <t>中国建设银行股份有限公司青县支行13050169720800000733</t>
  </si>
  <si>
    <t>合计</t>
  </si>
  <si>
    <t>制表：罗让平</t>
  </si>
  <si>
    <t>日期：2025.5.21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</si>
</sst>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_ ;_ * \-#,##0_ ;_ * &quot;-&quot;??_ ;_ @_ "/>
    <numFmt numFmtId="178" formatCode="_ * #,##0.00_ ;_ * \-#,##0.00_ ;_ * &quot;-&quot;??.00_ ;_ @_ "/>
    <numFmt numFmtId="179" formatCode="0.00_ "/>
  </numFmts>
  <fonts count="34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rgb="FFFF0000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sz val="10"/>
      <color theme="1"/>
      <name val="Microsoft YaHei"/>
      <charset val="134"/>
    </font>
    <font>
      <sz val="11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  <scheme val="minor"/>
    </font>
    <font>
      <sz val="10"/>
      <color rgb="FF333333"/>
      <name val="Helvetic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176" fontId="31" fillId="0" borderId="8" applyNumberFormat="0" applyFill="0" applyBorder="0" applyAlignment="0" applyProtection="0">
      <alignment vertical="center"/>
    </xf>
    <xf numFmtId="0" fontId="32" fillId="0" borderId="0">
      <alignment vertical="center"/>
    </xf>
  </cellStyleXfs>
  <cellXfs count="49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/>
    </xf>
    <xf numFmtId="9" fontId="8" fillId="2" borderId="3" xfId="3" applyNumberFormat="1" applyFont="1" applyFill="1" applyBorder="1" applyAlignment="1">
      <alignment horizontal="center" vertical="center"/>
    </xf>
    <xf numFmtId="177" fontId="5" fillId="2" borderId="3" xfId="3" applyNumberFormat="1" applyFont="1" applyFill="1" applyBorder="1" applyAlignment="1">
      <alignment horizontal="center" vertical="center"/>
    </xf>
    <xf numFmtId="178" fontId="5" fillId="2" borderId="3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9" fillId="2" borderId="8" xfId="0" applyNumberFormat="1" applyFont="1" applyFill="1" applyBorder="1" applyAlignment="1">
      <alignment horizontal="center" vertical="center"/>
    </xf>
    <xf numFmtId="0" fontId="9" fillId="2" borderId="8" xfId="0" applyNumberFormat="1" applyFont="1" applyFill="1" applyBorder="1">
      <alignment vertical="center"/>
    </xf>
    <xf numFmtId="0" fontId="5" fillId="2" borderId="8" xfId="0" applyNumberFormat="1" applyFont="1" applyFill="1" applyBorder="1" applyAlignment="1">
      <alignment horizontal="center" vertical="center"/>
    </xf>
    <xf numFmtId="9" fontId="8" fillId="2" borderId="8" xfId="3" applyNumberFormat="1" applyFont="1" applyFill="1" applyBorder="1" applyAlignment="1">
      <alignment horizontal="center" vertical="center"/>
    </xf>
    <xf numFmtId="177" fontId="5" fillId="2" borderId="8" xfId="3" applyNumberFormat="1" applyFont="1" applyFill="1" applyBorder="1" applyAlignment="1">
      <alignment horizontal="center" vertical="center"/>
    </xf>
    <xf numFmtId="178" fontId="5" fillId="2" borderId="8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9" fontId="8" fillId="2" borderId="9" xfId="3" applyNumberFormat="1" applyFont="1" applyFill="1" applyBorder="1" applyAlignment="1">
      <alignment horizontal="center" vertical="center"/>
    </xf>
    <xf numFmtId="0" fontId="9" fillId="2" borderId="10" xfId="0" applyNumberFormat="1" applyFont="1" applyFill="1" applyBorder="1" applyAlignment="1">
      <alignment horizontal="center" vertical="center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9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0" fillId="2" borderId="6" xfId="0" applyNumberFormat="1" applyFont="1" applyFill="1" applyBorder="1" applyAlignment="1">
      <alignment horizontal="center" vertical="center"/>
    </xf>
    <xf numFmtId="179" fontId="10" fillId="2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1" fillId="2" borderId="12" xfId="0" applyNumberFormat="1" applyFont="1" applyFill="1" applyBorder="1" applyAlignment="1">
      <alignment horizontal="center" vertical="center" wrapText="1"/>
    </xf>
    <xf numFmtId="0" fontId="11" fillId="2" borderId="14" xfId="0" applyNumberFormat="1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2" xfId="50"/>
  </cellStyles>
  <tableStyles count="0" defaultTableStyle="TableStyleMedium2" defaultPivotStyle="PivotStyleLight16"/>
  <colors>
    <mruColors>
      <color rgb="00FFFF00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topLeftCell="A3" workbookViewId="0">
      <selection activeCell="H13" sqref="H13"/>
    </sheetView>
  </sheetViews>
  <sheetFormatPr defaultColWidth="9" defaultRowHeight="16.5"/>
  <cols>
    <col min="1" max="1" width="4.375" style="6" customWidth="1"/>
    <col min="2" max="2" width="9.5" style="6" customWidth="1"/>
    <col min="3" max="3" width="33.75" style="8" customWidth="1"/>
    <col min="4" max="4" width="67.6" style="8" customWidth="1"/>
    <col min="5" max="5" width="13.125" style="4" customWidth="1"/>
    <col min="6" max="6" width="5.60833333333333" style="4" customWidth="1"/>
    <col min="7" max="7" width="10.025" style="4" customWidth="1"/>
    <col min="8" max="8" width="12.7416666666667" style="4" customWidth="1"/>
    <col min="9" max="9" width="6.90833333333333" style="9" customWidth="1"/>
    <col min="10" max="10" width="30.125" style="4" customWidth="1"/>
    <col min="11" max="33" width="9" style="4"/>
    <col min="34" max="16353" width="28.75" style="4"/>
    <col min="16354" max="16384" width="9" style="4"/>
  </cols>
  <sheetData>
    <row r="1" s="1" customFormat="1" ht="32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15" customHeight="1" spans="1:9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43" t="s">
        <v>9</v>
      </c>
    </row>
    <row r="3" s="2" customFormat="1" ht="15" customHeight="1" spans="1:9">
      <c r="A3" s="15"/>
      <c r="B3" s="16"/>
      <c r="C3" s="17"/>
      <c r="D3" s="17"/>
      <c r="E3" s="17"/>
      <c r="F3" s="17"/>
      <c r="G3" s="17"/>
      <c r="H3" s="18"/>
      <c r="I3" s="44"/>
    </row>
    <row r="4" s="3" customFormat="1" ht="21" customHeight="1" spans="1:9">
      <c r="A4" s="19">
        <v>1</v>
      </c>
      <c r="B4" s="20">
        <v>1913717</v>
      </c>
      <c r="C4" s="20" t="s">
        <v>10</v>
      </c>
      <c r="D4" s="21" t="s">
        <v>11</v>
      </c>
      <c r="E4" s="20">
        <v>100000</v>
      </c>
      <c r="F4" s="22">
        <v>0.03</v>
      </c>
      <c r="G4" s="23">
        <f t="shared" ref="G4:G19" si="0">E4*F4</f>
        <v>3000</v>
      </c>
      <c r="H4" s="24">
        <f t="shared" ref="H4:H19" si="1">E4-G4</f>
        <v>97000</v>
      </c>
      <c r="I4" s="45" t="s">
        <v>12</v>
      </c>
    </row>
    <row r="5" s="3" customFormat="1" ht="21" customHeight="1" spans="1:9">
      <c r="A5" s="25">
        <v>2</v>
      </c>
      <c r="B5" s="26" t="s">
        <v>13</v>
      </c>
      <c r="C5" s="26" t="s">
        <v>14</v>
      </c>
      <c r="D5" s="27" t="s">
        <v>15</v>
      </c>
      <c r="E5" s="28">
        <v>100000</v>
      </c>
      <c r="F5" s="29">
        <v>0.03</v>
      </c>
      <c r="G5" s="30">
        <f t="shared" si="0"/>
        <v>3000</v>
      </c>
      <c r="H5" s="31">
        <f t="shared" si="1"/>
        <v>97000</v>
      </c>
      <c r="I5" s="46" t="s">
        <v>12</v>
      </c>
    </row>
    <row r="6" s="3" customFormat="1" ht="21" customHeight="1" spans="1:9">
      <c r="A6" s="25">
        <v>3</v>
      </c>
      <c r="B6" s="26">
        <v>1913200</v>
      </c>
      <c r="C6" s="26" t="s">
        <v>16</v>
      </c>
      <c r="D6" s="27" t="s">
        <v>17</v>
      </c>
      <c r="E6" s="28">
        <v>40000</v>
      </c>
      <c r="F6" s="29">
        <v>0.03</v>
      </c>
      <c r="G6" s="30">
        <f t="shared" si="0"/>
        <v>1200</v>
      </c>
      <c r="H6" s="31">
        <f t="shared" si="1"/>
        <v>38800</v>
      </c>
      <c r="I6" s="46" t="s">
        <v>12</v>
      </c>
    </row>
    <row r="7" s="3" customFormat="1" ht="21" customHeight="1" spans="1:9">
      <c r="A7" s="25">
        <v>4</v>
      </c>
      <c r="B7" s="26">
        <v>1913210</v>
      </c>
      <c r="C7" s="26" t="s">
        <v>18</v>
      </c>
      <c r="D7" s="27" t="s">
        <v>19</v>
      </c>
      <c r="E7" s="28">
        <v>20000</v>
      </c>
      <c r="F7" s="29">
        <v>0.03</v>
      </c>
      <c r="G7" s="30">
        <f t="shared" si="0"/>
        <v>600</v>
      </c>
      <c r="H7" s="31">
        <f t="shared" si="1"/>
        <v>19400</v>
      </c>
      <c r="I7" s="46" t="s">
        <v>12</v>
      </c>
    </row>
    <row r="8" s="3" customFormat="1" ht="21" customHeight="1" spans="1:9">
      <c r="A8" s="25">
        <v>5</v>
      </c>
      <c r="B8" s="26">
        <v>1913001</v>
      </c>
      <c r="C8" s="26" t="s">
        <v>20</v>
      </c>
      <c r="D8" s="27" t="s">
        <v>21</v>
      </c>
      <c r="E8" s="28">
        <v>14000</v>
      </c>
      <c r="F8" s="29">
        <v>0.03</v>
      </c>
      <c r="G8" s="30">
        <f t="shared" si="0"/>
        <v>420</v>
      </c>
      <c r="H8" s="31">
        <f t="shared" si="1"/>
        <v>13580</v>
      </c>
      <c r="I8" s="46" t="s">
        <v>12</v>
      </c>
    </row>
    <row r="9" s="4" customFormat="1" ht="21" customHeight="1" spans="1:9">
      <c r="A9" s="25">
        <v>6</v>
      </c>
      <c r="B9" s="26">
        <v>1913731</v>
      </c>
      <c r="C9" s="26" t="s">
        <v>22</v>
      </c>
      <c r="D9" s="27" t="s">
        <v>23</v>
      </c>
      <c r="E9" s="28">
        <v>10000</v>
      </c>
      <c r="F9" s="29">
        <v>0.03</v>
      </c>
      <c r="G9" s="30">
        <f t="shared" si="0"/>
        <v>300</v>
      </c>
      <c r="H9" s="31">
        <f t="shared" si="1"/>
        <v>9700</v>
      </c>
      <c r="I9" s="47" t="s">
        <v>12</v>
      </c>
    </row>
    <row r="10" s="3" customFormat="1" ht="21" customHeight="1" spans="1:9">
      <c r="A10" s="25">
        <v>7</v>
      </c>
      <c r="B10" s="26">
        <v>1913045</v>
      </c>
      <c r="C10" s="26" t="s">
        <v>24</v>
      </c>
      <c r="D10" s="27" t="s">
        <v>25</v>
      </c>
      <c r="E10" s="28">
        <v>20000</v>
      </c>
      <c r="F10" s="29">
        <v>0.03</v>
      </c>
      <c r="G10" s="30">
        <f t="shared" si="0"/>
        <v>600</v>
      </c>
      <c r="H10" s="31">
        <f t="shared" si="1"/>
        <v>19400</v>
      </c>
      <c r="I10" s="46" t="s">
        <v>12</v>
      </c>
    </row>
    <row r="11" s="3" customFormat="1" ht="21" customHeight="1" spans="1:9">
      <c r="A11" s="25">
        <v>8</v>
      </c>
      <c r="B11" s="26" t="s">
        <v>26</v>
      </c>
      <c r="C11" s="26" t="s">
        <v>27</v>
      </c>
      <c r="D11" s="27" t="s">
        <v>28</v>
      </c>
      <c r="E11" s="28">
        <v>5000</v>
      </c>
      <c r="F11" s="29">
        <v>0.03</v>
      </c>
      <c r="G11" s="30">
        <f t="shared" si="0"/>
        <v>150</v>
      </c>
      <c r="H11" s="31">
        <f t="shared" si="1"/>
        <v>4850</v>
      </c>
      <c r="I11" s="46" t="s">
        <v>12</v>
      </c>
    </row>
    <row r="12" s="3" customFormat="1" ht="21" customHeight="1" spans="1:9">
      <c r="A12" s="25">
        <v>9</v>
      </c>
      <c r="B12" s="26" t="s">
        <v>29</v>
      </c>
      <c r="C12" s="26" t="s">
        <v>30</v>
      </c>
      <c r="D12" s="27" t="s">
        <v>31</v>
      </c>
      <c r="E12" s="32">
        <v>5252.24</v>
      </c>
      <c r="F12" s="33">
        <v>0</v>
      </c>
      <c r="G12" s="30">
        <f t="shared" si="0"/>
        <v>0</v>
      </c>
      <c r="H12" s="31">
        <f t="shared" si="1"/>
        <v>5252.24</v>
      </c>
      <c r="I12" s="46" t="s">
        <v>12</v>
      </c>
    </row>
    <row r="13" s="3" customFormat="1" ht="21" customHeight="1" spans="1:9">
      <c r="A13" s="25">
        <v>10</v>
      </c>
      <c r="B13" s="34">
        <v>1911135</v>
      </c>
      <c r="C13" s="35" t="s">
        <v>32</v>
      </c>
      <c r="D13" s="36" t="s">
        <v>33</v>
      </c>
      <c r="E13" s="32">
        <v>8502.12</v>
      </c>
      <c r="F13" s="33">
        <v>0</v>
      </c>
      <c r="G13" s="30">
        <f t="shared" si="0"/>
        <v>0</v>
      </c>
      <c r="H13" s="31">
        <f t="shared" si="1"/>
        <v>8502.12</v>
      </c>
      <c r="I13" s="46" t="s">
        <v>12</v>
      </c>
    </row>
    <row r="14" s="3" customFormat="1" ht="21" customHeight="1" spans="1:9">
      <c r="A14" s="25">
        <v>11</v>
      </c>
      <c r="B14" s="26" t="s">
        <v>34</v>
      </c>
      <c r="C14" s="26" t="s">
        <v>35</v>
      </c>
      <c r="D14" s="27" t="s">
        <v>36</v>
      </c>
      <c r="E14" s="28">
        <v>150000</v>
      </c>
      <c r="F14" s="29">
        <v>0</v>
      </c>
      <c r="G14" s="30">
        <f t="shared" si="0"/>
        <v>0</v>
      </c>
      <c r="H14" s="31">
        <f t="shared" si="1"/>
        <v>150000</v>
      </c>
      <c r="I14" s="46" t="s">
        <v>37</v>
      </c>
    </row>
    <row r="15" s="3" customFormat="1" ht="21" customHeight="1" spans="1:9">
      <c r="A15" s="25">
        <v>12</v>
      </c>
      <c r="B15" s="26">
        <v>1932313</v>
      </c>
      <c r="C15" s="26" t="s">
        <v>38</v>
      </c>
      <c r="D15" s="27" t="s">
        <v>39</v>
      </c>
      <c r="E15" s="28">
        <v>100000</v>
      </c>
      <c r="F15" s="29">
        <v>0</v>
      </c>
      <c r="G15" s="30">
        <f t="shared" si="0"/>
        <v>0</v>
      </c>
      <c r="H15" s="31">
        <f t="shared" si="1"/>
        <v>100000</v>
      </c>
      <c r="I15" s="46" t="s">
        <v>37</v>
      </c>
    </row>
    <row r="16" s="3" customFormat="1" ht="21" customHeight="1" spans="1:9">
      <c r="A16" s="25">
        <v>13</v>
      </c>
      <c r="B16" s="26" t="s">
        <v>40</v>
      </c>
      <c r="C16" s="26" t="s">
        <v>41</v>
      </c>
      <c r="D16" s="27" t="s">
        <v>42</v>
      </c>
      <c r="E16" s="32">
        <v>62700</v>
      </c>
      <c r="F16" s="29">
        <v>0</v>
      </c>
      <c r="G16" s="30">
        <f t="shared" si="0"/>
        <v>0</v>
      </c>
      <c r="H16" s="31">
        <f t="shared" si="1"/>
        <v>62700</v>
      </c>
      <c r="I16" s="46" t="s">
        <v>37</v>
      </c>
    </row>
    <row r="17" s="3" customFormat="1" ht="21" customHeight="1" spans="1:9">
      <c r="A17" s="25">
        <v>14</v>
      </c>
      <c r="B17" s="26">
        <v>1932348</v>
      </c>
      <c r="C17" s="26" t="s">
        <v>43</v>
      </c>
      <c r="D17" s="27" t="s">
        <v>44</v>
      </c>
      <c r="E17" s="32">
        <v>30000</v>
      </c>
      <c r="F17" s="33">
        <v>0</v>
      </c>
      <c r="G17" s="30">
        <f t="shared" si="0"/>
        <v>0</v>
      </c>
      <c r="H17" s="31">
        <f t="shared" si="1"/>
        <v>30000</v>
      </c>
      <c r="I17" s="46" t="s">
        <v>37</v>
      </c>
    </row>
    <row r="18" s="3" customFormat="1" ht="21" customHeight="1" spans="1:9">
      <c r="A18" s="25">
        <v>15</v>
      </c>
      <c r="B18" s="26" t="s">
        <v>45</v>
      </c>
      <c r="C18" s="26" t="s">
        <v>46</v>
      </c>
      <c r="D18" s="27" t="s">
        <v>47</v>
      </c>
      <c r="E18" s="32">
        <v>20000</v>
      </c>
      <c r="F18" s="33">
        <v>0</v>
      </c>
      <c r="G18" s="30">
        <f t="shared" si="0"/>
        <v>0</v>
      </c>
      <c r="H18" s="31">
        <f t="shared" si="1"/>
        <v>20000</v>
      </c>
      <c r="I18" s="46" t="s">
        <v>37</v>
      </c>
    </row>
    <row r="19" s="3" customFormat="1" ht="21" customHeight="1" spans="1:9">
      <c r="A19" s="25">
        <v>16</v>
      </c>
      <c r="B19" s="34" t="s">
        <v>48</v>
      </c>
      <c r="C19" s="35" t="s">
        <v>49</v>
      </c>
      <c r="D19" s="36" t="s">
        <v>50</v>
      </c>
      <c r="E19" s="32">
        <v>3719.68</v>
      </c>
      <c r="F19" s="33">
        <v>0</v>
      </c>
      <c r="G19" s="30">
        <f t="shared" si="0"/>
        <v>0</v>
      </c>
      <c r="H19" s="31">
        <f t="shared" si="1"/>
        <v>3719.68</v>
      </c>
      <c r="I19" s="46" t="s">
        <v>37</v>
      </c>
    </row>
    <row r="20" customFormat="1" ht="21" customHeight="1" spans="1:9">
      <c r="A20" s="37">
        <v>17</v>
      </c>
      <c r="B20" s="38"/>
      <c r="C20" s="39" t="s">
        <v>51</v>
      </c>
      <c r="D20" s="39"/>
      <c r="E20" s="40">
        <f>SUM(E4:E19)</f>
        <v>689174.04</v>
      </c>
      <c r="F20" s="40"/>
      <c r="G20" s="40">
        <f>SUM(G4:G19)</f>
        <v>9270</v>
      </c>
      <c r="H20" s="40">
        <f>SUM(H4:H19)</f>
        <v>679904.04</v>
      </c>
      <c r="I20" s="48"/>
    </row>
    <row r="21" customFormat="1" ht="18" spans="1:9">
      <c r="A21" s="41" t="s">
        <v>52</v>
      </c>
      <c r="B21" s="41"/>
      <c r="C21" s="41"/>
      <c r="D21" s="41"/>
      <c r="E21" s="7"/>
      <c r="F21" s="7"/>
      <c r="G21" s="7"/>
      <c r="H21" s="42" t="s">
        <v>53</v>
      </c>
      <c r="I21" s="42"/>
    </row>
    <row r="22" customFormat="1" ht="13.5"/>
    <row r="23" customFormat="1" ht="13.5"/>
    <row r="24" customFormat="1" ht="13.5"/>
    <row r="25" customFormat="1" ht="13.5"/>
    <row r="26" customFormat="1" ht="13.5"/>
    <row r="27" customFormat="1" ht="13.5"/>
    <row r="28" customFormat="1" ht="13.5"/>
    <row r="29" customFormat="1" ht="13.5"/>
    <row r="30" customFormat="1" ht="13.5"/>
    <row r="31" customFormat="1" ht="13.5"/>
    <row r="32" customFormat="1" ht="13.5"/>
    <row r="33" customFormat="1" ht="13.5"/>
    <row r="34" customFormat="1" ht="13.5"/>
    <row r="35" customFormat="1" ht="13.5"/>
    <row r="36" customFormat="1" ht="13.5"/>
    <row r="37" customFormat="1" ht="13.5"/>
    <row r="38" s="5" customFormat="1" ht="13.5"/>
    <row r="39" s="5" customFormat="1" ht="13.5"/>
    <row r="40" s="5" customFormat="1" ht="13.5"/>
    <row r="41" s="5" customFormat="1" ht="13.5"/>
    <row r="42" s="5" customFormat="1" ht="13.5"/>
    <row r="43" s="5" customFormat="1" ht="13.5"/>
    <row r="44" s="5" customFormat="1" ht="13.5"/>
    <row r="45" s="6" customFormat="1" spans="3:10">
      <c r="C45" s="8"/>
      <c r="D45" s="8"/>
      <c r="E45" s="4"/>
      <c r="F45" s="4"/>
      <c r="G45" s="4"/>
      <c r="H45" s="4"/>
      <c r="I45" s="9"/>
      <c r="J45" s="4"/>
    </row>
    <row r="46" s="6" customFormat="1" spans="3:10">
      <c r="C46" s="8"/>
      <c r="D46" s="8"/>
      <c r="E46" s="4"/>
      <c r="F46" s="4"/>
      <c r="G46" s="4"/>
      <c r="H46" s="4"/>
      <c r="I46" s="9"/>
      <c r="J46" s="4"/>
    </row>
    <row r="47" s="6" customFormat="1" spans="3:10">
      <c r="C47" s="8"/>
      <c r="D47" s="8"/>
      <c r="E47" s="4"/>
      <c r="F47" s="4"/>
      <c r="G47" s="4"/>
      <c r="H47" s="4"/>
      <c r="I47" s="9"/>
      <c r="J47" s="4"/>
    </row>
    <row r="48" s="6" customFormat="1" spans="3:10">
      <c r="C48" s="8"/>
      <c r="D48" s="8"/>
      <c r="E48" s="4"/>
      <c r="F48" s="4"/>
      <c r="G48" s="4"/>
      <c r="H48" s="4"/>
      <c r="I48" s="9"/>
      <c r="J48" s="4"/>
    </row>
    <row r="49" s="6" customFormat="1" spans="3:10">
      <c r="C49" s="8"/>
      <c r="D49" s="8"/>
      <c r="E49" s="4"/>
      <c r="F49" s="4"/>
      <c r="G49" s="4"/>
      <c r="H49" s="4"/>
      <c r="I49" s="9"/>
      <c r="J49" s="4"/>
    </row>
    <row r="50" s="4" customFormat="1" spans="1:9">
      <c r="A50" s="6"/>
      <c r="B50" s="6"/>
      <c r="C50" s="8"/>
      <c r="D50" s="8"/>
      <c r="I50" s="9"/>
    </row>
    <row r="51" s="7" customFormat="1" ht="18" spans="1:10">
      <c r="A51" s="6"/>
      <c r="B51" s="6"/>
      <c r="C51" s="8"/>
      <c r="D51" s="8"/>
      <c r="E51" s="4"/>
      <c r="F51" s="4"/>
      <c r="G51" s="4"/>
      <c r="H51" s="4"/>
      <c r="I51" s="9"/>
      <c r="J51" s="4"/>
    </row>
  </sheetData>
  <autoFilter xmlns:etc="http://www.wps.cn/officeDocument/2017/etCustomData" ref="A3:XFC40" etc:filterBottomFollowUsedRange="0">
    <sortState ref="A3:XFC40">
      <sortCondition ref="F3" descending="1"/>
    </sortState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156944444444444" right="0.0784722222222222" top="0.196527777777778" bottom="0.275" header="0.156944444444444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6" sqref="$A6:$XFD7"/>
    </sheetView>
  </sheetViews>
  <sheetFormatPr defaultColWidth="9" defaultRowHeight="13.5"/>
  <cols>
    <col min="5" max="5" width="10.375"/>
    <col min="8" max="8" width="10.37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2022-05-31T07:57:00Z</dcterms:created>
  <dcterms:modified xsi:type="dcterms:W3CDTF">2025-05-21T10:17:57Z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705357FD26334ABCA336746E24AC187A_13</vt:lpwstr>
  </property>
  <property fmtid="{D5CDD505-2E9C-101B-9397-08002B2CF9AE}" pid="3" name="KSOProductBuildVer">
    <vt:lpwstr>2052-12.1.0.21171</vt:lpwstr>
  </property>
</Properties>
</file>