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615" firstSheet="1" activeTab="1"/>
  </bookViews>
  <sheets>
    <sheet name="再兴" sheetId="1" state="hidden" r:id="rId1"/>
    <sheet name="再兴-新版" sheetId="2" r:id="rId2"/>
  </sheets>
  <externalReferences>
    <externalReference r:id="rId3"/>
    <externalReference r:id="rId4"/>
    <externalReference r:id="rId5"/>
  </externalReferences>
  <definedNames>
    <definedName name="_xlnm._FilterDatabase" localSheetId="0" hidden="1">再兴!$A$8:$XCO$74</definedName>
    <definedName name="_xlnm._FilterDatabase" localSheetId="1" hidden="1">'再兴-新版'!$A$8:$WFR$122</definedName>
    <definedName name="_xlnm.Print_Area" localSheetId="0">再兴!$A$1:$GV$81</definedName>
    <definedName name="_xlnm.Print_Area" localSheetId="1">'再兴-新版'!$A$1:$Q$123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<sst xmlns="http://schemas.openxmlformats.org/spreadsheetml/2006/main" count="951" uniqueCount="247">
  <si>
    <t>零部件采购价格协议</t>
  </si>
  <si>
    <t xml:space="preserve">                                                协议编号：HBZYXY-2025-WU026-01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</si>
  <si>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</si>
  <si>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黄骅市再兴汽车配件有限公司         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</si>
  <si>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</si>
  <si>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</si>
  <si>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</si>
  <si>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</si>
  <si>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</si>
  <si>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</si>
  <si>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</si>
  <si>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</si>
  <si>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</si>
  <si>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</si>
  <si>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</si>
  <si>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</si>
  <si>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</si>
  <si>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2024年</t>
  </si>
  <si>
    <t>2025年</t>
  </si>
  <si>
    <t>模检具总价</t>
  </si>
  <si>
    <t>摊销费</t>
  </si>
  <si>
    <t>摊销方式</t>
  </si>
  <si>
    <t>SHT0010786</t>
  </si>
  <si>
    <t>H6罩壳固定钣金片</t>
  </si>
  <si>
    <t>EA</t>
  </si>
  <si>
    <t>SHT0010240</t>
  </si>
  <si>
    <t>H6防尘罩支撑钣金</t>
  </si>
  <si>
    <t>SHT0010261</t>
  </si>
  <si>
    <t>H6罩壳固定钣金</t>
  </si>
  <si>
    <t>SHT0012003</t>
  </si>
  <si>
    <t>升降拉线固定钣金</t>
  </si>
  <si>
    <t>BFA0000441</t>
  </si>
  <si>
    <t>仿丰田销子</t>
  </si>
  <si>
    <t>/</t>
  </si>
  <si>
    <t>SLT0002207</t>
  </si>
  <si>
    <t>J6F靠背风扇安装板</t>
  </si>
  <si>
    <t>SHT0010699</t>
  </si>
  <si>
    <t>H6橡胶垫安装支架</t>
  </si>
  <si>
    <t>SHT0010134</t>
  </si>
  <si>
    <t>H6坐盆延伸固定钣金</t>
  </si>
  <si>
    <t>SHT0012212</t>
  </si>
  <si>
    <t>1.0座框前横梁总成</t>
  </si>
  <si>
    <t>SHT0011999</t>
  </si>
  <si>
    <t>1.0座框前横梁</t>
  </si>
  <si>
    <t>SHT0012052</t>
  </si>
  <si>
    <t>主侧罩壳固定片1</t>
  </si>
  <si>
    <t>SHT0012054</t>
  </si>
  <si>
    <t>主侧罩壳固定片2</t>
  </si>
  <si>
    <t>SHT0012111</t>
  </si>
  <si>
    <t>M4主边罩壳后固定板</t>
  </si>
  <si>
    <t>SHT0011778</t>
  </si>
  <si>
    <t>座框前梁</t>
  </si>
  <si>
    <t>SHT0002071</t>
  </si>
  <si>
    <t>D04导向板固定片</t>
  </si>
  <si>
    <t>SHT0012113</t>
  </si>
  <si>
    <t>M3000副边罩壳固定钣金</t>
  </si>
  <si>
    <t>SHT0013786</t>
  </si>
  <si>
    <t>X5000副边罩壳固定钣金</t>
  </si>
  <si>
    <t>SHT0012053</t>
  </si>
  <si>
    <t>副边罩壳固定钣金</t>
  </si>
  <si>
    <t>SLT0002212</t>
  </si>
  <si>
    <t>J6F驾驶员旁侧板固定支架</t>
  </si>
  <si>
    <t>SHT0001857</t>
  </si>
  <si>
    <t>X3000上框后横梁总成</t>
  </si>
  <si>
    <t>已摊销完</t>
  </si>
  <si>
    <t>SHT0001174</t>
  </si>
  <si>
    <t>液压减震器绞架上滑槽</t>
  </si>
  <si>
    <t>REM0002965</t>
  </si>
  <si>
    <t>H3镜杆堵头</t>
  </si>
  <si>
    <t>SHT0002811</t>
  </si>
  <si>
    <t>连杆板3--毛坯件</t>
  </si>
  <si>
    <t>不含电泳</t>
  </si>
  <si>
    <t>电泳号SHT0001191</t>
  </si>
  <si>
    <t>SHT0002059</t>
  </si>
  <si>
    <t>左右罩壳上固定片</t>
  </si>
  <si>
    <t>SHT0001006</t>
  </si>
  <si>
    <t>一汽前罩壳固定片</t>
  </si>
  <si>
    <t>SCS0004373</t>
  </si>
  <si>
    <t>B40L地锁拉线固定支架（中期改款）</t>
  </si>
  <si>
    <t>SCS0004372</t>
  </si>
  <si>
    <t>B40L扶手外侧固定支架（中期改款）</t>
  </si>
  <si>
    <t>SHT0010671</t>
  </si>
  <si>
    <t>D03扶手支架焊接组件</t>
  </si>
  <si>
    <t>SHT0012971</t>
  </si>
  <si>
    <t>安全带上悬置固定板总成</t>
  </si>
  <si>
    <t>SHT0001859</t>
  </si>
  <si>
    <t>下框横梁（新状态）</t>
  </si>
  <si>
    <t>SHT0011723</t>
  </si>
  <si>
    <t>稳定钣金</t>
  </si>
  <si>
    <t>SHT0011806</t>
  </si>
  <si>
    <t>仰角调节机构钣金件2</t>
  </si>
  <si>
    <t>SCS0007571</t>
  </si>
  <si>
    <t>P203调角器手柄钣金左-毛坯件</t>
  </si>
  <si>
    <t>电泳号SCS0005506</t>
  </si>
  <si>
    <t>SCS0007570</t>
  </si>
  <si>
    <t>电泳号SCS0005512</t>
  </si>
  <si>
    <t>SHT0001058</t>
  </si>
  <si>
    <t>仰角调节机构手柄钣金件</t>
  </si>
  <si>
    <t>SHT0001920</t>
  </si>
  <si>
    <t>X3000上框后横梁</t>
  </si>
  <si>
    <t>SHT0001160</t>
  </si>
  <si>
    <t>机械内绞架下支架</t>
  </si>
  <si>
    <t>RSM0000308</t>
  </si>
  <si>
    <t>奥铃镜杆18堵头</t>
  </si>
  <si>
    <t>BCL0000030</t>
  </si>
  <si>
    <t>奥驰镜头卡子</t>
  </si>
  <si>
    <t>BCL0000031</t>
  </si>
  <si>
    <t>奥驰镜头限位卡子</t>
  </si>
  <si>
    <t>REM0001623</t>
  </si>
  <si>
    <t>H3镜头固定片</t>
  </si>
  <si>
    <t>REM0001732</t>
  </si>
  <si>
    <t>奥驰小碗</t>
  </si>
  <si>
    <t>REM0001650</t>
  </si>
  <si>
    <t>仿丰田小碗</t>
  </si>
  <si>
    <t>REM0001806</t>
  </si>
  <si>
    <t>豪泺小碗</t>
  </si>
  <si>
    <t>REM0001978</t>
  </si>
  <si>
    <t>欧马可小碗</t>
  </si>
  <si>
    <t>RIM0000072</t>
  </si>
  <si>
    <t>1028室铁件</t>
  </si>
  <si>
    <t>RIM0000073</t>
  </si>
  <si>
    <t>1029打铁片</t>
  </si>
  <si>
    <t>RIM0000074</t>
  </si>
  <si>
    <t>1029打铁片（新）</t>
  </si>
  <si>
    <t>BCL0000032</t>
  </si>
  <si>
    <t>1780镜头卡子</t>
  </si>
  <si>
    <t>SHT0002036</t>
  </si>
  <si>
    <t>夹簧片</t>
  </si>
  <si>
    <t>SHT0001117</t>
  </si>
  <si>
    <t>绞架连接轴</t>
  </si>
  <si>
    <t>SHT0001103</t>
  </si>
  <si>
    <t>H4定位片</t>
  </si>
  <si>
    <t>SHT0001082</t>
  </si>
  <si>
    <t>罩壳固定片</t>
  </si>
  <si>
    <t>SHT0001059</t>
  </si>
  <si>
    <t>仰角调角机构钣金件2</t>
  </si>
  <si>
    <t>SHT0001009</t>
  </si>
  <si>
    <t>左右罩壳前固定片</t>
  </si>
  <si>
    <t>SHT0001008</t>
  </si>
  <si>
    <t>左右罩壳中间固定片</t>
  </si>
  <si>
    <t>SCS0004375</t>
  </si>
  <si>
    <t>B40L靠背拉线支架（中期改款）</t>
  </si>
  <si>
    <t>SHT0015606</t>
  </si>
  <si>
    <t>缓冲块支架组件</t>
  </si>
  <si>
    <t>SHT0000988</t>
  </si>
  <si>
    <t>拉簧回位固定片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</si>
  <si>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</si>
  <si>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2025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2025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</si>
  <si>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</si>
  <si>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</si>
  <si>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</si>
  <si>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</si>
  <si>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</si>
  <si>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</si>
  <si>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 xml:space="preserve">乙方：黄骅市再兴汽车配件有限公司       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</si>
  <si>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</si>
  <si>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</si>
  <si>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</si>
  <si>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</si>
  <si>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</si>
  <si>
    <t>目标价</t>
  </si>
  <si>
    <t>2025年-旧</t>
  </si>
  <si>
    <t>补差额</t>
  </si>
  <si>
    <t>SHT0012843</t>
  </si>
  <si>
    <t>升降左前固定钣金</t>
  </si>
  <si>
    <t>SHT0013700</t>
  </si>
  <si>
    <t>升降右前固定钣金</t>
  </si>
  <si>
    <t>SHT0012844</t>
  </si>
  <si>
    <t>升降左后固定钣金</t>
  </si>
  <si>
    <t>SHT0013699</t>
  </si>
  <si>
    <t>升降右后固定钣金</t>
  </si>
  <si>
    <t>SHT0012497</t>
  </si>
  <si>
    <t>底座左连接板焊接总成</t>
  </si>
  <si>
    <t>SHT0012498</t>
  </si>
  <si>
    <t>底座右连接板焊接总成</t>
  </si>
  <si>
    <t>SHT0001930</t>
  </si>
  <si>
    <t>H5安全带上悬置安装板</t>
  </si>
  <si>
    <t>SCS0005506</t>
  </si>
  <si>
    <t>P203调角器手柄钣金左</t>
  </si>
  <si>
    <t>SCS0005512</t>
  </si>
  <si>
    <t>P203调角器手柄钣金右</t>
  </si>
  <si>
    <t>SHT0002313</t>
  </si>
  <si>
    <t>陕汽L型连接板左</t>
  </si>
  <si>
    <t>SHT0002314</t>
  </si>
  <si>
    <t>陕汽L型连接板右</t>
  </si>
  <si>
    <t>SHT0010453</t>
  </si>
  <si>
    <t>M3000下框前横梁组件</t>
  </si>
  <si>
    <t>SHT0001865</t>
  </si>
  <si>
    <t>X3000下框后横梁总成</t>
  </si>
  <si>
    <t>SHT0001917</t>
  </si>
  <si>
    <t>X3000支架横梁</t>
  </si>
  <si>
    <t>SHT0002096</t>
  </si>
  <si>
    <t>电控模块固定钣金</t>
  </si>
  <si>
    <t>SCS0004845</t>
  </si>
  <si>
    <t>H4A前倾角挡位固定板左</t>
  </si>
  <si>
    <t>SCS0004846</t>
  </si>
  <si>
    <t>H4A前倾角挡位固定板右</t>
  </si>
  <si>
    <t>SHT0001191</t>
  </si>
  <si>
    <t>连杆板3</t>
  </si>
  <si>
    <t>SCS0004800</t>
  </si>
  <si>
    <t>头枕管φ16.2</t>
  </si>
  <si>
    <t>SHT0001123</t>
  </si>
  <si>
    <t>塑料罩壳支架</t>
  </si>
  <si>
    <t>SHT0001057</t>
  </si>
  <si>
    <t>前倾角锁舌上固定片</t>
  </si>
  <si>
    <t>SHT0001056</t>
  </si>
  <si>
    <t>前倾角锁舌下固定片</t>
  </si>
  <si>
    <t>SHT0001043</t>
  </si>
  <si>
    <t>H4A下限位支架</t>
  </si>
  <si>
    <t>SCS0004535</t>
  </si>
  <si>
    <t>C32B左侧调角器下连接板总成</t>
  </si>
  <si>
    <t>SCS0004534</t>
  </si>
  <si>
    <t>C32B右侧调角器下连接板总成</t>
  </si>
  <si>
    <t>SCS0004459</t>
  </si>
  <si>
    <t>B40L头枕中间保护钣金</t>
  </si>
  <si>
    <t>SCS0004441</t>
  </si>
  <si>
    <t>B40L四分地锁拉线固定片</t>
  </si>
  <si>
    <t>SCS0004440</t>
  </si>
  <si>
    <t>B40L六分地锁拉线固定片</t>
  </si>
  <si>
    <t>SCS0004374</t>
  </si>
  <si>
    <t>B40L座垫弹簧安装支架（中期改款）</t>
  </si>
  <si>
    <t>SCS0005608</t>
  </si>
  <si>
    <t>C50六分背锁支架</t>
  </si>
  <si>
    <t>SHT0001163</t>
  </si>
  <si>
    <t>连接杆2（后）</t>
  </si>
  <si>
    <t>SLT0002822</t>
  </si>
  <si>
    <t>外盘簧支架（短）</t>
  </si>
  <si>
    <t>SLT0002823</t>
  </si>
  <si>
    <t>罩壳支架</t>
  </si>
  <si>
    <t>SLT0002831</t>
  </si>
  <si>
    <t>盘簧固定架</t>
  </si>
  <si>
    <t>SLT0002832</t>
  </si>
  <si>
    <t>SHT0011638</t>
  </si>
  <si>
    <t>下框横梁</t>
  </si>
  <si>
    <t>SHT0013841</t>
  </si>
  <si>
    <t>气管支架</t>
  </si>
  <si>
    <t>SLT0010366</t>
  </si>
  <si>
    <t>中间靠背支撑钣金</t>
  </si>
  <si>
    <t>SLT0010412</t>
  </si>
  <si>
    <t>扶手安装钣金焊接总成</t>
  </si>
  <si>
    <t>SLT0010380</t>
  </si>
  <si>
    <t>驾驶员左侧护板固定支架B</t>
  </si>
  <si>
    <t>SLT0010564</t>
  </si>
  <si>
    <t>滚轮上滑槽</t>
  </si>
  <si>
    <t>老状态，无焊接，无冲孔</t>
  </si>
  <si>
    <t>SLT0010540</t>
  </si>
  <si>
    <t>滚轮下滑槽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</si>
</sst>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00"/>
    <numFmt numFmtId="179" formatCode="0.00_);[Red]\(0.00\)"/>
    <numFmt numFmtId="180" formatCode="_ * #,##0.00000_ ;_ * \-#,##0.00000_ ;_ * &quot;-&quot;??.000_ ;_ @_ "/>
    <numFmt numFmtId="181" formatCode="_ * #,##0.0000_ ;_ * \-#,##0.0000_ ;_ * &quot;-&quot;??_ ;_ @_ "/>
  </numFmts>
  <fonts count="34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u/>
      <sz val="12"/>
      <name val="楷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0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 applyProtection="0">
      <alignment vertical="center"/>
    </xf>
    <xf numFmtId="0" fontId="0" fillId="0" borderId="0">
      <alignment vertical="center"/>
    </xf>
  </cellStyleXfs>
  <cellXfs count="86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176" fontId="1" fillId="0" borderId="0" xfId="49" applyNumberFormat="1" applyFont="1" applyFill="1" applyAlignment="1">
      <alignment horizontal="center" vertical="center"/>
    </xf>
    <xf numFmtId="0" fontId="1" fillId="2" borderId="0" xfId="49" applyFont="1" applyFill="1" applyAlignment="1">
      <alignment horizontal="center" vertical="center" shrinkToFit="1"/>
    </xf>
    <xf numFmtId="0" fontId="4" fillId="2" borderId="0" xfId="49" applyFont="1" applyFill="1" applyAlignment="1">
      <alignment horizontal="center" vertical="center"/>
    </xf>
    <xf numFmtId="0" fontId="4" fillId="0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2" fillId="0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0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0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5" fillId="0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2" xfId="50" applyNumberFormat="1" applyFont="1" applyBorder="1" applyAlignment="1">
      <alignment horizontal="center" vertical="center" wrapText="1"/>
    </xf>
    <xf numFmtId="176" fontId="7" fillId="0" borderId="3" xfId="50" applyNumberFormat="1" applyFont="1" applyBorder="1" applyAlignment="1">
      <alignment horizontal="center" vertical="center" wrapText="1"/>
    </xf>
    <xf numFmtId="176" fontId="7" fillId="0" borderId="4" xfId="50" applyNumberFormat="1" applyFont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 applyAlignment="1">
      <alignment horizontal="left" vertical="center"/>
    </xf>
    <xf numFmtId="0" fontId="10" fillId="0" borderId="1" xfId="51" applyFont="1" applyBorder="1" applyAlignment="1">
      <alignment horizontal="center" vertical="center"/>
    </xf>
    <xf numFmtId="176" fontId="6" fillId="0" borderId="1" xfId="49" applyNumberFormat="1" applyFont="1" applyBorder="1" applyAlignment="1">
      <alignment horizontal="center" vertical="center" wrapText="1"/>
    </xf>
    <xf numFmtId="176" fontId="10" fillId="3" borderId="1" xfId="51" applyNumberFormat="1" applyFont="1" applyFill="1" applyBorder="1" applyAlignment="1">
      <alignment horizontal="center" vertical="center"/>
    </xf>
    <xf numFmtId="176" fontId="10" fillId="0" borderId="1" xfId="51" applyNumberFormat="1" applyFont="1" applyFill="1" applyBorder="1" applyAlignment="1">
      <alignment horizontal="center" vertical="center"/>
    </xf>
    <xf numFmtId="176" fontId="10" fillId="0" borderId="1" xfId="51" applyNumberFormat="1" applyFont="1" applyBorder="1" applyAlignment="1">
      <alignment horizontal="center" vertical="center"/>
    </xf>
    <xf numFmtId="178" fontId="6" fillId="0" borderId="1" xfId="49" applyNumberFormat="1" applyFont="1" applyBorder="1" applyAlignment="1">
      <alignment horizontal="center" vertical="center" wrapText="1"/>
    </xf>
    <xf numFmtId="177" fontId="9" fillId="0" borderId="1" xfId="49" applyNumberFormat="1" applyFont="1" applyFill="1" applyBorder="1" applyAlignment="1">
      <alignment horizontal="center" vertical="center" wrapText="1"/>
    </xf>
    <xf numFmtId="0" fontId="10" fillId="0" borderId="1" xfId="51" applyFont="1" applyFill="1" applyBorder="1" applyAlignment="1">
      <alignment horizontal="left" vertical="center"/>
    </xf>
    <xf numFmtId="178" fontId="10" fillId="0" borderId="1" xfId="51" applyNumberFormat="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0" fontId="7" fillId="0" borderId="1" xfId="51" applyFont="1" applyBorder="1" applyAlignment="1">
      <alignment horizontal="center" vertical="center" wrapText="1"/>
    </xf>
    <xf numFmtId="179" fontId="7" fillId="0" borderId="1" xfId="51" applyNumberFormat="1" applyFont="1" applyBorder="1" applyAlignment="1">
      <alignment horizontal="center" vertical="center" wrapText="1"/>
    </xf>
    <xf numFmtId="180" fontId="10" fillId="0" borderId="1" xfId="51" applyNumberFormat="1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181" fontId="10" fillId="0" borderId="1" xfId="1" applyNumberFormat="1" applyFont="1" applyFill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6" fillId="2" borderId="1" xfId="49" applyNumberFormat="1" applyFont="1" applyFill="1" applyBorder="1" applyAlignment="1">
      <alignment horizontal="center" vertical="center" shrinkToFit="1"/>
    </xf>
    <xf numFmtId="179" fontId="6" fillId="2" borderId="5" xfId="49" applyNumberFormat="1" applyFont="1" applyFill="1" applyBorder="1" applyAlignment="1">
      <alignment horizontal="center" vertical="center" shrinkToFit="1"/>
    </xf>
    <xf numFmtId="0" fontId="8" fillId="0" borderId="1" xfId="49" applyFont="1" applyBorder="1" applyAlignment="1">
      <alignment horizontal="center" vertical="center" shrinkToFit="1"/>
    </xf>
    <xf numFmtId="10" fontId="8" fillId="0" borderId="5" xfId="3" applyNumberFormat="1" applyFont="1" applyFill="1" applyBorder="1" applyAlignment="1">
      <alignment horizontal="center" vertical="center" shrinkToFit="1"/>
    </xf>
    <xf numFmtId="9" fontId="10" fillId="0" borderId="0" xfId="3" applyFont="1">
      <alignment vertical="center"/>
    </xf>
    <xf numFmtId="0" fontId="10" fillId="0" borderId="0" xfId="49" applyFont="1">
      <alignment vertical="center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4" borderId="1" xfId="49" applyNumberFormat="1" applyFont="1" applyFill="1" applyBorder="1" applyAlignment="1">
      <alignment horizontal="center"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10" fillId="0" borderId="0" xfId="51" applyFont="1" applyBorder="1" applyAlignment="1">
      <alignment horizontal="center" vertical="center"/>
    </xf>
    <xf numFmtId="176" fontId="6" fillId="0" borderId="0" xfId="49" applyNumberFormat="1" applyFont="1" applyBorder="1" applyAlignment="1">
      <alignment horizontal="center" vertical="center" wrapText="1"/>
    </xf>
    <xf numFmtId="176" fontId="10" fillId="0" borderId="0" xfId="51" applyNumberFormat="1" applyFont="1" applyFill="1" applyBorder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 applyFill="1" applyAlignment="1">
      <alignment horizontal="center"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176" fontId="1" fillId="0" borderId="0" xfId="49" applyNumberFormat="1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176" fontId="10" fillId="0" borderId="0" xfId="51" applyNumberFormat="1" applyFont="1" applyBorder="1" applyAlignment="1">
      <alignment horizontal="center" vertical="center"/>
    </xf>
    <xf numFmtId="180" fontId="10" fillId="0" borderId="0" xfId="51" applyNumberFormat="1" applyFont="1" applyBorder="1" applyAlignment="1">
      <alignment horizontal="center" vertical="center"/>
    </xf>
    <xf numFmtId="176" fontId="5" fillId="0" borderId="0" xfId="49" applyNumberFormat="1" applyFont="1">
      <alignment vertical="center"/>
    </xf>
    <xf numFmtId="176" fontId="1" fillId="0" borderId="0" xfId="49" applyNumberFormat="1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  <xf numFmtId="10" fontId="8" fillId="0" borderId="0" xfId="3" applyNumberFormat="1" applyFont="1" applyFill="1" applyAlignment="1">
      <alignment horizontal="center" vertical="center" shrinkToFit="1"/>
    </xf>
    <xf numFmtId="0" fontId="10" fillId="0" borderId="0" xfId="3" applyNumberFormat="1" applyFont="1">
      <alignment vertical="center"/>
    </xf>
    <xf numFmtId="0" fontId="8" fillId="0" borderId="1" xfId="49" applyFont="1" applyBorder="1" applyAlignment="1">
      <alignment horizontal="center" vertical="center" wrapText="1" shrinkToFit="1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vertical="center" shrinkToFit="1"/>
    </xf>
    <xf numFmtId="0" fontId="1" fillId="0" borderId="0" xfId="49" applyFont="1" applyAlignment="1">
      <alignment vertical="center" shrinkToFit="1"/>
    </xf>
    <xf numFmtId="177" fontId="9" fillId="4" borderId="1" xfId="49" applyNumberFormat="1" applyFont="1" applyFill="1" applyBorder="1" applyAlignment="1">
      <alignment horizontal="center" vertical="center" wrapText="1"/>
    </xf>
    <xf numFmtId="0" fontId="10" fillId="4" borderId="1" xfId="51" applyFont="1" applyFill="1" applyBorder="1" applyAlignment="1">
      <alignment horizontal="left" vertical="center"/>
    </xf>
    <xf numFmtId="176" fontId="6" fillId="3" borderId="1" xfId="49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0135;&#21697;&#26680;&#20215;\&#25104;&#26412;&#26680;&#31639;\&#20877;&#20852;\&#40644;&#39557;&#20877;&#20852;&#30446;&#26631;&#20215;-2023.12.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1512;&#21516;&#36164;&#26009;\&#20215;&#26684;&#21327;&#35758;\2024&#24180;&#20215;&#26684;&#21327;&#35758;\&#37319;&#36141;&#20215;&#26684;&#21327;&#35758;&#20215;&#30446;&#34920;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037;&#20316;&#36164;&#26009;\&#27827;&#21271;&#20809;&#21326;&#33635;&#26124;&#37319;&#36141;&#24037;&#20316;\&#21512;&#21516;&#36164;&#26009;\&#20215;&#26684;&#21327;&#35758;\2022&#24180;&#20215;&#26684;&#21327;&#35758;\&#30005;&#23376;&#29256;\&#20877;&#20852;-20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核算表"/>
      <sheetName val="核算表 (2)"/>
      <sheetName val="核算表 (3)"/>
      <sheetName val="2024.1.13滑槽"/>
      <sheetName val="座椅每月差额"/>
      <sheetName val="后视镜产品"/>
      <sheetName val="后视镜应补差额1"/>
    </sheetNames>
    <sheetDataSet>
      <sheetData sheetId="0"/>
      <sheetData sheetId="1"/>
      <sheetData sheetId="2"/>
      <sheetData sheetId="3">
        <row r="2">
          <cell r="B2" t="str">
            <v>QAD号</v>
          </cell>
          <cell r="C2" t="str">
            <v>名称</v>
          </cell>
          <cell r="D2" t="str">
            <v>零件信息</v>
          </cell>
        </row>
        <row r="2">
          <cell r="F2" t="str">
            <v>材质</v>
          </cell>
          <cell r="G2" t="str">
            <v>下料尺寸</v>
          </cell>
        </row>
        <row r="2">
          <cell r="J2" t="str">
            <v>未税单价</v>
          </cell>
        </row>
        <row r="2">
          <cell r="L2" t="str">
            <v>重量</v>
          </cell>
        </row>
        <row r="2">
          <cell r="O2" t="str">
            <v>材料费</v>
          </cell>
          <cell r="P2" t="str">
            <v>加工成本</v>
          </cell>
        </row>
        <row r="2">
          <cell r="V2" t="str">
            <v>系数</v>
          </cell>
          <cell r="W2" t="str">
            <v>不含税</v>
          </cell>
        </row>
        <row r="3">
          <cell r="D3" t="str">
            <v>名称</v>
          </cell>
          <cell r="E3" t="str">
            <v>数量</v>
          </cell>
        </row>
        <row r="3">
          <cell r="G3" t="str">
            <v>长mm</v>
          </cell>
          <cell r="H3" t="str">
            <v>宽mm</v>
          </cell>
          <cell r="I3" t="str">
            <v>厚mm</v>
          </cell>
          <cell r="J3" t="str">
            <v>材料</v>
          </cell>
          <cell r="K3" t="str">
            <v>废铁</v>
          </cell>
          <cell r="L3" t="str">
            <v>毛重</v>
          </cell>
          <cell r="M3" t="str">
            <v>净重</v>
          </cell>
          <cell r="N3" t="str">
            <v>废铁</v>
          </cell>
        </row>
        <row r="3">
          <cell r="P3" t="str">
            <v>工序</v>
          </cell>
          <cell r="Q3" t="str">
            <v>吨位</v>
          </cell>
          <cell r="R3" t="str">
            <v>工序数</v>
          </cell>
          <cell r="S3" t="str">
            <v>工序费</v>
          </cell>
          <cell r="T3" t="str">
            <v>出件数</v>
          </cell>
          <cell r="U3" t="str">
            <v>合计</v>
          </cell>
        </row>
        <row r="3">
          <cell r="W3" t="str">
            <v>目标价</v>
          </cell>
        </row>
        <row r="4">
          <cell r="B4" t="str">
            <v>SHT0010786</v>
          </cell>
          <cell r="C4" t="str">
            <v>H6罩壳固定钣金片</v>
          </cell>
        </row>
        <row r="4">
          <cell r="F4" t="str">
            <v>SAPH440</v>
          </cell>
          <cell r="G4">
            <v>52</v>
          </cell>
          <cell r="H4">
            <v>23</v>
          </cell>
          <cell r="I4">
            <v>2</v>
          </cell>
          <cell r="J4">
            <v>4.71</v>
          </cell>
          <cell r="K4">
            <v>2.35</v>
          </cell>
          <cell r="L4">
            <v>0.0187772</v>
          </cell>
          <cell r="M4">
            <v>0.006</v>
          </cell>
          <cell r="N4">
            <v>0.0127772</v>
          </cell>
          <cell r="O4">
            <v>0.058414192</v>
          </cell>
          <cell r="P4" t="str">
            <v>落料</v>
          </cell>
          <cell r="Q4" t="str">
            <v>40T</v>
          </cell>
          <cell r="R4">
            <v>1</v>
          </cell>
          <cell r="S4">
            <v>0.03</v>
          </cell>
          <cell r="T4">
            <v>1</v>
          </cell>
          <cell r="U4">
            <v>0.03</v>
          </cell>
          <cell r="V4">
            <v>1.18</v>
          </cell>
          <cell r="W4">
            <v>0.13972874656</v>
          </cell>
        </row>
        <row r="5">
          <cell r="P5" t="str">
            <v>成型</v>
          </cell>
          <cell r="Q5" t="str">
            <v>40T</v>
          </cell>
          <cell r="R5">
            <v>1</v>
          </cell>
          <cell r="S5">
            <v>0.03</v>
          </cell>
          <cell r="T5">
            <v>1</v>
          </cell>
          <cell r="U5">
            <v>0.03</v>
          </cell>
        </row>
        <row r="6">
          <cell r="B6" t="str">
            <v>SHT0010699</v>
          </cell>
          <cell r="C6" t="str">
            <v>H6橡胶垫安装支架</v>
          </cell>
        </row>
        <row r="6">
          <cell r="F6" t="str">
            <v>SAPH440</v>
          </cell>
          <cell r="G6">
            <v>86</v>
          </cell>
          <cell r="H6">
            <v>48</v>
          </cell>
          <cell r="I6">
            <v>2</v>
          </cell>
          <cell r="J6">
            <v>4.71</v>
          </cell>
          <cell r="K6">
            <v>2.35</v>
          </cell>
          <cell r="L6">
            <v>0.0648096</v>
          </cell>
          <cell r="M6">
            <v>0.038</v>
          </cell>
          <cell r="N6">
            <v>0.0268096</v>
          </cell>
          <cell r="O6">
            <v>0.242250656</v>
          </cell>
          <cell r="P6" t="str">
            <v>落料</v>
          </cell>
          <cell r="Q6" t="str">
            <v>80T</v>
          </cell>
          <cell r="R6">
            <v>1</v>
          </cell>
          <cell r="S6">
            <v>0.05</v>
          </cell>
          <cell r="T6">
            <v>1</v>
          </cell>
          <cell r="U6">
            <v>0.05</v>
          </cell>
          <cell r="V6">
            <v>1.18</v>
          </cell>
          <cell r="W6">
            <v>0.38025577408</v>
          </cell>
        </row>
        <row r="7">
          <cell r="P7" t="str">
            <v>成型</v>
          </cell>
          <cell r="Q7" t="str">
            <v>40T</v>
          </cell>
          <cell r="R7">
            <v>1</v>
          </cell>
          <cell r="S7">
            <v>0.03</v>
          </cell>
          <cell r="T7">
            <v>1</v>
          </cell>
          <cell r="U7">
            <v>0.03</v>
          </cell>
        </row>
        <row r="8">
          <cell r="B8" t="str">
            <v>SHT0010240</v>
          </cell>
          <cell r="C8" t="str">
            <v>H6防尘罩支撑钣金</v>
          </cell>
        </row>
        <row r="8">
          <cell r="F8" t="str">
            <v>SAPH440</v>
          </cell>
          <cell r="G8">
            <v>57</v>
          </cell>
          <cell r="H8">
            <v>24</v>
          </cell>
          <cell r="I8">
            <v>2</v>
          </cell>
          <cell r="J8">
            <v>4.71</v>
          </cell>
          <cell r="K8">
            <v>2.35</v>
          </cell>
          <cell r="L8">
            <v>0.0214776</v>
          </cell>
          <cell r="M8">
            <v>0.011</v>
          </cell>
          <cell r="N8">
            <v>0.0104776</v>
          </cell>
          <cell r="O8">
            <v>0.076537136</v>
          </cell>
          <cell r="P8" t="str">
            <v>落料</v>
          </cell>
          <cell r="Q8" t="str">
            <v>40T</v>
          </cell>
          <cell r="R8">
            <v>1</v>
          </cell>
          <cell r="S8">
            <v>0.03</v>
          </cell>
          <cell r="T8">
            <v>1</v>
          </cell>
          <cell r="U8">
            <v>0.03</v>
          </cell>
          <cell r="V8">
            <v>1.18</v>
          </cell>
          <cell r="W8">
            <v>0.19651382048</v>
          </cell>
        </row>
        <row r="9">
          <cell r="P9" t="str">
            <v>成型</v>
          </cell>
          <cell r="Q9" t="str">
            <v>40T</v>
          </cell>
          <cell r="R9">
            <v>1</v>
          </cell>
          <cell r="S9">
            <v>0.03</v>
          </cell>
          <cell r="T9">
            <v>1</v>
          </cell>
          <cell r="U9">
            <v>0.03</v>
          </cell>
        </row>
        <row r="10">
          <cell r="P10" t="str">
            <v>起突台</v>
          </cell>
          <cell r="Q10" t="str">
            <v>25T</v>
          </cell>
          <cell r="R10">
            <v>1</v>
          </cell>
          <cell r="S10">
            <v>0.03</v>
          </cell>
          <cell r="T10">
            <v>1</v>
          </cell>
          <cell r="U10">
            <v>0.03</v>
          </cell>
        </row>
        <row r="11">
          <cell r="B11" t="str">
            <v>SHT0010261</v>
          </cell>
          <cell r="C11" t="str">
            <v>H6罩壳固定钣金</v>
          </cell>
        </row>
        <row r="11">
          <cell r="F11" t="str">
            <v>SAPH440</v>
          </cell>
          <cell r="G11">
            <v>55</v>
          </cell>
          <cell r="H11">
            <v>23</v>
          </cell>
          <cell r="I11">
            <v>2</v>
          </cell>
          <cell r="J11">
            <v>4.71</v>
          </cell>
          <cell r="K11">
            <v>2.35</v>
          </cell>
          <cell r="L11">
            <v>0.0198605</v>
          </cell>
          <cell r="M11">
            <v>0.009</v>
          </cell>
          <cell r="N11">
            <v>0.0108605</v>
          </cell>
          <cell r="O11">
            <v>0.06802078</v>
          </cell>
          <cell r="P11" t="str">
            <v>落料</v>
          </cell>
          <cell r="Q11" t="str">
            <v>40T</v>
          </cell>
          <cell r="R11">
            <v>1</v>
          </cell>
          <cell r="S11">
            <v>0.03</v>
          </cell>
          <cell r="T11">
            <v>1</v>
          </cell>
          <cell r="U11">
            <v>0.03</v>
          </cell>
          <cell r="V11">
            <v>1.18</v>
          </cell>
          <cell r="W11">
            <v>0.1510645204</v>
          </cell>
        </row>
        <row r="12">
          <cell r="P12" t="str">
            <v>成型</v>
          </cell>
          <cell r="Q12" t="str">
            <v>25T</v>
          </cell>
          <cell r="R12">
            <v>1</v>
          </cell>
          <cell r="S12">
            <v>0.03</v>
          </cell>
          <cell r="T12">
            <v>1</v>
          </cell>
          <cell r="U12">
            <v>0.03</v>
          </cell>
        </row>
        <row r="13">
          <cell r="B13" t="str">
            <v>SHT0010134</v>
          </cell>
          <cell r="C13" t="str">
            <v>H6坐盆延伸固定钣金</v>
          </cell>
        </row>
        <row r="13">
          <cell r="F13" t="str">
            <v>SAPH440</v>
          </cell>
          <cell r="G13">
            <v>76</v>
          </cell>
          <cell r="H13">
            <v>43</v>
          </cell>
          <cell r="I13">
            <v>2</v>
          </cell>
          <cell r="J13">
            <v>4.71</v>
          </cell>
          <cell r="K13">
            <v>2.35</v>
          </cell>
          <cell r="L13">
            <v>0.0513076</v>
          </cell>
          <cell r="M13">
            <v>0.027</v>
          </cell>
          <cell r="N13">
            <v>0.0243076</v>
          </cell>
          <cell r="O13">
            <v>0.184535936</v>
          </cell>
          <cell r="P13" t="str">
            <v>落料</v>
          </cell>
          <cell r="Q13" t="str">
            <v>40T</v>
          </cell>
          <cell r="R13">
            <v>1</v>
          </cell>
          <cell r="S13">
            <v>0.03</v>
          </cell>
          <cell r="T13">
            <v>1</v>
          </cell>
          <cell r="U13">
            <v>0.03</v>
          </cell>
          <cell r="V13">
            <v>1.18</v>
          </cell>
          <cell r="W13">
            <v>0.32395240448</v>
          </cell>
        </row>
        <row r="14">
          <cell r="P14" t="str">
            <v>折弯</v>
          </cell>
          <cell r="Q14" t="str">
            <v>25T</v>
          </cell>
          <cell r="R14">
            <v>1</v>
          </cell>
          <cell r="S14">
            <v>0.03</v>
          </cell>
          <cell r="T14">
            <v>1</v>
          </cell>
          <cell r="U14">
            <v>0.03</v>
          </cell>
        </row>
        <row r="15">
          <cell r="P15" t="str">
            <v>成型</v>
          </cell>
          <cell r="Q15" t="str">
            <v>25T</v>
          </cell>
          <cell r="R15">
            <v>1</v>
          </cell>
          <cell r="S15">
            <v>0.03</v>
          </cell>
          <cell r="T15">
            <v>1</v>
          </cell>
          <cell r="U15">
            <v>0.03</v>
          </cell>
        </row>
        <row r="16">
          <cell r="B16" t="str">
            <v>SHT0012971</v>
          </cell>
          <cell r="C16" t="str">
            <v>安全带上悬置固定板总成</v>
          </cell>
          <cell r="D16" t="str">
            <v>固定板</v>
          </cell>
          <cell r="E16">
            <v>1</v>
          </cell>
          <cell r="F16" t="str">
            <v>SAPH440</v>
          </cell>
          <cell r="G16">
            <v>151</v>
          </cell>
          <cell r="H16">
            <v>209</v>
          </cell>
          <cell r="I16">
            <v>3</v>
          </cell>
          <cell r="J16">
            <v>4.71</v>
          </cell>
          <cell r="K16">
            <v>2.35</v>
          </cell>
          <cell r="L16">
            <v>0.74321445</v>
          </cell>
          <cell r="M16">
            <v>0.391</v>
          </cell>
          <cell r="N16">
            <v>0.35221445</v>
          </cell>
          <cell r="O16">
            <v>2.672836102</v>
          </cell>
          <cell r="P16" t="str">
            <v>落料</v>
          </cell>
          <cell r="Q16" t="str">
            <v>160T</v>
          </cell>
          <cell r="R16">
            <v>1</v>
          </cell>
          <cell r="S16">
            <v>0.1</v>
          </cell>
          <cell r="T16">
            <v>1</v>
          </cell>
          <cell r="U16">
            <v>0.1</v>
          </cell>
          <cell r="V16">
            <v>1.12</v>
          </cell>
          <cell r="W16">
            <v>3.87367643424</v>
          </cell>
        </row>
        <row r="17">
          <cell r="P17" t="str">
            <v>成型</v>
          </cell>
          <cell r="Q17" t="str">
            <v>100T</v>
          </cell>
          <cell r="R17">
            <v>1</v>
          </cell>
          <cell r="S17">
            <v>0.07</v>
          </cell>
          <cell r="T17">
            <v>1</v>
          </cell>
          <cell r="U17">
            <v>0.07</v>
          </cell>
        </row>
        <row r="18">
          <cell r="P18" t="str">
            <v>冲孔</v>
          </cell>
          <cell r="Q18" t="str">
            <v>80T</v>
          </cell>
          <cell r="R18">
            <v>1</v>
          </cell>
          <cell r="S18">
            <v>0.05</v>
          </cell>
          <cell r="T18">
            <v>1</v>
          </cell>
          <cell r="U18">
            <v>0.05</v>
          </cell>
        </row>
        <row r="19">
          <cell r="D19" t="str">
            <v>7/16焊接螺母</v>
          </cell>
          <cell r="E19">
            <v>1</v>
          </cell>
        </row>
        <row r="19">
          <cell r="J19">
            <v>0.4</v>
          </cell>
        </row>
        <row r="19">
          <cell r="O19">
            <v>0.4</v>
          </cell>
          <cell r="P19" t="str">
            <v>冲孔</v>
          </cell>
          <cell r="Q19" t="str">
            <v>40T</v>
          </cell>
          <cell r="R19">
            <v>1</v>
          </cell>
          <cell r="S19">
            <v>0.03</v>
          </cell>
          <cell r="T19">
            <v>1</v>
          </cell>
          <cell r="U19">
            <v>0.03</v>
          </cell>
        </row>
        <row r="20">
          <cell r="P20" t="str">
            <v>冲孔</v>
          </cell>
          <cell r="Q20" t="str">
            <v>25T</v>
          </cell>
          <cell r="R20">
            <v>1</v>
          </cell>
          <cell r="S20">
            <v>0.03</v>
          </cell>
          <cell r="T20">
            <v>1</v>
          </cell>
          <cell r="U20">
            <v>0.03</v>
          </cell>
        </row>
        <row r="21">
          <cell r="P21" t="str">
            <v>焊接-委外</v>
          </cell>
        </row>
        <row r="21">
          <cell r="R21">
            <v>1</v>
          </cell>
          <cell r="S21">
            <v>0.15</v>
          </cell>
          <cell r="T21">
            <v>1</v>
          </cell>
          <cell r="U21">
            <v>0.15</v>
          </cell>
        </row>
        <row r="22">
          <cell r="B22" t="str">
            <v>SHT0012843</v>
          </cell>
          <cell r="C22" t="str">
            <v>升降左前固定钣金</v>
          </cell>
        </row>
        <row r="22">
          <cell r="F22" t="str">
            <v>SPFH590</v>
          </cell>
          <cell r="G22">
            <v>130</v>
          </cell>
          <cell r="H22">
            <v>70</v>
          </cell>
          <cell r="I22">
            <v>2.5</v>
          </cell>
          <cell r="J22">
            <v>5.13</v>
          </cell>
          <cell r="K22">
            <v>2.35</v>
          </cell>
          <cell r="L22">
            <v>0.1785875</v>
          </cell>
          <cell r="M22">
            <v>0.087</v>
          </cell>
          <cell r="N22">
            <v>0.0915875</v>
          </cell>
          <cell r="O22">
            <v>0.70092325</v>
          </cell>
          <cell r="P22" t="str">
            <v>落料</v>
          </cell>
          <cell r="Q22" t="str">
            <v>100T</v>
          </cell>
          <cell r="R22">
            <v>1</v>
          </cell>
          <cell r="S22">
            <v>0.07</v>
          </cell>
          <cell r="T22">
            <v>1</v>
          </cell>
          <cell r="U22">
            <v>0.07</v>
          </cell>
          <cell r="V22">
            <v>1.12</v>
          </cell>
          <cell r="W22">
            <v>0.97543404</v>
          </cell>
        </row>
        <row r="23">
          <cell r="P23" t="str">
            <v>成型</v>
          </cell>
          <cell r="Q23" t="str">
            <v>80T</v>
          </cell>
          <cell r="R23">
            <v>1</v>
          </cell>
          <cell r="S23">
            <v>0.05</v>
          </cell>
          <cell r="T23">
            <v>1</v>
          </cell>
          <cell r="U23">
            <v>0.05</v>
          </cell>
        </row>
        <row r="24">
          <cell r="P24" t="str">
            <v>冲孔</v>
          </cell>
          <cell r="Q24" t="str">
            <v>80T</v>
          </cell>
          <cell r="R24">
            <v>1</v>
          </cell>
          <cell r="S24">
            <v>0.05</v>
          </cell>
          <cell r="T24">
            <v>1</v>
          </cell>
          <cell r="U24">
            <v>0.05</v>
          </cell>
        </row>
        <row r="25">
          <cell r="B25" t="str">
            <v>SHT0013700</v>
          </cell>
          <cell r="C25" t="str">
            <v>升降右前固定钣金</v>
          </cell>
        </row>
        <row r="25">
          <cell r="F25" t="str">
            <v>SPFH590</v>
          </cell>
          <cell r="G25">
            <v>130</v>
          </cell>
          <cell r="H25">
            <v>70</v>
          </cell>
          <cell r="I25">
            <v>2.5</v>
          </cell>
          <cell r="J25">
            <v>5.13</v>
          </cell>
          <cell r="K25">
            <v>2.35</v>
          </cell>
          <cell r="L25">
            <v>0.1785875</v>
          </cell>
          <cell r="M25">
            <v>0.087</v>
          </cell>
          <cell r="N25">
            <v>0.0915875</v>
          </cell>
          <cell r="O25">
            <v>0.70092325</v>
          </cell>
          <cell r="P25" t="str">
            <v>落料</v>
          </cell>
          <cell r="Q25" t="str">
            <v>100T</v>
          </cell>
          <cell r="R25">
            <v>1</v>
          </cell>
          <cell r="S25">
            <v>0.07</v>
          </cell>
          <cell r="T25">
            <v>1</v>
          </cell>
          <cell r="U25">
            <v>0.07</v>
          </cell>
          <cell r="V25">
            <v>1.12</v>
          </cell>
          <cell r="W25">
            <v>0.97543404</v>
          </cell>
        </row>
        <row r="26">
          <cell r="P26" t="str">
            <v>成型</v>
          </cell>
          <cell r="Q26" t="str">
            <v>80T</v>
          </cell>
          <cell r="R26">
            <v>1</v>
          </cell>
          <cell r="S26">
            <v>0.05</v>
          </cell>
          <cell r="T26">
            <v>1</v>
          </cell>
          <cell r="U26">
            <v>0.05</v>
          </cell>
        </row>
        <row r="27">
          <cell r="P27" t="str">
            <v>冲孔</v>
          </cell>
          <cell r="Q27" t="str">
            <v>80T</v>
          </cell>
          <cell r="R27">
            <v>1</v>
          </cell>
          <cell r="S27">
            <v>0.05</v>
          </cell>
          <cell r="T27">
            <v>1</v>
          </cell>
          <cell r="U27">
            <v>0.05</v>
          </cell>
        </row>
        <row r="28">
          <cell r="B28" t="str">
            <v>SHT0012844</v>
          </cell>
          <cell r="C28" t="str">
            <v>升降左后固定钣金</v>
          </cell>
        </row>
        <row r="28">
          <cell r="F28" t="str">
            <v>SPFH590</v>
          </cell>
          <cell r="G28">
            <v>89</v>
          </cell>
          <cell r="H28">
            <v>130</v>
          </cell>
          <cell r="I28">
            <v>2.5</v>
          </cell>
          <cell r="J28">
            <v>5.13</v>
          </cell>
          <cell r="K28">
            <v>2.35</v>
          </cell>
          <cell r="L28">
            <v>0.22706125</v>
          </cell>
          <cell r="M28">
            <v>0.087</v>
          </cell>
          <cell r="N28">
            <v>0.14006125</v>
          </cell>
          <cell r="O28">
            <v>0.835680275</v>
          </cell>
          <cell r="P28" t="str">
            <v>落料</v>
          </cell>
          <cell r="Q28" t="str">
            <v>100T</v>
          </cell>
          <cell r="R28">
            <v>1</v>
          </cell>
          <cell r="S28">
            <v>0.07</v>
          </cell>
          <cell r="T28">
            <v>1</v>
          </cell>
          <cell r="U28">
            <v>0.07</v>
          </cell>
          <cell r="V28">
            <v>1.12</v>
          </cell>
          <cell r="W28">
            <v>1.103961908</v>
          </cell>
        </row>
        <row r="29">
          <cell r="P29" t="str">
            <v>成型</v>
          </cell>
          <cell r="Q29" t="str">
            <v>80T</v>
          </cell>
          <cell r="R29">
            <v>1</v>
          </cell>
          <cell r="S29">
            <v>0.05</v>
          </cell>
          <cell r="T29">
            <v>1</v>
          </cell>
          <cell r="U29">
            <v>0.05</v>
          </cell>
        </row>
        <row r="30">
          <cell r="P30" t="str">
            <v>冲孔</v>
          </cell>
          <cell r="Q30" t="str">
            <v>40T</v>
          </cell>
          <cell r="R30">
            <v>1</v>
          </cell>
          <cell r="S30">
            <v>0.03</v>
          </cell>
          <cell r="T30">
            <v>1</v>
          </cell>
          <cell r="U30">
            <v>0.03</v>
          </cell>
        </row>
        <row r="31">
          <cell r="B31" t="str">
            <v>SHT0013699</v>
          </cell>
          <cell r="C31" t="str">
            <v>升降右后固定钣金</v>
          </cell>
        </row>
        <row r="31">
          <cell r="F31" t="str">
            <v>SPFH590</v>
          </cell>
          <cell r="G31">
            <v>89</v>
          </cell>
          <cell r="H31">
            <v>130</v>
          </cell>
          <cell r="I31">
            <v>2.5</v>
          </cell>
          <cell r="J31">
            <v>5.13</v>
          </cell>
          <cell r="K31">
            <v>2.35</v>
          </cell>
          <cell r="L31">
            <v>0.22706125</v>
          </cell>
          <cell r="M31">
            <v>0.087</v>
          </cell>
          <cell r="N31">
            <v>0.14006125</v>
          </cell>
          <cell r="O31">
            <v>0.835680275</v>
          </cell>
          <cell r="P31" t="str">
            <v>落料</v>
          </cell>
          <cell r="Q31" t="str">
            <v>100T</v>
          </cell>
          <cell r="R31">
            <v>1</v>
          </cell>
          <cell r="S31">
            <v>0.07</v>
          </cell>
          <cell r="T31">
            <v>1</v>
          </cell>
          <cell r="U31">
            <v>0.07</v>
          </cell>
          <cell r="V31">
            <v>1.12</v>
          </cell>
          <cell r="W31">
            <v>1.103961908</v>
          </cell>
        </row>
        <row r="32">
          <cell r="P32" t="str">
            <v>成型</v>
          </cell>
          <cell r="Q32" t="str">
            <v>80T</v>
          </cell>
          <cell r="R32">
            <v>1</v>
          </cell>
          <cell r="S32">
            <v>0.05</v>
          </cell>
          <cell r="T32">
            <v>1</v>
          </cell>
          <cell r="U32">
            <v>0.05</v>
          </cell>
        </row>
        <row r="33">
          <cell r="P33" t="str">
            <v>冲孔</v>
          </cell>
          <cell r="Q33" t="str">
            <v>40T</v>
          </cell>
          <cell r="R33">
            <v>1</v>
          </cell>
          <cell r="S33">
            <v>0.03</v>
          </cell>
          <cell r="T33">
            <v>1</v>
          </cell>
          <cell r="U33">
            <v>0.03</v>
          </cell>
        </row>
        <row r="34">
          <cell r="B34" t="str">
            <v>SHT0012212</v>
          </cell>
          <cell r="C34" t="str">
            <v>1.0座框前横梁总成</v>
          </cell>
          <cell r="D34" t="str">
            <v>1.0座框前横梁</v>
          </cell>
          <cell r="E34">
            <v>1</v>
          </cell>
          <cell r="F34" t="str">
            <v>SPFH590</v>
          </cell>
          <cell r="G34">
            <v>370</v>
          </cell>
          <cell r="H34">
            <v>92</v>
          </cell>
          <cell r="I34">
            <v>1.6</v>
          </cell>
          <cell r="J34">
            <v>5.13</v>
          </cell>
          <cell r="K34">
            <v>2.35</v>
          </cell>
          <cell r="L34">
            <v>0.4275424</v>
          </cell>
          <cell r="M34">
            <v>0.307</v>
          </cell>
          <cell r="N34">
            <v>0.1205424</v>
          </cell>
          <cell r="O34">
            <v>1.910017872</v>
          </cell>
          <cell r="P34" t="str">
            <v>落料</v>
          </cell>
          <cell r="Q34" t="str">
            <v>125T</v>
          </cell>
          <cell r="R34">
            <v>1</v>
          </cell>
          <cell r="S34">
            <v>0.08</v>
          </cell>
          <cell r="T34">
            <v>1</v>
          </cell>
          <cell r="U34">
            <v>0.08</v>
          </cell>
          <cell r="V34">
            <v>1.12</v>
          </cell>
          <cell r="W34">
            <v>4.26030733952</v>
          </cell>
        </row>
        <row r="35">
          <cell r="P35" t="str">
            <v>成型</v>
          </cell>
          <cell r="Q35" t="str">
            <v>100T</v>
          </cell>
          <cell r="R35">
            <v>1</v>
          </cell>
          <cell r="S35">
            <v>0.07</v>
          </cell>
          <cell r="T35">
            <v>1</v>
          </cell>
          <cell r="U35">
            <v>0.07</v>
          </cell>
        </row>
        <row r="36">
          <cell r="P36" t="str">
            <v>冲孔</v>
          </cell>
          <cell r="Q36" t="str">
            <v>100T</v>
          </cell>
          <cell r="R36">
            <v>1</v>
          </cell>
          <cell r="S36">
            <v>0.07</v>
          </cell>
          <cell r="T36">
            <v>1</v>
          </cell>
          <cell r="U36">
            <v>0.07</v>
          </cell>
        </row>
        <row r="37">
          <cell r="P37" t="str">
            <v>翻铆</v>
          </cell>
          <cell r="Q37" t="str">
            <v>80T</v>
          </cell>
          <cell r="R37">
            <v>1</v>
          </cell>
          <cell r="S37">
            <v>0.05</v>
          </cell>
          <cell r="T37">
            <v>1</v>
          </cell>
          <cell r="U37">
            <v>0.05</v>
          </cell>
        </row>
        <row r="38">
          <cell r="D38" t="str">
            <v>前罩壳固定片</v>
          </cell>
          <cell r="E38">
            <v>2</v>
          </cell>
          <cell r="F38" t="str">
            <v>SAPH440</v>
          </cell>
          <cell r="G38">
            <v>24</v>
          </cell>
          <cell r="H38">
            <v>49</v>
          </cell>
          <cell r="I38">
            <v>2</v>
          </cell>
          <cell r="J38">
            <v>4.71</v>
          </cell>
          <cell r="K38">
            <v>2.35</v>
          </cell>
          <cell r="L38">
            <v>0.0184632</v>
          </cell>
          <cell r="M38">
            <v>0.012</v>
          </cell>
          <cell r="N38">
            <v>0.0064632</v>
          </cell>
          <cell r="O38">
            <v>0.143546304</v>
          </cell>
          <cell r="P38" t="str">
            <v>落料</v>
          </cell>
          <cell r="Q38" t="str">
            <v>40T</v>
          </cell>
          <cell r="R38">
            <v>1</v>
          </cell>
          <cell r="S38">
            <v>0.03</v>
          </cell>
          <cell r="T38">
            <v>1</v>
          </cell>
          <cell r="U38">
            <v>0.03</v>
          </cell>
        </row>
        <row r="39">
          <cell r="P39" t="str">
            <v>成型</v>
          </cell>
          <cell r="Q39" t="str">
            <v>25T</v>
          </cell>
          <cell r="R39">
            <v>1</v>
          </cell>
          <cell r="S39">
            <v>0.03</v>
          </cell>
          <cell r="T39">
            <v>1</v>
          </cell>
          <cell r="U39">
            <v>0.03</v>
          </cell>
        </row>
        <row r="40">
          <cell r="D40" t="str">
            <v>左右罩壳中间固定片</v>
          </cell>
          <cell r="E40">
            <v>2</v>
          </cell>
          <cell r="F40" t="str">
            <v>SPFH590</v>
          </cell>
          <cell r="G40">
            <v>65</v>
          </cell>
          <cell r="H40">
            <v>74</v>
          </cell>
          <cell r="I40">
            <v>2</v>
          </cell>
          <cell r="J40">
            <v>5.13</v>
          </cell>
          <cell r="K40">
            <v>2.35</v>
          </cell>
          <cell r="L40">
            <v>0.075517</v>
          </cell>
          <cell r="M40">
            <v>0.029</v>
          </cell>
          <cell r="N40">
            <v>0.046517</v>
          </cell>
          <cell r="O40">
            <v>0.55617452</v>
          </cell>
          <cell r="P40" t="str">
            <v>落料</v>
          </cell>
          <cell r="Q40" t="str">
            <v>80T</v>
          </cell>
          <cell r="R40">
            <v>1</v>
          </cell>
          <cell r="S40">
            <v>0.05</v>
          </cell>
          <cell r="T40">
            <v>1</v>
          </cell>
          <cell r="U40">
            <v>0.05</v>
          </cell>
        </row>
        <row r="41">
          <cell r="P41" t="str">
            <v>成型1</v>
          </cell>
          <cell r="Q41" t="str">
            <v>40T</v>
          </cell>
          <cell r="R41">
            <v>1</v>
          </cell>
          <cell r="S41">
            <v>0.03</v>
          </cell>
          <cell r="T41">
            <v>1</v>
          </cell>
          <cell r="U41">
            <v>0.03</v>
          </cell>
        </row>
        <row r="42">
          <cell r="P42" t="str">
            <v>成型2</v>
          </cell>
          <cell r="Q42" t="str">
            <v>25T</v>
          </cell>
          <cell r="R42">
            <v>1</v>
          </cell>
          <cell r="S42">
            <v>0.03</v>
          </cell>
          <cell r="T42">
            <v>1</v>
          </cell>
          <cell r="U42">
            <v>0.03</v>
          </cell>
        </row>
        <row r="43">
          <cell r="P43" t="str">
            <v>焊接-委外</v>
          </cell>
        </row>
        <row r="43">
          <cell r="R43">
            <v>14</v>
          </cell>
          <cell r="S43">
            <v>0.05</v>
          </cell>
          <cell r="T43">
            <v>1</v>
          </cell>
          <cell r="U43">
            <v>0.82</v>
          </cell>
        </row>
        <row r="44">
          <cell r="B44" t="str">
            <v>SHT0011999</v>
          </cell>
          <cell r="C44" t="str">
            <v>1.0座框前横梁</v>
          </cell>
        </row>
        <row r="44">
          <cell r="F44" t="str">
            <v>SPFH590</v>
          </cell>
          <cell r="G44">
            <v>370</v>
          </cell>
          <cell r="H44">
            <v>92</v>
          </cell>
          <cell r="I44">
            <v>1.6</v>
          </cell>
          <cell r="J44">
            <v>5.13</v>
          </cell>
          <cell r="K44">
            <v>2.35</v>
          </cell>
          <cell r="L44">
            <v>0.4275424</v>
          </cell>
          <cell r="M44">
            <v>0.307</v>
          </cell>
          <cell r="N44">
            <v>0.1205424</v>
          </cell>
          <cell r="O44">
            <v>1.910017872</v>
          </cell>
          <cell r="P44" t="str">
            <v>落料</v>
          </cell>
          <cell r="Q44" t="str">
            <v>125T</v>
          </cell>
          <cell r="R44">
            <v>1</v>
          </cell>
          <cell r="S44">
            <v>0.08</v>
          </cell>
          <cell r="T44">
            <v>1</v>
          </cell>
          <cell r="U44">
            <v>0.08</v>
          </cell>
          <cell r="V44">
            <v>1.12</v>
          </cell>
          <cell r="W44">
            <v>2.44162001664</v>
          </cell>
        </row>
        <row r="45">
          <cell r="P45" t="str">
            <v>成型</v>
          </cell>
          <cell r="Q45" t="str">
            <v>100T</v>
          </cell>
          <cell r="R45">
            <v>1</v>
          </cell>
          <cell r="S45">
            <v>0.07</v>
          </cell>
          <cell r="T45">
            <v>1</v>
          </cell>
          <cell r="U45">
            <v>0.07</v>
          </cell>
        </row>
        <row r="46">
          <cell r="P46" t="str">
            <v>冲孔</v>
          </cell>
          <cell r="Q46" t="str">
            <v>100T</v>
          </cell>
          <cell r="R46">
            <v>1</v>
          </cell>
          <cell r="S46">
            <v>0.07</v>
          </cell>
          <cell r="T46">
            <v>1</v>
          </cell>
          <cell r="U46">
            <v>0.07</v>
          </cell>
        </row>
        <row r="47">
          <cell r="P47" t="str">
            <v>翻铆</v>
          </cell>
          <cell r="Q47" t="str">
            <v>80T</v>
          </cell>
          <cell r="R47">
            <v>1</v>
          </cell>
          <cell r="S47">
            <v>0.05</v>
          </cell>
          <cell r="T47">
            <v>1</v>
          </cell>
          <cell r="U47">
            <v>0.05</v>
          </cell>
        </row>
        <row r="48">
          <cell r="B48" t="str">
            <v>SHT0012003</v>
          </cell>
          <cell r="C48" t="str">
            <v>升降拉线固定钣金</v>
          </cell>
        </row>
        <row r="48">
          <cell r="F48" t="str">
            <v>SPFH590</v>
          </cell>
          <cell r="G48">
            <v>38</v>
          </cell>
          <cell r="H48">
            <v>33</v>
          </cell>
          <cell r="I48">
            <v>2.5</v>
          </cell>
          <cell r="J48">
            <v>5.13</v>
          </cell>
          <cell r="K48">
            <v>2.35</v>
          </cell>
          <cell r="L48">
            <v>0.02460975</v>
          </cell>
          <cell r="M48">
            <v>0.011</v>
          </cell>
          <cell r="N48">
            <v>0.01360975</v>
          </cell>
          <cell r="O48">
            <v>0.094265105</v>
          </cell>
          <cell r="P48" t="str">
            <v>落料</v>
          </cell>
          <cell r="Q48" t="str">
            <v>40T</v>
          </cell>
          <cell r="R48">
            <v>1</v>
          </cell>
          <cell r="S48">
            <v>0.03</v>
          </cell>
          <cell r="T48">
            <v>1</v>
          </cell>
          <cell r="U48">
            <v>0.03</v>
          </cell>
          <cell r="V48">
            <v>1.18</v>
          </cell>
          <cell r="W48">
            <v>0.1820328239</v>
          </cell>
        </row>
        <row r="49">
          <cell r="P49" t="str">
            <v>成型</v>
          </cell>
          <cell r="Q49" t="str">
            <v>25T</v>
          </cell>
          <cell r="R49">
            <v>1</v>
          </cell>
          <cell r="S49">
            <v>0.03</v>
          </cell>
          <cell r="T49">
            <v>1</v>
          </cell>
          <cell r="U49">
            <v>0.03</v>
          </cell>
        </row>
        <row r="50">
          <cell r="B50" t="str">
            <v>SHT0012052</v>
          </cell>
          <cell r="C50" t="str">
            <v>主侧罩壳固定片1</v>
          </cell>
        </row>
        <row r="50">
          <cell r="F50" t="str">
            <v>SAPH440</v>
          </cell>
          <cell r="G50">
            <v>55</v>
          </cell>
          <cell r="H50">
            <v>24</v>
          </cell>
          <cell r="I50">
            <v>2</v>
          </cell>
          <cell r="J50">
            <v>4.71</v>
          </cell>
          <cell r="K50">
            <v>2.35</v>
          </cell>
          <cell r="L50">
            <v>0.020724</v>
          </cell>
          <cell r="M50">
            <v>0.012</v>
          </cell>
          <cell r="N50">
            <v>0.008724</v>
          </cell>
          <cell r="O50">
            <v>0.07710864</v>
          </cell>
          <cell r="P50" t="str">
            <v>落料</v>
          </cell>
          <cell r="Q50" t="str">
            <v>40T</v>
          </cell>
          <cell r="R50">
            <v>1</v>
          </cell>
          <cell r="S50">
            <v>0.03</v>
          </cell>
          <cell r="T50">
            <v>1</v>
          </cell>
          <cell r="U50">
            <v>0.03</v>
          </cell>
          <cell r="V50">
            <v>1.18</v>
          </cell>
          <cell r="W50">
            <v>0.1617881952</v>
          </cell>
        </row>
        <row r="51">
          <cell r="P51" t="str">
            <v>成型</v>
          </cell>
          <cell r="Q51" t="str">
            <v>40T</v>
          </cell>
          <cell r="R51">
            <v>1</v>
          </cell>
          <cell r="S51">
            <v>0.03</v>
          </cell>
          <cell r="T51">
            <v>1</v>
          </cell>
          <cell r="U51">
            <v>0.03</v>
          </cell>
        </row>
        <row r="52">
          <cell r="B52" t="str">
            <v>SHT0012054</v>
          </cell>
          <cell r="C52" t="str">
            <v>主侧罩壳固定片2</v>
          </cell>
        </row>
        <row r="52">
          <cell r="F52" t="str">
            <v>SAPH440</v>
          </cell>
          <cell r="G52">
            <v>71</v>
          </cell>
          <cell r="H52">
            <v>23</v>
          </cell>
          <cell r="I52">
            <v>2</v>
          </cell>
          <cell r="J52">
            <v>4.71</v>
          </cell>
          <cell r="K52">
            <v>2.35</v>
          </cell>
          <cell r="L52">
            <v>0.0256381</v>
          </cell>
          <cell r="M52">
            <v>0.014</v>
          </cell>
          <cell r="N52">
            <v>0.0116381</v>
          </cell>
          <cell r="O52">
            <v>0.093405916</v>
          </cell>
          <cell r="P52" t="str">
            <v>落料</v>
          </cell>
          <cell r="Q52" t="str">
            <v>40T</v>
          </cell>
          <cell r="R52">
            <v>1</v>
          </cell>
          <cell r="S52">
            <v>0.03</v>
          </cell>
          <cell r="T52">
            <v>1</v>
          </cell>
          <cell r="U52">
            <v>0.03</v>
          </cell>
          <cell r="V52">
            <v>1.18</v>
          </cell>
          <cell r="W52">
            <v>0.18101898088</v>
          </cell>
        </row>
        <row r="53">
          <cell r="P53" t="str">
            <v>成型</v>
          </cell>
          <cell r="Q53" t="str">
            <v>40T</v>
          </cell>
          <cell r="R53">
            <v>1</v>
          </cell>
          <cell r="S53">
            <v>0.03</v>
          </cell>
          <cell r="T53">
            <v>1</v>
          </cell>
          <cell r="U53">
            <v>0.03</v>
          </cell>
        </row>
        <row r="54">
          <cell r="B54" t="str">
            <v>SHT0012111</v>
          </cell>
          <cell r="C54" t="str">
            <v>M4主边罩壳后固定板</v>
          </cell>
        </row>
        <row r="54">
          <cell r="F54" t="str">
            <v>SAPH440</v>
          </cell>
          <cell r="G54">
            <v>66</v>
          </cell>
          <cell r="H54">
            <v>31</v>
          </cell>
          <cell r="I54">
            <v>2</v>
          </cell>
          <cell r="J54">
            <v>4.71</v>
          </cell>
          <cell r="K54">
            <v>2.35</v>
          </cell>
          <cell r="L54">
            <v>0.0321222</v>
          </cell>
          <cell r="M54">
            <v>0.019</v>
          </cell>
          <cell r="N54">
            <v>0.0131222</v>
          </cell>
          <cell r="O54">
            <v>0.120458392</v>
          </cell>
          <cell r="P54" t="str">
            <v>落料</v>
          </cell>
          <cell r="Q54" t="str">
            <v>40T</v>
          </cell>
          <cell r="R54">
            <v>1</v>
          </cell>
          <cell r="S54">
            <v>0.03</v>
          </cell>
          <cell r="T54">
            <v>1</v>
          </cell>
          <cell r="U54">
            <v>0.03</v>
          </cell>
          <cell r="V54">
            <v>1.18</v>
          </cell>
          <cell r="W54">
            <v>0.21294090256</v>
          </cell>
        </row>
        <row r="55">
          <cell r="P55" t="str">
            <v>成型</v>
          </cell>
          <cell r="Q55" t="str">
            <v>40T</v>
          </cell>
          <cell r="R55">
            <v>1</v>
          </cell>
          <cell r="S55">
            <v>0.03</v>
          </cell>
          <cell r="T55">
            <v>1</v>
          </cell>
          <cell r="U55">
            <v>0.03</v>
          </cell>
        </row>
        <row r="56">
          <cell r="B56" t="str">
            <v>SHT0001859</v>
          </cell>
          <cell r="C56" t="str">
            <v>下框横梁（新状态）</v>
          </cell>
        </row>
        <row r="56">
          <cell r="F56">
            <v>440</v>
          </cell>
          <cell r="G56">
            <v>247</v>
          </cell>
          <cell r="H56">
            <v>70</v>
          </cell>
          <cell r="I56">
            <v>3</v>
          </cell>
          <cell r="J56">
            <v>4.71</v>
          </cell>
          <cell r="K56">
            <v>2.35</v>
          </cell>
          <cell r="L56">
            <v>0.407</v>
          </cell>
          <cell r="M56">
            <v>0.311</v>
          </cell>
          <cell r="N56">
            <v>0.096</v>
          </cell>
          <cell r="O56">
            <v>1.69137</v>
          </cell>
          <cell r="P56" t="str">
            <v>落料</v>
          </cell>
          <cell r="Q56" t="str">
            <v>125T</v>
          </cell>
          <cell r="R56">
            <v>1</v>
          </cell>
          <cell r="S56">
            <v>0.08</v>
          </cell>
          <cell r="T56">
            <v>1</v>
          </cell>
          <cell r="U56">
            <v>0.08</v>
          </cell>
          <cell r="V56">
            <v>1.12</v>
          </cell>
          <cell r="W56">
            <v>2.1295344</v>
          </cell>
        </row>
        <row r="57">
          <cell r="P57" t="str">
            <v>冲孔</v>
          </cell>
          <cell r="Q57" t="str">
            <v>80T</v>
          </cell>
          <cell r="R57">
            <v>1</v>
          </cell>
          <cell r="S57">
            <v>0.05</v>
          </cell>
          <cell r="T57">
            <v>1</v>
          </cell>
          <cell r="U57">
            <v>0.05</v>
          </cell>
        </row>
        <row r="58">
          <cell r="P58" t="str">
            <v>成型</v>
          </cell>
          <cell r="Q58" t="str">
            <v>80T</v>
          </cell>
          <cell r="R58">
            <v>1</v>
          </cell>
          <cell r="S58">
            <v>0.05</v>
          </cell>
          <cell r="T58">
            <v>1</v>
          </cell>
          <cell r="U58">
            <v>0.05</v>
          </cell>
        </row>
        <row r="59">
          <cell r="P59" t="str">
            <v>冲孔</v>
          </cell>
          <cell r="Q59" t="str">
            <v>25T</v>
          </cell>
          <cell r="R59">
            <v>1</v>
          </cell>
          <cell r="S59">
            <v>0.03</v>
          </cell>
          <cell r="T59">
            <v>1</v>
          </cell>
          <cell r="U59">
            <v>0.03</v>
          </cell>
        </row>
        <row r="60">
          <cell r="B60" t="str">
            <v>SHT0011723</v>
          </cell>
          <cell r="C60" t="str">
            <v>稳定钣金</v>
          </cell>
        </row>
        <row r="60">
          <cell r="F60" t="str">
            <v>SAPH440</v>
          </cell>
          <cell r="G60">
            <v>60</v>
          </cell>
          <cell r="H60">
            <v>262</v>
          </cell>
          <cell r="I60">
            <v>3</v>
          </cell>
          <cell r="J60">
            <v>4.71</v>
          </cell>
          <cell r="K60">
            <v>2.35</v>
          </cell>
          <cell r="L60">
            <v>0.370206</v>
          </cell>
          <cell r="M60">
            <v>0.234</v>
          </cell>
          <cell r="N60">
            <v>0.136206</v>
          </cell>
          <cell r="O60">
            <v>1.42358616</v>
          </cell>
          <cell r="P60" t="str">
            <v>落料</v>
          </cell>
          <cell r="Q60" t="str">
            <v>100T</v>
          </cell>
          <cell r="R60">
            <v>1</v>
          </cell>
          <cell r="S60">
            <v>0.07</v>
          </cell>
          <cell r="T60">
            <v>1</v>
          </cell>
          <cell r="U60">
            <v>0.07</v>
          </cell>
          <cell r="V60">
            <v>1.12</v>
          </cell>
          <cell r="W60">
            <v>1.7624164992</v>
          </cell>
        </row>
        <row r="61">
          <cell r="P61" t="str">
            <v>成型</v>
          </cell>
          <cell r="Q61" t="str">
            <v>80T</v>
          </cell>
          <cell r="R61">
            <v>1</v>
          </cell>
          <cell r="S61">
            <v>0.05</v>
          </cell>
          <cell r="T61">
            <v>1</v>
          </cell>
          <cell r="U61">
            <v>0.05</v>
          </cell>
        </row>
        <row r="62">
          <cell r="P62" t="str">
            <v>冲孔</v>
          </cell>
          <cell r="Q62" t="str">
            <v>40T</v>
          </cell>
          <cell r="R62">
            <v>1</v>
          </cell>
          <cell r="S62">
            <v>0.03</v>
          </cell>
          <cell r="T62">
            <v>1</v>
          </cell>
          <cell r="U62">
            <v>0.03</v>
          </cell>
        </row>
        <row r="63">
          <cell r="B63" t="str">
            <v>SHT0011778</v>
          </cell>
          <cell r="C63" t="str">
            <v>座框前梁</v>
          </cell>
        </row>
        <row r="63">
          <cell r="F63" t="str">
            <v>Q235</v>
          </cell>
          <cell r="G63">
            <v>328</v>
          </cell>
          <cell r="H63">
            <v>47</v>
          </cell>
          <cell r="I63">
            <v>2</v>
          </cell>
          <cell r="J63">
            <v>4</v>
          </cell>
          <cell r="K63">
            <v>2.35</v>
          </cell>
          <cell r="L63">
            <v>0.2420312</v>
          </cell>
          <cell r="M63">
            <v>0.174</v>
          </cell>
          <cell r="N63">
            <v>0.0680312</v>
          </cell>
          <cell r="O63">
            <v>0.80825148</v>
          </cell>
          <cell r="P63" t="str">
            <v>落料</v>
          </cell>
          <cell r="Q63" t="str">
            <v>100T</v>
          </cell>
          <cell r="R63">
            <v>1</v>
          </cell>
          <cell r="S63">
            <v>0.07</v>
          </cell>
          <cell r="T63">
            <v>1</v>
          </cell>
          <cell r="U63">
            <v>0.07</v>
          </cell>
          <cell r="V63">
            <v>1.12</v>
          </cell>
          <cell r="W63">
            <v>1.0732416576</v>
          </cell>
        </row>
        <row r="64">
          <cell r="P64" t="str">
            <v>成型</v>
          </cell>
          <cell r="Q64" t="str">
            <v>80T</v>
          </cell>
          <cell r="R64">
            <v>1</v>
          </cell>
          <cell r="S64">
            <v>0.05</v>
          </cell>
          <cell r="T64">
            <v>1</v>
          </cell>
          <cell r="U64">
            <v>0.05</v>
          </cell>
        </row>
        <row r="65">
          <cell r="P65" t="str">
            <v>冲孔</v>
          </cell>
          <cell r="Q65" t="str">
            <v>40T</v>
          </cell>
          <cell r="R65">
            <v>1</v>
          </cell>
          <cell r="S65">
            <v>0.03</v>
          </cell>
          <cell r="T65">
            <v>1</v>
          </cell>
          <cell r="U65">
            <v>0.03</v>
          </cell>
        </row>
        <row r="66">
          <cell r="B66" t="str">
            <v>SHT0011804</v>
          </cell>
          <cell r="C66" t="str">
            <v>仰角调节机构钣金件1左</v>
          </cell>
        </row>
        <row r="66">
          <cell r="F66" t="str">
            <v>SAPH440</v>
          </cell>
          <cell r="G66">
            <v>72</v>
          </cell>
          <cell r="H66">
            <v>100</v>
          </cell>
          <cell r="I66">
            <v>2.5</v>
          </cell>
          <cell r="J66">
            <v>4.71</v>
          </cell>
          <cell r="K66">
            <v>2.35</v>
          </cell>
          <cell r="L66">
            <v>0.1413</v>
          </cell>
          <cell r="M66">
            <v>0.067</v>
          </cell>
          <cell r="N66">
            <v>0.0743</v>
          </cell>
          <cell r="O66">
            <v>0.490918</v>
          </cell>
          <cell r="P66" t="str">
            <v>落料</v>
          </cell>
          <cell r="Q66" t="str">
            <v>100T</v>
          </cell>
          <cell r="R66">
            <v>1</v>
          </cell>
          <cell r="S66">
            <v>0.07</v>
          </cell>
          <cell r="T66">
            <v>1</v>
          </cell>
          <cell r="U66">
            <v>0.07</v>
          </cell>
          <cell r="V66">
            <v>1.12</v>
          </cell>
          <cell r="W66">
            <v>0.69542816</v>
          </cell>
        </row>
        <row r="67">
          <cell r="P67" t="str">
            <v>成型</v>
          </cell>
          <cell r="Q67" t="str">
            <v>40T</v>
          </cell>
          <cell r="R67">
            <v>1</v>
          </cell>
          <cell r="S67">
            <v>0.03</v>
          </cell>
          <cell r="T67">
            <v>1</v>
          </cell>
          <cell r="U67">
            <v>0.03</v>
          </cell>
        </row>
        <row r="68">
          <cell r="P68" t="str">
            <v>冲孔</v>
          </cell>
          <cell r="Q68" t="str">
            <v>25T</v>
          </cell>
          <cell r="R68">
            <v>1</v>
          </cell>
          <cell r="S68">
            <v>0.03</v>
          </cell>
          <cell r="T68">
            <v>1</v>
          </cell>
          <cell r="U68">
            <v>0.03</v>
          </cell>
        </row>
        <row r="69">
          <cell r="B69" t="str">
            <v>SHT0011805</v>
          </cell>
          <cell r="C69" t="str">
            <v>仰角调节机构钣金件1右</v>
          </cell>
        </row>
        <row r="69">
          <cell r="F69" t="str">
            <v>SAPH440</v>
          </cell>
          <cell r="G69">
            <v>72</v>
          </cell>
          <cell r="H69">
            <v>100</v>
          </cell>
          <cell r="I69">
            <v>2.5</v>
          </cell>
          <cell r="J69">
            <v>4.71</v>
          </cell>
          <cell r="K69">
            <v>2.35</v>
          </cell>
          <cell r="L69">
            <v>0.1413</v>
          </cell>
          <cell r="M69">
            <v>0.067</v>
          </cell>
          <cell r="N69">
            <v>0.0743</v>
          </cell>
          <cell r="O69">
            <v>0.490918</v>
          </cell>
          <cell r="P69" t="str">
            <v>落料</v>
          </cell>
          <cell r="Q69" t="str">
            <v>100T</v>
          </cell>
          <cell r="R69">
            <v>1</v>
          </cell>
          <cell r="S69">
            <v>0.07</v>
          </cell>
          <cell r="T69">
            <v>1</v>
          </cell>
          <cell r="U69">
            <v>0.07</v>
          </cell>
          <cell r="V69">
            <v>1.12</v>
          </cell>
          <cell r="W69">
            <v>0.69542816</v>
          </cell>
        </row>
        <row r="70">
          <cell r="P70" t="str">
            <v>成型</v>
          </cell>
          <cell r="Q70" t="str">
            <v>40T</v>
          </cell>
          <cell r="R70">
            <v>1</v>
          </cell>
          <cell r="S70">
            <v>0.03</v>
          </cell>
          <cell r="T70">
            <v>1</v>
          </cell>
          <cell r="U70">
            <v>0.03</v>
          </cell>
        </row>
        <row r="71">
          <cell r="P71" t="str">
            <v>冲孔</v>
          </cell>
          <cell r="Q71" t="str">
            <v>25T</v>
          </cell>
          <cell r="R71">
            <v>1</v>
          </cell>
          <cell r="S71">
            <v>0.03</v>
          </cell>
          <cell r="T71">
            <v>1</v>
          </cell>
          <cell r="U71">
            <v>0.03</v>
          </cell>
        </row>
        <row r="72">
          <cell r="B72" t="str">
            <v>SHT0011806</v>
          </cell>
          <cell r="C72" t="str">
            <v>仰角调节机构钣金件2</v>
          </cell>
        </row>
        <row r="72">
          <cell r="F72" t="str">
            <v>SAPH440</v>
          </cell>
          <cell r="G72">
            <v>103.5</v>
          </cell>
          <cell r="H72">
            <v>18.5</v>
          </cell>
          <cell r="I72">
            <v>3</v>
          </cell>
          <cell r="J72">
            <v>4.71</v>
          </cell>
          <cell r="K72">
            <v>2.35</v>
          </cell>
          <cell r="L72">
            <v>0.0450923625</v>
          </cell>
          <cell r="M72">
            <v>0.0262</v>
          </cell>
          <cell r="N72">
            <v>0.0188923625</v>
          </cell>
          <cell r="O72">
            <v>0.1679879755</v>
          </cell>
          <cell r="P72" t="str">
            <v>落料冲孔</v>
          </cell>
          <cell r="Q72" t="str">
            <v>80T</v>
          </cell>
          <cell r="R72">
            <v>1</v>
          </cell>
          <cell r="S72">
            <v>0.05</v>
          </cell>
          <cell r="T72">
            <v>1</v>
          </cell>
          <cell r="U72">
            <v>0.05</v>
          </cell>
          <cell r="V72">
            <v>1.18</v>
          </cell>
          <cell r="W72">
            <v>0.25722581109</v>
          </cell>
        </row>
        <row r="74">
          <cell r="B74" t="str">
            <v>SHT0001058</v>
          </cell>
          <cell r="C74" t="str">
            <v>仰角调节机构手柄钣金件</v>
          </cell>
        </row>
        <row r="74">
          <cell r="F74" t="str">
            <v>SPHC</v>
          </cell>
          <cell r="G74">
            <v>53</v>
          </cell>
          <cell r="H74">
            <v>30</v>
          </cell>
          <cell r="I74">
            <v>2.5</v>
          </cell>
          <cell r="J74">
            <v>4</v>
          </cell>
          <cell r="K74">
            <v>2.35</v>
          </cell>
          <cell r="L74">
            <v>0.028</v>
          </cell>
          <cell r="M74">
            <v>0.021</v>
          </cell>
          <cell r="N74">
            <v>0.007</v>
          </cell>
          <cell r="O74">
            <v>0.09555</v>
          </cell>
          <cell r="P74" t="str">
            <v>落料</v>
          </cell>
          <cell r="Q74" t="str">
            <v>40T</v>
          </cell>
          <cell r="R74">
            <v>1</v>
          </cell>
          <cell r="S74">
            <v>0.03</v>
          </cell>
          <cell r="T74">
            <v>1</v>
          </cell>
          <cell r="U74">
            <v>0.03</v>
          </cell>
          <cell r="V74">
            <v>1.18</v>
          </cell>
          <cell r="W74">
            <v>0.148149</v>
          </cell>
        </row>
        <row r="75">
          <cell r="B75" t="str">
            <v>SHT0002071</v>
          </cell>
          <cell r="C75" t="str">
            <v>D04导向板固定片</v>
          </cell>
        </row>
        <row r="75">
          <cell r="F75" t="str">
            <v>SPHC</v>
          </cell>
          <cell r="G75">
            <v>47</v>
          </cell>
          <cell r="H75">
            <v>20</v>
          </cell>
          <cell r="I75">
            <v>2</v>
          </cell>
          <cell r="J75">
            <v>4</v>
          </cell>
          <cell r="K75">
            <v>2.35</v>
          </cell>
          <cell r="L75">
            <v>0.015</v>
          </cell>
          <cell r="M75">
            <v>0.009</v>
          </cell>
          <cell r="N75">
            <v>0.006</v>
          </cell>
          <cell r="O75">
            <v>0.0459</v>
          </cell>
          <cell r="P75" t="str">
            <v>落料</v>
          </cell>
          <cell r="Q75" t="str">
            <v>40T</v>
          </cell>
          <cell r="R75">
            <v>1</v>
          </cell>
          <cell r="S75">
            <v>0.03</v>
          </cell>
          <cell r="T75">
            <v>1</v>
          </cell>
          <cell r="U75">
            <v>0.03</v>
          </cell>
          <cell r="V75">
            <v>1.18</v>
          </cell>
          <cell r="W75">
            <v>0.136762</v>
          </cell>
        </row>
        <row r="76">
          <cell r="P76" t="str">
            <v>冲孔</v>
          </cell>
          <cell r="Q76" t="str">
            <v>16T</v>
          </cell>
          <cell r="R76">
            <v>1</v>
          </cell>
          <cell r="S76">
            <v>0.02</v>
          </cell>
          <cell r="T76">
            <v>1</v>
          </cell>
          <cell r="U76">
            <v>0.02</v>
          </cell>
        </row>
        <row r="77">
          <cell r="P77" t="str">
            <v>成型</v>
          </cell>
          <cell r="Q77" t="str">
            <v>16T</v>
          </cell>
          <cell r="R77">
            <v>1</v>
          </cell>
          <cell r="S77">
            <v>0.02</v>
          </cell>
          <cell r="T77">
            <v>1</v>
          </cell>
          <cell r="U77">
            <v>0.02</v>
          </cell>
        </row>
        <row r="78">
          <cell r="B78" t="str">
            <v>SHT0012113</v>
          </cell>
          <cell r="C78" t="str">
            <v>M3000副边罩壳固定钣金</v>
          </cell>
        </row>
        <row r="78">
          <cell r="F78" t="str">
            <v>SAPH440</v>
          </cell>
          <cell r="G78">
            <v>74</v>
          </cell>
          <cell r="H78">
            <v>65</v>
          </cell>
          <cell r="I78">
            <v>2</v>
          </cell>
          <cell r="J78">
            <v>4.71</v>
          </cell>
          <cell r="K78">
            <v>2.35</v>
          </cell>
          <cell r="L78">
            <v>0.075517</v>
          </cell>
          <cell r="M78">
            <v>0.011</v>
          </cell>
          <cell r="N78">
            <v>0.064517</v>
          </cell>
          <cell r="O78">
            <v>0.20407012</v>
          </cell>
          <cell r="P78" t="str">
            <v>落料</v>
          </cell>
          <cell r="Q78" t="str">
            <v>40T</v>
          </cell>
          <cell r="R78">
            <v>1</v>
          </cell>
          <cell r="S78">
            <v>0.03</v>
          </cell>
          <cell r="T78">
            <v>1</v>
          </cell>
          <cell r="U78">
            <v>0.03</v>
          </cell>
          <cell r="V78">
            <v>1.18</v>
          </cell>
          <cell r="W78">
            <v>0.3470027416</v>
          </cell>
        </row>
        <row r="79">
          <cell r="P79" t="str">
            <v>压筋</v>
          </cell>
          <cell r="Q79" t="str">
            <v>40T</v>
          </cell>
          <cell r="R79">
            <v>1</v>
          </cell>
          <cell r="S79">
            <v>0.03</v>
          </cell>
          <cell r="T79">
            <v>1</v>
          </cell>
          <cell r="U79">
            <v>0.03</v>
          </cell>
        </row>
        <row r="80">
          <cell r="P80" t="str">
            <v>折弯</v>
          </cell>
          <cell r="Q80" t="str">
            <v>25T</v>
          </cell>
          <cell r="R80">
            <v>1</v>
          </cell>
          <cell r="S80">
            <v>0.03</v>
          </cell>
          <cell r="T80">
            <v>1</v>
          </cell>
          <cell r="U80">
            <v>0.03</v>
          </cell>
        </row>
        <row r="81">
          <cell r="B81" t="str">
            <v>SHT0013786</v>
          </cell>
          <cell r="C81" t="str">
            <v>X5000副边罩壳固定钣金</v>
          </cell>
        </row>
        <row r="81">
          <cell r="F81" t="str">
            <v>SAPH440</v>
          </cell>
          <cell r="G81">
            <v>74</v>
          </cell>
          <cell r="H81">
            <v>65</v>
          </cell>
          <cell r="I81">
            <v>2</v>
          </cell>
          <cell r="J81">
            <v>4.71</v>
          </cell>
          <cell r="K81">
            <v>2.35</v>
          </cell>
          <cell r="L81">
            <v>0.075517</v>
          </cell>
          <cell r="M81">
            <v>0.011</v>
          </cell>
          <cell r="N81">
            <v>0.064517</v>
          </cell>
          <cell r="O81">
            <v>0.20407012</v>
          </cell>
          <cell r="P81" t="str">
            <v>落料</v>
          </cell>
          <cell r="Q81" t="str">
            <v>40T</v>
          </cell>
          <cell r="R81">
            <v>1</v>
          </cell>
          <cell r="S81">
            <v>0.03</v>
          </cell>
          <cell r="T81">
            <v>1</v>
          </cell>
          <cell r="U81">
            <v>0.03</v>
          </cell>
          <cell r="V81">
            <v>1.18</v>
          </cell>
          <cell r="W81">
            <v>0.3470027416</v>
          </cell>
        </row>
        <row r="82">
          <cell r="P82" t="str">
            <v>压筋</v>
          </cell>
          <cell r="Q82" t="str">
            <v>40T</v>
          </cell>
          <cell r="R82">
            <v>1</v>
          </cell>
          <cell r="S82">
            <v>0.03</v>
          </cell>
          <cell r="T82">
            <v>1</v>
          </cell>
          <cell r="U82">
            <v>0.03</v>
          </cell>
        </row>
        <row r="83">
          <cell r="P83" t="str">
            <v>折弯</v>
          </cell>
          <cell r="Q83" t="str">
            <v>25T</v>
          </cell>
          <cell r="R83">
            <v>1</v>
          </cell>
          <cell r="S83">
            <v>0.03</v>
          </cell>
          <cell r="T83">
            <v>1</v>
          </cell>
          <cell r="U83">
            <v>0.03</v>
          </cell>
        </row>
        <row r="84">
          <cell r="B84" t="str">
            <v>SHT0012053</v>
          </cell>
          <cell r="C84" t="str">
            <v>副边罩壳固定钣金</v>
          </cell>
        </row>
        <row r="84">
          <cell r="F84" t="str">
            <v>SAPH440</v>
          </cell>
          <cell r="G84">
            <v>59</v>
          </cell>
          <cell r="H84">
            <v>49</v>
          </cell>
          <cell r="I84">
            <v>2</v>
          </cell>
          <cell r="J84">
            <v>4.71</v>
          </cell>
          <cell r="K84">
            <v>2.35</v>
          </cell>
          <cell r="L84">
            <v>0.0453887</v>
          </cell>
          <cell r="M84">
            <v>0.015</v>
          </cell>
          <cell r="N84">
            <v>0.0303887</v>
          </cell>
          <cell r="O84">
            <v>0.142367332</v>
          </cell>
          <cell r="P84" t="str">
            <v>落料</v>
          </cell>
          <cell r="Q84" t="str">
            <v>40T</v>
          </cell>
          <cell r="R84">
            <v>1</v>
          </cell>
          <cell r="S84">
            <v>0.03</v>
          </cell>
          <cell r="T84">
            <v>1</v>
          </cell>
          <cell r="U84">
            <v>0.03</v>
          </cell>
          <cell r="V84">
            <v>1.18</v>
          </cell>
          <cell r="W84">
            <v>0.27419345176</v>
          </cell>
        </row>
        <row r="85">
          <cell r="P85" t="str">
            <v>压筋</v>
          </cell>
          <cell r="Q85" t="str">
            <v>40T</v>
          </cell>
          <cell r="R85">
            <v>1</v>
          </cell>
          <cell r="S85">
            <v>0.03</v>
          </cell>
          <cell r="T85">
            <v>1</v>
          </cell>
          <cell r="U85">
            <v>0.03</v>
          </cell>
        </row>
        <row r="86">
          <cell r="P86" t="str">
            <v>折弯</v>
          </cell>
          <cell r="Q86" t="str">
            <v>25T</v>
          </cell>
          <cell r="R86">
            <v>1</v>
          </cell>
          <cell r="S86">
            <v>0.03</v>
          </cell>
          <cell r="T86">
            <v>1</v>
          </cell>
          <cell r="U86">
            <v>0.03</v>
          </cell>
        </row>
        <row r="87">
          <cell r="B87" t="str">
            <v>SHT0012497</v>
          </cell>
          <cell r="C87" t="str">
            <v>底座左连接板焊接总成</v>
          </cell>
          <cell r="D87" t="str">
            <v>底座左连接板</v>
          </cell>
          <cell r="E87">
            <v>1</v>
          </cell>
          <cell r="F87" t="str">
            <v>SPFH590</v>
          </cell>
          <cell r="G87">
            <v>135</v>
          </cell>
          <cell r="H87">
            <v>39</v>
          </cell>
          <cell r="I87">
            <v>2.5</v>
          </cell>
          <cell r="J87">
            <v>5.13</v>
          </cell>
          <cell r="K87">
            <v>2.35</v>
          </cell>
          <cell r="L87">
            <v>0.103325625</v>
          </cell>
          <cell r="M87">
            <v>0.044</v>
          </cell>
          <cell r="N87">
            <v>0.059325625</v>
          </cell>
          <cell r="O87">
            <v>0.3906452375</v>
          </cell>
          <cell r="P87" t="str">
            <v>落料</v>
          </cell>
          <cell r="Q87" t="str">
            <v>80T</v>
          </cell>
          <cell r="R87">
            <v>1</v>
          </cell>
          <cell r="S87">
            <v>0.05</v>
          </cell>
          <cell r="T87">
            <v>1</v>
          </cell>
          <cell r="U87">
            <v>0.05</v>
          </cell>
          <cell r="V87">
            <v>1.18</v>
          </cell>
          <cell r="W87">
            <v>1.10319938025</v>
          </cell>
        </row>
        <row r="88">
          <cell r="P88" t="str">
            <v>成型</v>
          </cell>
          <cell r="Q88" t="str">
            <v>80T</v>
          </cell>
          <cell r="R88">
            <v>1</v>
          </cell>
          <cell r="S88">
            <v>0.05</v>
          </cell>
          <cell r="T88">
            <v>1</v>
          </cell>
          <cell r="U88">
            <v>0.05</v>
          </cell>
        </row>
        <row r="89">
          <cell r="D89" t="str">
            <v>M10螺母</v>
          </cell>
          <cell r="E89">
            <v>2</v>
          </cell>
        </row>
        <row r="89">
          <cell r="J89">
            <v>0.0973</v>
          </cell>
        </row>
        <row r="89">
          <cell r="M89">
            <v>0.005</v>
          </cell>
        </row>
        <row r="89">
          <cell r="O89">
            <v>0.1946</v>
          </cell>
          <cell r="P89" t="str">
            <v>冲孔</v>
          </cell>
          <cell r="Q89" t="str">
            <v>40T</v>
          </cell>
          <cell r="R89">
            <v>1</v>
          </cell>
          <cell r="S89">
            <v>0.03</v>
          </cell>
          <cell r="T89">
            <v>1</v>
          </cell>
          <cell r="U89">
            <v>0.03</v>
          </cell>
        </row>
        <row r="90">
          <cell r="P90" t="str">
            <v>焊接-委外</v>
          </cell>
          <cell r="Q90">
            <v>4</v>
          </cell>
          <cell r="R90">
            <v>1</v>
          </cell>
          <cell r="S90">
            <v>0.28</v>
          </cell>
          <cell r="T90">
            <v>1</v>
          </cell>
          <cell r="U90">
            <v>0.28</v>
          </cell>
        </row>
        <row r="91">
          <cell r="B91" t="str">
            <v>SHT0012498</v>
          </cell>
          <cell r="C91" t="str">
            <v>底座右连接板焊接总成</v>
          </cell>
          <cell r="D91" t="str">
            <v>底座右连接板</v>
          </cell>
          <cell r="E91">
            <v>1</v>
          </cell>
          <cell r="F91" t="str">
            <v>SPFH590</v>
          </cell>
          <cell r="G91">
            <v>135</v>
          </cell>
          <cell r="H91">
            <v>39</v>
          </cell>
          <cell r="I91">
            <v>2.5</v>
          </cell>
          <cell r="J91">
            <v>5.13</v>
          </cell>
          <cell r="K91">
            <v>2.35</v>
          </cell>
          <cell r="L91">
            <v>0.103325625</v>
          </cell>
          <cell r="M91">
            <v>0.044</v>
          </cell>
          <cell r="N91">
            <v>0.059325625</v>
          </cell>
          <cell r="O91">
            <v>0.3906452375</v>
          </cell>
          <cell r="P91" t="str">
            <v>落料</v>
          </cell>
          <cell r="Q91" t="str">
            <v>80T</v>
          </cell>
          <cell r="R91">
            <v>1</v>
          </cell>
          <cell r="S91">
            <v>0.05</v>
          </cell>
          <cell r="T91">
            <v>1</v>
          </cell>
          <cell r="U91">
            <v>0.05</v>
          </cell>
          <cell r="V91">
            <v>1.18</v>
          </cell>
          <cell r="W91">
            <v>1.10319938025</v>
          </cell>
        </row>
        <row r="92">
          <cell r="P92" t="str">
            <v>成型</v>
          </cell>
          <cell r="Q92" t="str">
            <v>80T</v>
          </cell>
          <cell r="R92">
            <v>1</v>
          </cell>
          <cell r="S92">
            <v>0.05</v>
          </cell>
          <cell r="T92">
            <v>1</v>
          </cell>
          <cell r="U92">
            <v>0.05</v>
          </cell>
        </row>
        <row r="93">
          <cell r="D93" t="str">
            <v>M10螺母</v>
          </cell>
          <cell r="E93">
            <v>2</v>
          </cell>
        </row>
        <row r="93">
          <cell r="J93">
            <v>0.0973</v>
          </cell>
        </row>
        <row r="93">
          <cell r="M93">
            <v>0.005</v>
          </cell>
        </row>
        <row r="93">
          <cell r="O93">
            <v>0.1946</v>
          </cell>
          <cell r="P93" t="str">
            <v>冲孔</v>
          </cell>
          <cell r="Q93" t="str">
            <v>40T</v>
          </cell>
          <cell r="R93">
            <v>1</v>
          </cell>
          <cell r="S93">
            <v>0.03</v>
          </cell>
          <cell r="T93">
            <v>1</v>
          </cell>
          <cell r="U93">
            <v>0.03</v>
          </cell>
        </row>
        <row r="94">
          <cell r="P94" t="str">
            <v>焊接-委外</v>
          </cell>
          <cell r="Q94">
            <v>4</v>
          </cell>
          <cell r="R94">
            <v>1</v>
          </cell>
          <cell r="S94">
            <v>0.28</v>
          </cell>
          <cell r="T94">
            <v>1</v>
          </cell>
          <cell r="U94">
            <v>0.28</v>
          </cell>
        </row>
        <row r="95">
          <cell r="B95" t="str">
            <v>SHT0001930</v>
          </cell>
          <cell r="C95" t="str">
            <v>H5安全带上悬置安装板</v>
          </cell>
        </row>
        <row r="95">
          <cell r="F95" t="str">
            <v>SAPH440</v>
          </cell>
          <cell r="G95">
            <v>205</v>
          </cell>
          <cell r="H95">
            <v>130</v>
          </cell>
          <cell r="I95">
            <v>3</v>
          </cell>
          <cell r="J95">
            <v>4.71</v>
          </cell>
          <cell r="K95">
            <v>2.35</v>
          </cell>
          <cell r="L95">
            <v>0.628</v>
          </cell>
          <cell r="M95">
            <v>0.281</v>
          </cell>
          <cell r="N95">
            <v>0.347</v>
          </cell>
          <cell r="O95">
            <v>2.14243</v>
          </cell>
          <cell r="P95" t="str">
            <v>落料</v>
          </cell>
          <cell r="Q95" t="str">
            <v>125T</v>
          </cell>
          <cell r="R95">
            <v>1</v>
          </cell>
          <cell r="S95">
            <v>0.08</v>
          </cell>
          <cell r="T95">
            <v>1</v>
          </cell>
          <cell r="U95">
            <v>0.08</v>
          </cell>
          <cell r="V95">
            <v>1.12</v>
          </cell>
          <cell r="W95">
            <v>2.6347216</v>
          </cell>
        </row>
        <row r="96">
          <cell r="P96" t="str">
            <v>冲孔</v>
          </cell>
          <cell r="Q96" t="str">
            <v>80T</v>
          </cell>
          <cell r="R96">
            <v>1</v>
          </cell>
          <cell r="S96">
            <v>0.05</v>
          </cell>
          <cell r="T96">
            <v>1</v>
          </cell>
          <cell r="U96">
            <v>0.05</v>
          </cell>
        </row>
        <row r="97">
          <cell r="P97" t="str">
            <v>成型</v>
          </cell>
          <cell r="Q97" t="str">
            <v>125T</v>
          </cell>
          <cell r="R97">
            <v>1</v>
          </cell>
          <cell r="S97">
            <v>0.08</v>
          </cell>
          <cell r="T97">
            <v>1</v>
          </cell>
          <cell r="U97">
            <v>0.08</v>
          </cell>
        </row>
        <row r="98">
          <cell r="B98" t="str">
            <v>SCS0005506</v>
          </cell>
          <cell r="C98" t="str">
            <v>P203调角器手柄钣金左</v>
          </cell>
        </row>
        <row r="98">
          <cell r="F98" t="str">
            <v>SAPH440</v>
          </cell>
          <cell r="G98">
            <v>158</v>
          </cell>
          <cell r="H98">
            <v>98</v>
          </cell>
          <cell r="I98">
            <v>2.5</v>
          </cell>
          <cell r="J98">
            <v>4.71</v>
          </cell>
          <cell r="K98">
            <v>2.35</v>
          </cell>
          <cell r="L98">
            <v>0.304</v>
          </cell>
          <cell r="M98">
            <v>0.082</v>
          </cell>
          <cell r="N98">
            <v>0.222</v>
          </cell>
          <cell r="O98">
            <v>0.91014</v>
          </cell>
          <cell r="P98" t="str">
            <v>落料</v>
          </cell>
          <cell r="Q98" t="str">
            <v>80T</v>
          </cell>
          <cell r="R98">
            <v>1</v>
          </cell>
          <cell r="S98">
            <v>0.05</v>
          </cell>
          <cell r="T98">
            <v>1</v>
          </cell>
          <cell r="U98">
            <v>0.05</v>
          </cell>
          <cell r="V98">
            <v>1.12</v>
          </cell>
          <cell r="W98">
            <v>1.1985568</v>
          </cell>
        </row>
        <row r="99">
          <cell r="P99" t="str">
            <v>冲孔</v>
          </cell>
          <cell r="Q99" t="str">
            <v>40T</v>
          </cell>
          <cell r="R99">
            <v>1</v>
          </cell>
          <cell r="S99">
            <v>0.03</v>
          </cell>
          <cell r="T99">
            <v>1</v>
          </cell>
          <cell r="U99">
            <v>0.03</v>
          </cell>
        </row>
        <row r="100">
          <cell r="P100" t="str">
            <v>成型</v>
          </cell>
          <cell r="Q100" t="str">
            <v>80T</v>
          </cell>
          <cell r="R100">
            <v>1</v>
          </cell>
          <cell r="S100">
            <v>0.05</v>
          </cell>
          <cell r="T100">
            <v>1</v>
          </cell>
          <cell r="U100">
            <v>0.05</v>
          </cell>
        </row>
        <row r="101">
          <cell r="P101" t="str">
            <v>起鼓</v>
          </cell>
          <cell r="Q101" t="str">
            <v>25T</v>
          </cell>
          <cell r="R101">
            <v>1</v>
          </cell>
          <cell r="S101">
            <v>0.03</v>
          </cell>
          <cell r="T101">
            <v>1</v>
          </cell>
          <cell r="U101">
            <v>0.03</v>
          </cell>
        </row>
        <row r="102">
          <cell r="B102" t="str">
            <v>SCS0005512</v>
          </cell>
          <cell r="C102" t="str">
            <v>P203调角器手柄钣金右</v>
          </cell>
        </row>
        <row r="102">
          <cell r="F102" t="str">
            <v>SAPH440</v>
          </cell>
          <cell r="G102">
            <v>158</v>
          </cell>
          <cell r="H102">
            <v>98</v>
          </cell>
          <cell r="I102">
            <v>2.5</v>
          </cell>
          <cell r="J102">
            <v>4.71</v>
          </cell>
          <cell r="K102">
            <v>2.35</v>
          </cell>
          <cell r="L102">
            <v>0.304</v>
          </cell>
          <cell r="M102">
            <v>0.082</v>
          </cell>
          <cell r="N102">
            <v>0.222</v>
          </cell>
          <cell r="O102">
            <v>0.91014</v>
          </cell>
          <cell r="P102" t="str">
            <v>落料</v>
          </cell>
          <cell r="Q102" t="str">
            <v>80T</v>
          </cell>
          <cell r="R102">
            <v>1</v>
          </cell>
          <cell r="S102">
            <v>0.05</v>
          </cell>
          <cell r="T102">
            <v>1</v>
          </cell>
          <cell r="U102">
            <v>0.05</v>
          </cell>
          <cell r="V102">
            <v>1.12</v>
          </cell>
          <cell r="W102">
            <v>1.1985568</v>
          </cell>
        </row>
        <row r="103">
          <cell r="P103" t="str">
            <v>冲孔</v>
          </cell>
          <cell r="Q103" t="str">
            <v>40T</v>
          </cell>
          <cell r="R103">
            <v>1</v>
          </cell>
          <cell r="S103">
            <v>0.03</v>
          </cell>
          <cell r="T103">
            <v>1</v>
          </cell>
          <cell r="U103">
            <v>0.03</v>
          </cell>
        </row>
        <row r="104">
          <cell r="P104" t="str">
            <v>成型</v>
          </cell>
          <cell r="Q104" t="str">
            <v>80T</v>
          </cell>
          <cell r="R104">
            <v>1</v>
          </cell>
          <cell r="S104">
            <v>0.05</v>
          </cell>
          <cell r="T104">
            <v>1</v>
          </cell>
          <cell r="U104">
            <v>0.05</v>
          </cell>
        </row>
        <row r="105">
          <cell r="P105" t="str">
            <v>起鼓</v>
          </cell>
          <cell r="Q105" t="str">
            <v>25T</v>
          </cell>
          <cell r="R105">
            <v>1</v>
          </cell>
          <cell r="S105">
            <v>0.03</v>
          </cell>
          <cell r="T105">
            <v>1</v>
          </cell>
          <cell r="U105">
            <v>0.03</v>
          </cell>
        </row>
        <row r="106">
          <cell r="B106" t="str">
            <v>SHT0002313</v>
          </cell>
          <cell r="C106" t="str">
            <v>陕汽L型连接板左</v>
          </cell>
        </row>
        <row r="106">
          <cell r="F106" t="str">
            <v>SAPH440</v>
          </cell>
          <cell r="G106">
            <v>281</v>
          </cell>
          <cell r="H106">
            <v>190</v>
          </cell>
          <cell r="I106">
            <v>3</v>
          </cell>
          <cell r="J106">
            <v>4.71</v>
          </cell>
          <cell r="K106">
            <v>2.35</v>
          </cell>
          <cell r="L106">
            <v>1.257</v>
          </cell>
          <cell r="M106">
            <v>0.39</v>
          </cell>
          <cell r="N106">
            <v>0.867</v>
          </cell>
          <cell r="O106">
            <v>3.88302</v>
          </cell>
          <cell r="P106" t="str">
            <v>落料</v>
          </cell>
          <cell r="Q106" t="str">
            <v>125T</v>
          </cell>
          <cell r="R106">
            <v>1</v>
          </cell>
          <cell r="S106">
            <v>0.08</v>
          </cell>
          <cell r="T106">
            <v>1</v>
          </cell>
          <cell r="U106">
            <v>0.08</v>
          </cell>
          <cell r="V106">
            <v>1.12</v>
          </cell>
          <cell r="W106">
            <v>4.5617824</v>
          </cell>
        </row>
        <row r="107">
          <cell r="P107" t="str">
            <v>冲孔</v>
          </cell>
          <cell r="Q107" t="str">
            <v>40T</v>
          </cell>
          <cell r="R107">
            <v>1</v>
          </cell>
          <cell r="S107">
            <v>0.03</v>
          </cell>
          <cell r="T107">
            <v>1</v>
          </cell>
          <cell r="U107">
            <v>0.03</v>
          </cell>
        </row>
        <row r="108">
          <cell r="P108" t="str">
            <v>成型</v>
          </cell>
          <cell r="Q108" t="str">
            <v>125T</v>
          </cell>
          <cell r="R108">
            <v>1</v>
          </cell>
          <cell r="S108">
            <v>0.08</v>
          </cell>
          <cell r="T108">
            <v>1</v>
          </cell>
          <cell r="U108">
            <v>0.08</v>
          </cell>
        </row>
        <row r="109">
          <cell r="B109" t="str">
            <v>SHT0002314</v>
          </cell>
          <cell r="C109" t="str">
            <v>陕汽L型连接板右</v>
          </cell>
        </row>
        <row r="109">
          <cell r="F109" t="str">
            <v>SAPH440</v>
          </cell>
          <cell r="G109">
            <v>281</v>
          </cell>
          <cell r="H109">
            <v>190</v>
          </cell>
          <cell r="I109">
            <v>3</v>
          </cell>
          <cell r="J109">
            <v>4.71</v>
          </cell>
          <cell r="K109">
            <v>2.35</v>
          </cell>
          <cell r="L109">
            <v>1.257</v>
          </cell>
          <cell r="M109">
            <v>0.39</v>
          </cell>
          <cell r="N109">
            <v>0.867</v>
          </cell>
          <cell r="O109">
            <v>3.88302</v>
          </cell>
          <cell r="P109" t="str">
            <v>落料</v>
          </cell>
          <cell r="Q109" t="str">
            <v>125T</v>
          </cell>
          <cell r="R109">
            <v>1</v>
          </cell>
          <cell r="S109">
            <v>0.08</v>
          </cell>
          <cell r="T109">
            <v>1</v>
          </cell>
          <cell r="U109">
            <v>0.08</v>
          </cell>
          <cell r="V109">
            <v>1.12</v>
          </cell>
          <cell r="W109">
            <v>4.5617824</v>
          </cell>
        </row>
        <row r="110">
          <cell r="P110" t="str">
            <v>冲孔</v>
          </cell>
          <cell r="Q110" t="str">
            <v>40T</v>
          </cell>
          <cell r="R110">
            <v>1</v>
          </cell>
          <cell r="S110">
            <v>0.03</v>
          </cell>
          <cell r="T110">
            <v>1</v>
          </cell>
          <cell r="U110">
            <v>0.03</v>
          </cell>
        </row>
        <row r="111">
          <cell r="P111" t="str">
            <v>成型</v>
          </cell>
          <cell r="Q111" t="str">
            <v>125T</v>
          </cell>
          <cell r="R111">
            <v>1</v>
          </cell>
          <cell r="S111">
            <v>0.08</v>
          </cell>
          <cell r="T111">
            <v>1</v>
          </cell>
          <cell r="U111">
            <v>0.08</v>
          </cell>
        </row>
        <row r="112">
          <cell r="B112" t="str">
            <v>SHT0010453</v>
          </cell>
          <cell r="C112" t="str">
            <v>M3000下框前横梁组件</v>
          </cell>
          <cell r="D112" t="str">
            <v>前横梁</v>
          </cell>
          <cell r="E112">
            <v>1</v>
          </cell>
          <cell r="F112">
            <v>440</v>
          </cell>
          <cell r="G112">
            <v>247</v>
          </cell>
          <cell r="H112">
            <v>70</v>
          </cell>
          <cell r="I112">
            <v>3</v>
          </cell>
          <cell r="J112">
            <v>4.71</v>
          </cell>
          <cell r="K112">
            <v>2.35</v>
          </cell>
          <cell r="L112">
            <v>0.407</v>
          </cell>
          <cell r="M112">
            <v>0.311</v>
          </cell>
          <cell r="N112">
            <v>0.096</v>
          </cell>
          <cell r="O112">
            <v>1.69137</v>
          </cell>
          <cell r="P112" t="str">
            <v>落料</v>
          </cell>
          <cell r="Q112" t="str">
            <v>125T</v>
          </cell>
          <cell r="R112">
            <v>1</v>
          </cell>
          <cell r="S112">
            <v>0.08</v>
          </cell>
          <cell r="T112">
            <v>1</v>
          </cell>
          <cell r="U112">
            <v>0.08</v>
          </cell>
          <cell r="V112">
            <v>1.12</v>
          </cell>
          <cell r="W112">
            <v>2.5236344</v>
          </cell>
        </row>
        <row r="113">
          <cell r="D113" t="str">
            <v>焊接件</v>
          </cell>
          <cell r="E113">
            <v>2</v>
          </cell>
        </row>
        <row r="113">
          <cell r="O113">
            <v>0</v>
          </cell>
          <cell r="P113" t="str">
            <v>冲孔</v>
          </cell>
          <cell r="Q113" t="str">
            <v>80T</v>
          </cell>
          <cell r="R113">
            <v>1</v>
          </cell>
          <cell r="S113">
            <v>0.05</v>
          </cell>
          <cell r="T113">
            <v>1</v>
          </cell>
          <cell r="U113">
            <v>0.05</v>
          </cell>
        </row>
        <row r="114">
          <cell r="D114" t="str">
            <v>挂簧轴</v>
          </cell>
          <cell r="E114">
            <v>1</v>
          </cell>
        </row>
        <row r="114">
          <cell r="J114">
            <v>0.28</v>
          </cell>
        </row>
        <row r="114">
          <cell r="O114">
            <v>0.28</v>
          </cell>
          <cell r="P114" t="str">
            <v>成型</v>
          </cell>
          <cell r="Q114" t="str">
            <v>80T</v>
          </cell>
          <cell r="R114">
            <v>1</v>
          </cell>
          <cell r="S114">
            <v>0.05</v>
          </cell>
          <cell r="T114">
            <v>1</v>
          </cell>
          <cell r="U114">
            <v>0.05</v>
          </cell>
        </row>
        <row r="115">
          <cell r="D115" t="str">
            <v>螺母</v>
          </cell>
          <cell r="E115">
            <v>1</v>
          </cell>
        </row>
        <row r="115">
          <cell r="J115">
            <v>0.07</v>
          </cell>
        </row>
        <row r="115">
          <cell r="O115">
            <v>0.07</v>
          </cell>
          <cell r="P115" t="str">
            <v>冲孔</v>
          </cell>
          <cell r="Q115" t="str">
            <v>25T</v>
          </cell>
          <cell r="R115">
            <v>1</v>
          </cell>
          <cell r="S115">
            <v>0.03</v>
          </cell>
          <cell r="T115">
            <v>1</v>
          </cell>
          <cell r="U115">
            <v>0.03</v>
          </cell>
        </row>
        <row r="116">
          <cell r="P116" t="str">
            <v>起鼓</v>
          </cell>
          <cell r="Q116" t="str">
            <v>25T</v>
          </cell>
          <cell r="R116">
            <v>1</v>
          </cell>
          <cell r="S116">
            <v>0.03</v>
          </cell>
          <cell r="T116">
            <v>1</v>
          </cell>
          <cell r="U116">
            <v>0.03</v>
          </cell>
        </row>
        <row r="117">
          <cell r="B117" t="str">
            <v>SLT0002212</v>
          </cell>
          <cell r="C117" t="str">
            <v>J6F驾驶员旁侧板固定支架</v>
          </cell>
        </row>
        <row r="117">
          <cell r="F117" t="str">
            <v>SPHC</v>
          </cell>
          <cell r="G117">
            <v>84</v>
          </cell>
          <cell r="H117">
            <v>41</v>
          </cell>
          <cell r="I117">
            <v>2</v>
          </cell>
          <cell r="J117">
            <v>4</v>
          </cell>
          <cell r="K117">
            <v>2.35</v>
          </cell>
          <cell r="L117">
            <v>0.055</v>
          </cell>
          <cell r="M117">
            <v>0.025</v>
          </cell>
          <cell r="N117">
            <v>0.03</v>
          </cell>
          <cell r="O117">
            <v>0.1495</v>
          </cell>
          <cell r="P117" t="str">
            <v>落料</v>
          </cell>
          <cell r="Q117" t="str">
            <v>40T</v>
          </cell>
          <cell r="R117">
            <v>1</v>
          </cell>
          <cell r="S117">
            <v>0.03</v>
          </cell>
          <cell r="T117">
            <v>1</v>
          </cell>
          <cell r="U117">
            <v>0.03</v>
          </cell>
          <cell r="V117">
            <v>1.18</v>
          </cell>
          <cell r="W117">
            <v>0.24721</v>
          </cell>
        </row>
        <row r="118">
          <cell r="P118" t="str">
            <v>成型</v>
          </cell>
          <cell r="Q118" t="str">
            <v>25T</v>
          </cell>
          <cell r="R118">
            <v>1</v>
          </cell>
          <cell r="S118">
            <v>0.03</v>
          </cell>
          <cell r="T118">
            <v>1</v>
          </cell>
          <cell r="U118">
            <v>0.03</v>
          </cell>
        </row>
        <row r="119">
          <cell r="B119" t="str">
            <v>SLT0002207</v>
          </cell>
          <cell r="C119" t="str">
            <v>J6F靠背风扇安装板</v>
          </cell>
        </row>
        <row r="119">
          <cell r="F119" t="str">
            <v>SPHC</v>
          </cell>
          <cell r="G119">
            <v>162</v>
          </cell>
          <cell r="H119">
            <v>107</v>
          </cell>
          <cell r="I119">
            <v>1</v>
          </cell>
          <cell r="J119">
            <v>4</v>
          </cell>
          <cell r="K119">
            <v>2.35</v>
          </cell>
          <cell r="L119">
            <v>0.136</v>
          </cell>
          <cell r="M119">
            <v>0.076</v>
          </cell>
          <cell r="N119">
            <v>0.06</v>
          </cell>
          <cell r="O119">
            <v>0.403</v>
          </cell>
          <cell r="P119" t="str">
            <v>落料</v>
          </cell>
          <cell r="Q119" t="str">
            <v>40T</v>
          </cell>
          <cell r="R119">
            <v>1</v>
          </cell>
          <cell r="S119">
            <v>0.03</v>
          </cell>
          <cell r="T119">
            <v>1</v>
          </cell>
          <cell r="U119">
            <v>0.03</v>
          </cell>
          <cell r="V119">
            <v>1.12</v>
          </cell>
          <cell r="W119">
            <v>0.51856</v>
          </cell>
        </row>
        <row r="120">
          <cell r="P120" t="str">
            <v>成型</v>
          </cell>
          <cell r="Q120" t="str">
            <v>40T</v>
          </cell>
          <cell r="R120">
            <v>1</v>
          </cell>
          <cell r="S120">
            <v>0.03</v>
          </cell>
          <cell r="T120">
            <v>1</v>
          </cell>
          <cell r="U120">
            <v>0.03</v>
          </cell>
        </row>
        <row r="121">
          <cell r="B121" t="str">
            <v>SHT0001920</v>
          </cell>
          <cell r="C121" t="str">
            <v>X3000上框后横梁</v>
          </cell>
        </row>
        <row r="121">
          <cell r="F121" t="str">
            <v>SAPH440</v>
          </cell>
          <cell r="G121">
            <v>247</v>
          </cell>
          <cell r="H121">
            <v>90</v>
          </cell>
          <cell r="I121">
            <v>3</v>
          </cell>
          <cell r="J121">
            <v>4.71</v>
          </cell>
          <cell r="K121">
            <v>2.35</v>
          </cell>
          <cell r="L121">
            <v>0.523</v>
          </cell>
          <cell r="M121">
            <v>0.406</v>
          </cell>
          <cell r="N121">
            <v>0.117</v>
          </cell>
          <cell r="O121">
            <v>2.18838</v>
          </cell>
          <cell r="P121" t="str">
            <v>落料</v>
          </cell>
          <cell r="Q121" t="str">
            <v>125T</v>
          </cell>
          <cell r="R121">
            <v>1</v>
          </cell>
          <cell r="S121">
            <v>0.08</v>
          </cell>
          <cell r="T121">
            <v>1</v>
          </cell>
          <cell r="U121">
            <v>0.08</v>
          </cell>
          <cell r="V121">
            <v>1.12</v>
          </cell>
          <cell r="W121">
            <v>2.6525856</v>
          </cell>
        </row>
        <row r="122">
          <cell r="P122" t="str">
            <v>冲孔</v>
          </cell>
          <cell r="Q122" t="str">
            <v>80T</v>
          </cell>
          <cell r="R122">
            <v>1</v>
          </cell>
          <cell r="S122">
            <v>0.05</v>
          </cell>
          <cell r="T122">
            <v>1</v>
          </cell>
          <cell r="U122">
            <v>0.05</v>
          </cell>
        </row>
        <row r="123">
          <cell r="P123" t="str">
            <v>成型</v>
          </cell>
          <cell r="Q123" t="str">
            <v>80T</v>
          </cell>
          <cell r="R123">
            <v>1</v>
          </cell>
          <cell r="S123">
            <v>0.05</v>
          </cell>
          <cell r="T123">
            <v>1</v>
          </cell>
          <cell r="U123">
            <v>0.05</v>
          </cell>
        </row>
        <row r="124">
          <cell r="B124" t="str">
            <v>SHT0001857</v>
          </cell>
          <cell r="C124" t="str">
            <v>X3000上框后横梁总成</v>
          </cell>
          <cell r="D124" t="str">
            <v>后横梁</v>
          </cell>
          <cell r="E124">
            <v>1</v>
          </cell>
        </row>
        <row r="124">
          <cell r="J124">
            <v>2.6525856</v>
          </cell>
        </row>
        <row r="124">
          <cell r="O124">
            <v>2.6525856</v>
          </cell>
          <cell r="P124" t="str">
            <v>焊接</v>
          </cell>
        </row>
        <row r="124">
          <cell r="R124">
            <v>4</v>
          </cell>
          <cell r="S124">
            <v>0.05</v>
          </cell>
          <cell r="T124">
            <v>1</v>
          </cell>
          <cell r="U124">
            <v>0.2</v>
          </cell>
          <cell r="V124">
            <v>1.12</v>
          </cell>
          <cell r="W124">
            <v>3.5151856</v>
          </cell>
        </row>
        <row r="125">
          <cell r="D125" t="str">
            <v>8*25螺栓</v>
          </cell>
          <cell r="E125">
            <v>2</v>
          </cell>
        </row>
        <row r="125">
          <cell r="J125">
            <v>0.31</v>
          </cell>
        </row>
        <row r="125">
          <cell r="O125">
            <v>0.62</v>
          </cell>
        </row>
        <row r="126">
          <cell r="B126" t="str">
            <v>SHT0001865</v>
          </cell>
          <cell r="C126" t="str">
            <v>X3000下框后横梁总成</v>
          </cell>
          <cell r="D126" t="str">
            <v>后横梁</v>
          </cell>
          <cell r="E126">
            <v>1</v>
          </cell>
          <cell r="F126" t="str">
            <v>SAPH440</v>
          </cell>
          <cell r="G126">
            <v>247</v>
          </cell>
          <cell r="H126">
            <v>70</v>
          </cell>
          <cell r="I126">
            <v>3</v>
          </cell>
          <cell r="J126">
            <v>4.71</v>
          </cell>
          <cell r="K126">
            <v>2.35</v>
          </cell>
          <cell r="L126">
            <v>0.407</v>
          </cell>
          <cell r="M126">
            <v>0.311</v>
          </cell>
          <cell r="N126">
            <v>0.096</v>
          </cell>
          <cell r="O126">
            <v>1.69137</v>
          </cell>
          <cell r="P126" t="str">
            <v>落料</v>
          </cell>
          <cell r="Q126" t="str">
            <v>125T</v>
          </cell>
          <cell r="R126">
            <v>1</v>
          </cell>
          <cell r="S126">
            <v>0.08</v>
          </cell>
          <cell r="T126">
            <v>1</v>
          </cell>
          <cell r="U126">
            <v>0.08</v>
          </cell>
          <cell r="V126">
            <v>1.12</v>
          </cell>
          <cell r="W126">
            <v>2.9921344</v>
          </cell>
        </row>
        <row r="127">
          <cell r="P127" t="str">
            <v>冲孔</v>
          </cell>
          <cell r="Q127" t="str">
            <v>80T</v>
          </cell>
          <cell r="R127">
            <v>1</v>
          </cell>
          <cell r="S127">
            <v>0.05</v>
          </cell>
          <cell r="T127">
            <v>1</v>
          </cell>
          <cell r="U127">
            <v>0.05</v>
          </cell>
        </row>
        <row r="128">
          <cell r="D128" t="str">
            <v>8*25螺栓</v>
          </cell>
          <cell r="E128">
            <v>2</v>
          </cell>
        </row>
        <row r="128">
          <cell r="J128">
            <v>0.31</v>
          </cell>
        </row>
        <row r="128">
          <cell r="O128">
            <v>0.62</v>
          </cell>
          <cell r="P128" t="str">
            <v>成型</v>
          </cell>
          <cell r="Q128" t="str">
            <v>80T</v>
          </cell>
          <cell r="R128">
            <v>1</v>
          </cell>
          <cell r="S128">
            <v>0.05</v>
          </cell>
          <cell r="T128">
            <v>1</v>
          </cell>
          <cell r="U128">
            <v>0.05</v>
          </cell>
        </row>
        <row r="129">
          <cell r="P129" t="str">
            <v>冲孔</v>
          </cell>
          <cell r="Q129" t="str">
            <v>25T</v>
          </cell>
          <cell r="R129">
            <v>1</v>
          </cell>
          <cell r="S129">
            <v>0.03</v>
          </cell>
          <cell r="T129">
            <v>1</v>
          </cell>
          <cell r="U129">
            <v>0.03</v>
          </cell>
        </row>
        <row r="130">
          <cell r="P130" t="str">
            <v>焊接</v>
          </cell>
        </row>
        <row r="130">
          <cell r="R130">
            <v>4</v>
          </cell>
          <cell r="S130">
            <v>0.05</v>
          </cell>
          <cell r="T130">
            <v>1</v>
          </cell>
          <cell r="U130">
            <v>0.2</v>
          </cell>
        </row>
        <row r="131">
          <cell r="B131" t="str">
            <v>SHT0001917</v>
          </cell>
          <cell r="C131" t="str">
            <v>X3000支架横梁</v>
          </cell>
        </row>
        <row r="131">
          <cell r="F131" t="str">
            <v>SAPH440</v>
          </cell>
          <cell r="G131">
            <v>266</v>
          </cell>
          <cell r="H131">
            <v>68</v>
          </cell>
          <cell r="I131">
            <v>3</v>
          </cell>
          <cell r="J131">
            <v>4.71</v>
          </cell>
          <cell r="K131">
            <v>2.35</v>
          </cell>
          <cell r="L131">
            <v>0.426</v>
          </cell>
          <cell r="M131">
            <v>0.323</v>
          </cell>
          <cell r="N131">
            <v>0.103</v>
          </cell>
          <cell r="O131">
            <v>1.76441</v>
          </cell>
          <cell r="P131" t="str">
            <v>落料</v>
          </cell>
          <cell r="Q131" t="str">
            <v>125T</v>
          </cell>
          <cell r="R131">
            <v>1</v>
          </cell>
          <cell r="S131">
            <v>0.08</v>
          </cell>
          <cell r="T131">
            <v>1</v>
          </cell>
          <cell r="U131">
            <v>0.08</v>
          </cell>
          <cell r="V131">
            <v>1.12</v>
          </cell>
          <cell r="W131">
            <v>2.1553392</v>
          </cell>
        </row>
        <row r="132">
          <cell r="P132" t="str">
            <v>冲孔</v>
          </cell>
          <cell r="Q132" t="str">
            <v>25T</v>
          </cell>
          <cell r="R132">
            <v>1</v>
          </cell>
          <cell r="S132">
            <v>0.03</v>
          </cell>
          <cell r="T132">
            <v>1</v>
          </cell>
          <cell r="U132">
            <v>0.03</v>
          </cell>
        </row>
        <row r="133">
          <cell r="P133" t="str">
            <v>成型</v>
          </cell>
          <cell r="Q133" t="str">
            <v>80T</v>
          </cell>
          <cell r="R133">
            <v>1</v>
          </cell>
          <cell r="S133">
            <v>0.05</v>
          </cell>
          <cell r="T133">
            <v>1</v>
          </cell>
          <cell r="U133">
            <v>0.05</v>
          </cell>
        </row>
        <row r="134">
          <cell r="B134" t="str">
            <v>SHT0002096</v>
          </cell>
          <cell r="C134" t="str">
            <v>电控模块固定钣金</v>
          </cell>
        </row>
        <row r="134">
          <cell r="F134" t="str">
            <v>SPHC</v>
          </cell>
          <cell r="G134">
            <v>271</v>
          </cell>
          <cell r="H134">
            <v>26</v>
          </cell>
          <cell r="I134">
            <v>2</v>
          </cell>
          <cell r="J134">
            <v>4</v>
          </cell>
          <cell r="K134">
            <v>2.35</v>
          </cell>
          <cell r="L134">
            <v>0.111</v>
          </cell>
          <cell r="M134">
            <v>0.074</v>
          </cell>
          <cell r="N134">
            <v>0.037</v>
          </cell>
          <cell r="O134">
            <v>0.35705</v>
          </cell>
          <cell r="P134" t="str">
            <v>落料</v>
          </cell>
          <cell r="Q134" t="str">
            <v>80T</v>
          </cell>
          <cell r="R134">
            <v>1</v>
          </cell>
          <cell r="S134">
            <v>0.05</v>
          </cell>
          <cell r="T134">
            <v>1</v>
          </cell>
          <cell r="U134">
            <v>0.05</v>
          </cell>
          <cell r="V134">
            <v>1.12</v>
          </cell>
          <cell r="W134">
            <v>0.523096</v>
          </cell>
        </row>
        <row r="135">
          <cell r="P135" t="str">
            <v>冲孔</v>
          </cell>
          <cell r="Q135" t="str">
            <v>40T</v>
          </cell>
          <cell r="R135">
            <v>1</v>
          </cell>
          <cell r="S135">
            <v>0.03</v>
          </cell>
          <cell r="T135">
            <v>1</v>
          </cell>
          <cell r="U135">
            <v>0.03</v>
          </cell>
        </row>
        <row r="136">
          <cell r="P136" t="str">
            <v>成型</v>
          </cell>
          <cell r="Q136" t="str">
            <v>40T</v>
          </cell>
          <cell r="R136">
            <v>1</v>
          </cell>
          <cell r="S136">
            <v>0.03</v>
          </cell>
          <cell r="T136">
            <v>1</v>
          </cell>
          <cell r="U136">
            <v>0.03</v>
          </cell>
        </row>
        <row r="137">
          <cell r="B137" t="str">
            <v>SCS0004845</v>
          </cell>
          <cell r="C137" t="str">
            <v>H4A前倾角挡位固定板左</v>
          </cell>
        </row>
        <row r="137">
          <cell r="F137" t="str">
            <v>SAPH440</v>
          </cell>
          <cell r="G137">
            <v>120</v>
          </cell>
          <cell r="H137">
            <v>84</v>
          </cell>
          <cell r="I137">
            <v>3</v>
          </cell>
          <cell r="J137">
            <v>4.71</v>
          </cell>
          <cell r="K137">
            <v>2.35</v>
          </cell>
          <cell r="L137">
            <v>0.236</v>
          </cell>
          <cell r="M137">
            <v>0.164</v>
          </cell>
          <cell r="N137">
            <v>0.072</v>
          </cell>
          <cell r="O137">
            <v>0.94236</v>
          </cell>
          <cell r="P137" t="str">
            <v>落料</v>
          </cell>
          <cell r="Q137" t="str">
            <v>80T</v>
          </cell>
          <cell r="R137">
            <v>1</v>
          </cell>
          <cell r="S137">
            <v>0.05</v>
          </cell>
          <cell r="T137">
            <v>1</v>
          </cell>
          <cell r="U137">
            <v>0.05</v>
          </cell>
          <cell r="V137">
            <v>1.12</v>
          </cell>
          <cell r="W137">
            <v>1.1674432</v>
          </cell>
        </row>
        <row r="138">
          <cell r="P138" t="str">
            <v>成型</v>
          </cell>
          <cell r="Q138" t="str">
            <v>80T</v>
          </cell>
          <cell r="R138">
            <v>1</v>
          </cell>
          <cell r="S138">
            <v>0.05</v>
          </cell>
          <cell r="T138">
            <v>1</v>
          </cell>
          <cell r="U138">
            <v>0.05</v>
          </cell>
        </row>
        <row r="139">
          <cell r="B139" t="str">
            <v>SCS0004846</v>
          </cell>
          <cell r="C139" t="str">
            <v>H4A前倾角挡位固定板右</v>
          </cell>
        </row>
        <row r="139">
          <cell r="F139" t="str">
            <v>SAPH440</v>
          </cell>
          <cell r="G139">
            <v>120</v>
          </cell>
          <cell r="H139">
            <v>84</v>
          </cell>
          <cell r="I139">
            <v>3</v>
          </cell>
          <cell r="J139">
            <v>4.71</v>
          </cell>
          <cell r="K139">
            <v>2.35</v>
          </cell>
          <cell r="L139">
            <v>0.236</v>
          </cell>
          <cell r="M139">
            <v>0.164</v>
          </cell>
          <cell r="N139">
            <v>0.072</v>
          </cell>
          <cell r="O139">
            <v>0.94236</v>
          </cell>
          <cell r="P139" t="str">
            <v>落料</v>
          </cell>
          <cell r="Q139" t="str">
            <v>80T</v>
          </cell>
          <cell r="R139">
            <v>1</v>
          </cell>
          <cell r="S139">
            <v>0.05</v>
          </cell>
          <cell r="T139">
            <v>1</v>
          </cell>
          <cell r="U139">
            <v>0.05</v>
          </cell>
          <cell r="V139">
            <v>1.12</v>
          </cell>
          <cell r="W139">
            <v>1.1674432</v>
          </cell>
        </row>
        <row r="140">
          <cell r="P140" t="str">
            <v>成型</v>
          </cell>
          <cell r="Q140" t="str">
            <v>80T</v>
          </cell>
          <cell r="R140">
            <v>1</v>
          </cell>
          <cell r="S140">
            <v>0.05</v>
          </cell>
          <cell r="T140">
            <v>1</v>
          </cell>
          <cell r="U140">
            <v>0.05</v>
          </cell>
        </row>
        <row r="141">
          <cell r="B141" t="str">
            <v>SHT0001174</v>
          </cell>
          <cell r="C141" t="str">
            <v>液压减震器绞架上滑槽</v>
          </cell>
        </row>
        <row r="141">
          <cell r="F141" t="str">
            <v>SPHC</v>
          </cell>
          <cell r="G141">
            <v>72</v>
          </cell>
          <cell r="H141">
            <v>60</v>
          </cell>
          <cell r="I141">
            <v>3</v>
          </cell>
          <cell r="J141">
            <v>4</v>
          </cell>
          <cell r="K141">
            <v>2.35</v>
          </cell>
          <cell r="L141">
            <v>0.102</v>
          </cell>
          <cell r="M141">
            <v>0.058</v>
          </cell>
          <cell r="N141">
            <v>0.044</v>
          </cell>
          <cell r="O141">
            <v>0.3046</v>
          </cell>
          <cell r="P141" t="str">
            <v>落料</v>
          </cell>
          <cell r="Q141" t="str">
            <v>80T</v>
          </cell>
          <cell r="R141">
            <v>1</v>
          </cell>
          <cell r="S141">
            <v>0.05</v>
          </cell>
          <cell r="T141">
            <v>1</v>
          </cell>
          <cell r="U141">
            <v>0.05</v>
          </cell>
          <cell r="V141">
            <v>1.12</v>
          </cell>
          <cell r="W141">
            <v>0.453152</v>
          </cell>
        </row>
        <row r="142">
          <cell r="P142" t="str">
            <v>成型</v>
          </cell>
          <cell r="Q142" t="str">
            <v>80T</v>
          </cell>
          <cell r="R142">
            <v>1</v>
          </cell>
          <cell r="S142">
            <v>0.05</v>
          </cell>
          <cell r="T142">
            <v>1</v>
          </cell>
          <cell r="U142">
            <v>0.05</v>
          </cell>
        </row>
        <row r="143">
          <cell r="B143" t="str">
            <v>SHT0001160</v>
          </cell>
          <cell r="C143" t="str">
            <v>机械内绞架下支架</v>
          </cell>
        </row>
        <row r="143">
          <cell r="F143" t="str">
            <v>SPHC</v>
          </cell>
          <cell r="G143">
            <v>55</v>
          </cell>
          <cell r="H143">
            <v>36</v>
          </cell>
          <cell r="I143">
            <v>3</v>
          </cell>
          <cell r="J143">
            <v>4</v>
          </cell>
          <cell r="K143">
            <v>2.35</v>
          </cell>
          <cell r="L143">
            <v>0.047</v>
          </cell>
          <cell r="M143">
            <v>0.017</v>
          </cell>
          <cell r="N143">
            <v>0.03</v>
          </cell>
          <cell r="O143">
            <v>0.1175</v>
          </cell>
          <cell r="P143" t="str">
            <v>落料</v>
          </cell>
          <cell r="Q143" t="str">
            <v>40T</v>
          </cell>
          <cell r="R143">
            <v>1</v>
          </cell>
          <cell r="S143">
            <v>0.03</v>
          </cell>
          <cell r="T143">
            <v>1</v>
          </cell>
          <cell r="U143">
            <v>0.03</v>
          </cell>
          <cell r="V143">
            <v>1.18</v>
          </cell>
          <cell r="W143">
            <v>0.20945</v>
          </cell>
        </row>
        <row r="144">
          <cell r="P144" t="str">
            <v>冲孔</v>
          </cell>
          <cell r="Q144" t="str">
            <v>40T</v>
          </cell>
          <cell r="R144">
            <v>1</v>
          </cell>
          <cell r="S144">
            <v>0.03</v>
          </cell>
          <cell r="T144">
            <v>1</v>
          </cell>
          <cell r="U144">
            <v>0.03</v>
          </cell>
        </row>
        <row r="145">
          <cell r="B145" t="str">
            <v>SHT0001191</v>
          </cell>
          <cell r="C145" t="str">
            <v>连杆板3</v>
          </cell>
        </row>
        <row r="145">
          <cell r="F145" t="str">
            <v>SAPH440</v>
          </cell>
          <cell r="G145">
            <v>186</v>
          </cell>
          <cell r="H145">
            <v>28</v>
          </cell>
          <cell r="I145">
            <v>5</v>
          </cell>
          <cell r="J145">
            <v>4.71</v>
          </cell>
          <cell r="K145">
            <v>2.35</v>
          </cell>
          <cell r="L145">
            <v>0.204</v>
          </cell>
          <cell r="M145">
            <v>0.13</v>
          </cell>
          <cell r="N145">
            <v>0.074</v>
          </cell>
          <cell r="O145">
            <v>0.78694</v>
          </cell>
          <cell r="P145" t="str">
            <v>落冲</v>
          </cell>
          <cell r="Q145" t="str">
            <v>160T</v>
          </cell>
          <cell r="R145">
            <v>1</v>
          </cell>
          <cell r="S145">
            <v>0.1</v>
          </cell>
          <cell r="T145">
            <v>1</v>
          </cell>
          <cell r="U145">
            <v>0.1</v>
          </cell>
          <cell r="V145">
            <v>1.12</v>
          </cell>
          <cell r="W145">
            <v>1.0493728</v>
          </cell>
        </row>
        <row r="146">
          <cell r="P146" t="str">
            <v>压弯</v>
          </cell>
          <cell r="Q146" t="str">
            <v>80T</v>
          </cell>
          <cell r="R146">
            <v>1</v>
          </cell>
          <cell r="S146">
            <v>0.05</v>
          </cell>
          <cell r="T146">
            <v>1</v>
          </cell>
          <cell r="U146">
            <v>0.05</v>
          </cell>
        </row>
        <row r="147">
          <cell r="B147" t="str">
            <v>SCS0004800</v>
          </cell>
          <cell r="C147" t="str">
            <v>头枕管φ16.2</v>
          </cell>
          <cell r="D147" t="str">
            <v>焊管材质（我司外卖再兴管，按照4.6单价）</v>
          </cell>
        </row>
        <row r="147">
          <cell r="F147" t="str">
            <v>Q235</v>
          </cell>
          <cell r="G147">
            <v>19</v>
          </cell>
          <cell r="H147">
            <v>1.5</v>
          </cell>
          <cell r="I147">
            <v>60</v>
          </cell>
          <cell r="J147">
            <v>4.6</v>
          </cell>
          <cell r="K147">
            <v>2</v>
          </cell>
          <cell r="L147">
            <v>0.031</v>
          </cell>
          <cell r="M147">
            <v>0.027</v>
          </cell>
          <cell r="N147">
            <v>0.004</v>
          </cell>
          <cell r="O147">
            <v>0.1346</v>
          </cell>
          <cell r="P147" t="str">
            <v>切管</v>
          </cell>
        </row>
        <row r="147">
          <cell r="R147">
            <v>1</v>
          </cell>
          <cell r="S147">
            <v>0.08</v>
          </cell>
          <cell r="T147">
            <v>1</v>
          </cell>
          <cell r="U147">
            <v>0.08</v>
          </cell>
          <cell r="V147">
            <v>1.18</v>
          </cell>
          <cell r="W147">
            <v>0.359428</v>
          </cell>
        </row>
        <row r="148">
          <cell r="P148" t="str">
            <v>冲口</v>
          </cell>
          <cell r="Q148" t="str">
            <v>16T</v>
          </cell>
          <cell r="R148">
            <v>1</v>
          </cell>
          <cell r="S148">
            <v>0.02</v>
          </cell>
          <cell r="T148">
            <v>1</v>
          </cell>
          <cell r="U148">
            <v>0.02</v>
          </cell>
        </row>
        <row r="149">
          <cell r="P149" t="str">
            <v>花眼</v>
          </cell>
          <cell r="Q149" t="str">
            <v>80T</v>
          </cell>
          <cell r="R149">
            <v>1</v>
          </cell>
          <cell r="S149">
            <v>0.07</v>
          </cell>
          <cell r="T149">
            <v>1</v>
          </cell>
          <cell r="U149">
            <v>0.07</v>
          </cell>
        </row>
        <row r="150">
          <cell r="B150" t="str">
            <v>SHT0001123</v>
          </cell>
          <cell r="C150" t="str">
            <v>塑料罩壳支架</v>
          </cell>
        </row>
        <row r="150">
          <cell r="F150" t="str">
            <v>Q235</v>
          </cell>
          <cell r="G150">
            <v>42</v>
          </cell>
          <cell r="H150">
            <v>25</v>
          </cell>
          <cell r="I150">
            <v>3</v>
          </cell>
          <cell r="J150">
            <v>4</v>
          </cell>
          <cell r="K150">
            <v>2.35</v>
          </cell>
          <cell r="L150">
            <v>0.025</v>
          </cell>
          <cell r="M150">
            <v>0.015</v>
          </cell>
          <cell r="N150">
            <v>0.01</v>
          </cell>
          <cell r="O150">
            <v>0.0765</v>
          </cell>
          <cell r="P150" t="str">
            <v>落料</v>
          </cell>
          <cell r="Q150" t="str">
            <v>25T</v>
          </cell>
          <cell r="R150">
            <v>1</v>
          </cell>
          <cell r="S150">
            <v>0.03</v>
          </cell>
          <cell r="T150">
            <v>1</v>
          </cell>
          <cell r="U150">
            <v>0.03</v>
          </cell>
          <cell r="V150">
            <v>1.18</v>
          </cell>
          <cell r="W150">
            <v>0.17287</v>
          </cell>
        </row>
        <row r="151">
          <cell r="P151" t="str">
            <v>冲孔</v>
          </cell>
          <cell r="Q151" t="str">
            <v>16T</v>
          </cell>
          <cell r="R151">
            <v>1</v>
          </cell>
          <cell r="S151">
            <v>0.02</v>
          </cell>
          <cell r="T151">
            <v>1</v>
          </cell>
          <cell r="U151">
            <v>0.02</v>
          </cell>
        </row>
        <row r="152">
          <cell r="P152" t="str">
            <v>成型</v>
          </cell>
          <cell r="Q152" t="str">
            <v>16T</v>
          </cell>
          <cell r="R152">
            <v>1</v>
          </cell>
          <cell r="S152">
            <v>0.02</v>
          </cell>
          <cell r="T152">
            <v>1</v>
          </cell>
          <cell r="U152">
            <v>0.02</v>
          </cell>
        </row>
        <row r="153">
          <cell r="B153" t="str">
            <v>SHT0001117</v>
          </cell>
          <cell r="C153" t="str">
            <v>绞架连接轴</v>
          </cell>
        </row>
        <row r="153">
          <cell r="F153" t="str">
            <v>Q195</v>
          </cell>
          <cell r="G153">
            <v>195</v>
          </cell>
          <cell r="H153">
            <v>20</v>
          </cell>
          <cell r="I153">
            <v>2</v>
          </cell>
          <cell r="J153">
            <v>4</v>
          </cell>
          <cell r="K153">
            <v>2.35</v>
          </cell>
          <cell r="L153">
            <v>0.183</v>
          </cell>
          <cell r="M153">
            <v>0.18</v>
          </cell>
          <cell r="N153">
            <v>0.003</v>
          </cell>
          <cell r="O153">
            <v>0.72495</v>
          </cell>
          <cell r="P153" t="str">
            <v>下料</v>
          </cell>
          <cell r="Q153" t="str">
            <v>125T</v>
          </cell>
          <cell r="R153">
            <v>1</v>
          </cell>
          <cell r="S153">
            <v>0.08</v>
          </cell>
          <cell r="T153">
            <v>1</v>
          </cell>
          <cell r="U153">
            <v>0.08</v>
          </cell>
          <cell r="V153">
            <v>1.12</v>
          </cell>
          <cell r="W153">
            <v>0.957544</v>
          </cell>
        </row>
        <row r="154">
          <cell r="P154" t="str">
            <v>冲孔</v>
          </cell>
          <cell r="Q154" t="str">
            <v>80T</v>
          </cell>
          <cell r="R154">
            <v>1</v>
          </cell>
          <cell r="S154">
            <v>0.05</v>
          </cell>
          <cell r="T154">
            <v>1</v>
          </cell>
          <cell r="U154">
            <v>0.05</v>
          </cell>
        </row>
        <row r="155">
          <cell r="B155" t="str">
            <v>SHT0001103</v>
          </cell>
          <cell r="C155" t="str">
            <v>H4定位片</v>
          </cell>
        </row>
        <row r="155">
          <cell r="F155" t="str">
            <v>SPHC</v>
          </cell>
          <cell r="G155">
            <v>41</v>
          </cell>
          <cell r="H155">
            <v>28</v>
          </cell>
          <cell r="I155">
            <v>3</v>
          </cell>
          <cell r="J155">
            <v>4</v>
          </cell>
          <cell r="K155">
            <v>2.35</v>
          </cell>
          <cell r="L155">
            <v>0.027</v>
          </cell>
          <cell r="M155">
            <v>0.015</v>
          </cell>
          <cell r="N155">
            <v>0.012</v>
          </cell>
          <cell r="O155">
            <v>0.0798</v>
          </cell>
          <cell r="P155" t="str">
            <v>落料</v>
          </cell>
          <cell r="Q155" t="str">
            <v>25T</v>
          </cell>
          <cell r="R155">
            <v>1</v>
          </cell>
          <cell r="S155">
            <v>0.03</v>
          </cell>
          <cell r="T155">
            <v>1</v>
          </cell>
          <cell r="U155">
            <v>0.03</v>
          </cell>
          <cell r="V155">
            <v>1.18</v>
          </cell>
          <cell r="W155">
            <v>0.153164</v>
          </cell>
        </row>
        <row r="156">
          <cell r="P156" t="str">
            <v>冲孔</v>
          </cell>
          <cell r="Q156" t="str">
            <v>16T</v>
          </cell>
          <cell r="R156">
            <v>1</v>
          </cell>
          <cell r="S156">
            <v>0.02</v>
          </cell>
          <cell r="T156">
            <v>1</v>
          </cell>
          <cell r="U156">
            <v>0.02</v>
          </cell>
        </row>
        <row r="157">
          <cell r="B157" t="str">
            <v>SHT0001082</v>
          </cell>
          <cell r="C157" t="str">
            <v>罩壳固定片</v>
          </cell>
        </row>
        <row r="157">
          <cell r="F157" t="str">
            <v>SPHC</v>
          </cell>
          <cell r="G157">
            <v>30</v>
          </cell>
          <cell r="H157">
            <v>30</v>
          </cell>
          <cell r="I157">
            <v>2</v>
          </cell>
          <cell r="J157">
            <v>4</v>
          </cell>
          <cell r="K157">
            <v>2.35</v>
          </cell>
          <cell r="L157">
            <v>0.015</v>
          </cell>
          <cell r="M157">
            <v>0.008</v>
          </cell>
          <cell r="N157">
            <v>0.007</v>
          </cell>
          <cell r="O157">
            <v>0.04355</v>
          </cell>
          <cell r="P157" t="str">
            <v>落料</v>
          </cell>
          <cell r="Q157" t="str">
            <v>25T</v>
          </cell>
          <cell r="R157">
            <v>1</v>
          </cell>
          <cell r="S157">
            <v>0.03</v>
          </cell>
          <cell r="T157">
            <v>1</v>
          </cell>
          <cell r="U157">
            <v>0.03</v>
          </cell>
          <cell r="V157">
            <v>1.18</v>
          </cell>
          <cell r="W157">
            <v>0.122189</v>
          </cell>
        </row>
        <row r="158">
          <cell r="P158" t="str">
            <v>成型</v>
          </cell>
          <cell r="Q158" t="str">
            <v>25T</v>
          </cell>
          <cell r="R158">
            <v>1</v>
          </cell>
          <cell r="S158">
            <v>0.03</v>
          </cell>
          <cell r="T158">
            <v>1</v>
          </cell>
          <cell r="U158">
            <v>0.03</v>
          </cell>
        </row>
        <row r="159">
          <cell r="B159" t="str">
            <v>SHT0001059</v>
          </cell>
          <cell r="C159" t="str">
            <v>仰角调角机构钣金件2</v>
          </cell>
        </row>
        <row r="159">
          <cell r="F159" t="str">
            <v>SPHC</v>
          </cell>
          <cell r="G159">
            <v>72</v>
          </cell>
          <cell r="H159">
            <v>19</v>
          </cell>
          <cell r="I159">
            <v>3</v>
          </cell>
          <cell r="J159">
            <v>4</v>
          </cell>
          <cell r="K159">
            <v>2.35</v>
          </cell>
          <cell r="L159">
            <v>0.032</v>
          </cell>
          <cell r="M159">
            <v>0.015</v>
          </cell>
          <cell r="N159">
            <v>0.017</v>
          </cell>
          <cell r="O159">
            <v>0.08805</v>
          </cell>
          <cell r="P159" t="str">
            <v>落冲</v>
          </cell>
          <cell r="Q159" t="str">
            <v>40T</v>
          </cell>
          <cell r="R159">
            <v>1</v>
          </cell>
          <cell r="S159">
            <v>0.03</v>
          </cell>
          <cell r="T159">
            <v>1</v>
          </cell>
          <cell r="U159">
            <v>0.03</v>
          </cell>
          <cell r="V159">
            <v>1.18</v>
          </cell>
          <cell r="W159">
            <v>0.139299</v>
          </cell>
        </row>
        <row r="160">
          <cell r="B160" t="str">
            <v>SHT0001057</v>
          </cell>
          <cell r="C160" t="str">
            <v>前倾角锁舌上固定片</v>
          </cell>
        </row>
        <row r="160">
          <cell r="F160" t="str">
            <v>SPHC</v>
          </cell>
          <cell r="G160">
            <v>57</v>
          </cell>
          <cell r="H160">
            <v>29</v>
          </cell>
          <cell r="I160">
            <v>2</v>
          </cell>
          <cell r="J160">
            <v>4</v>
          </cell>
          <cell r="K160">
            <v>2.35</v>
          </cell>
          <cell r="L160">
            <v>0.028</v>
          </cell>
          <cell r="M160">
            <v>0.012</v>
          </cell>
          <cell r="N160">
            <v>0.016</v>
          </cell>
          <cell r="O160">
            <v>0.0744</v>
          </cell>
          <cell r="P160" t="str">
            <v>落料</v>
          </cell>
          <cell r="Q160" t="str">
            <v>25T</v>
          </cell>
          <cell r="R160">
            <v>1</v>
          </cell>
          <cell r="S160">
            <v>0.03</v>
          </cell>
          <cell r="T160">
            <v>1</v>
          </cell>
          <cell r="U160">
            <v>0.03</v>
          </cell>
          <cell r="V160">
            <v>1.18</v>
          </cell>
          <cell r="W160">
            <v>0.182192</v>
          </cell>
        </row>
        <row r="161">
          <cell r="P161" t="str">
            <v>冲孔</v>
          </cell>
          <cell r="Q161" t="str">
            <v>25T</v>
          </cell>
          <cell r="R161">
            <v>1</v>
          </cell>
          <cell r="S161">
            <v>0.03</v>
          </cell>
          <cell r="T161">
            <v>1</v>
          </cell>
          <cell r="U161">
            <v>0.03</v>
          </cell>
        </row>
        <row r="162">
          <cell r="P162" t="str">
            <v>成型</v>
          </cell>
          <cell r="Q162" t="str">
            <v>16T</v>
          </cell>
          <cell r="R162">
            <v>1</v>
          </cell>
          <cell r="S162">
            <v>0.02</v>
          </cell>
          <cell r="T162">
            <v>1</v>
          </cell>
          <cell r="U162">
            <v>0.02</v>
          </cell>
        </row>
        <row r="163">
          <cell r="B163" t="str">
            <v>SHT0001057</v>
          </cell>
          <cell r="C163" t="str">
            <v>前倾角锁舌下固定片</v>
          </cell>
        </row>
        <row r="163">
          <cell r="F163" t="str">
            <v>SPHC</v>
          </cell>
          <cell r="G163">
            <v>57</v>
          </cell>
          <cell r="H163">
            <v>29</v>
          </cell>
          <cell r="I163">
            <v>2</v>
          </cell>
          <cell r="J163">
            <v>4</v>
          </cell>
          <cell r="K163">
            <v>2.35</v>
          </cell>
          <cell r="L163">
            <v>0.028</v>
          </cell>
          <cell r="M163">
            <v>0.012</v>
          </cell>
          <cell r="N163">
            <v>0.016</v>
          </cell>
          <cell r="O163">
            <v>0.0744</v>
          </cell>
          <cell r="P163" t="str">
            <v>落料</v>
          </cell>
          <cell r="Q163" t="str">
            <v>25T</v>
          </cell>
          <cell r="R163">
            <v>1</v>
          </cell>
          <cell r="S163">
            <v>0.03</v>
          </cell>
          <cell r="T163">
            <v>1</v>
          </cell>
          <cell r="U163">
            <v>0.03</v>
          </cell>
          <cell r="V163">
            <v>1.18</v>
          </cell>
          <cell r="W163">
            <v>0.182192</v>
          </cell>
        </row>
        <row r="164">
          <cell r="P164" t="str">
            <v>冲孔</v>
          </cell>
          <cell r="Q164" t="str">
            <v>25T</v>
          </cell>
          <cell r="R164">
            <v>1</v>
          </cell>
          <cell r="S164">
            <v>0.03</v>
          </cell>
          <cell r="T164">
            <v>1</v>
          </cell>
          <cell r="U164">
            <v>0.03</v>
          </cell>
        </row>
        <row r="165">
          <cell r="P165" t="str">
            <v>成型</v>
          </cell>
          <cell r="Q165" t="str">
            <v>16T</v>
          </cell>
          <cell r="R165">
            <v>1</v>
          </cell>
          <cell r="S165">
            <v>0.02</v>
          </cell>
          <cell r="T165">
            <v>1</v>
          </cell>
          <cell r="U165">
            <v>0.02</v>
          </cell>
        </row>
        <row r="166">
          <cell r="B166" t="str">
            <v>SHT0001043</v>
          </cell>
          <cell r="C166" t="str">
            <v>H4A下限位支架</v>
          </cell>
        </row>
        <row r="166">
          <cell r="F166" t="str">
            <v>SPHC</v>
          </cell>
          <cell r="G166">
            <v>51</v>
          </cell>
          <cell r="H166">
            <v>21</v>
          </cell>
          <cell r="I166">
            <v>3</v>
          </cell>
          <cell r="J166">
            <v>4</v>
          </cell>
          <cell r="K166">
            <v>2.35</v>
          </cell>
          <cell r="L166">
            <v>0.03</v>
          </cell>
          <cell r="M166">
            <v>0.015</v>
          </cell>
          <cell r="N166">
            <v>0.015</v>
          </cell>
          <cell r="O166">
            <v>0.08475</v>
          </cell>
          <cell r="P166" t="str">
            <v>落料</v>
          </cell>
          <cell r="Q166" t="str">
            <v>25T</v>
          </cell>
          <cell r="R166">
            <v>1</v>
          </cell>
          <cell r="S166">
            <v>0.03</v>
          </cell>
          <cell r="T166">
            <v>1</v>
          </cell>
          <cell r="U166">
            <v>0.03</v>
          </cell>
          <cell r="V166">
            <v>1.18</v>
          </cell>
          <cell r="W166">
            <v>0.170805</v>
          </cell>
        </row>
        <row r="167">
          <cell r="P167" t="str">
            <v>成型</v>
          </cell>
          <cell r="Q167" t="str">
            <v>25T</v>
          </cell>
          <cell r="R167">
            <v>1</v>
          </cell>
          <cell r="S167">
            <v>0.03</v>
          </cell>
          <cell r="T167">
            <v>1</v>
          </cell>
          <cell r="U167">
            <v>0.03</v>
          </cell>
        </row>
        <row r="168">
          <cell r="B168" t="str">
            <v>SHT0001009</v>
          </cell>
          <cell r="C168" t="str">
            <v>左右罩壳前固定片</v>
          </cell>
        </row>
        <row r="168">
          <cell r="F168" t="str">
            <v>SPHC</v>
          </cell>
          <cell r="G168">
            <v>49</v>
          </cell>
          <cell r="H168">
            <v>24</v>
          </cell>
          <cell r="I168">
            <v>2</v>
          </cell>
          <cell r="J168">
            <v>4</v>
          </cell>
          <cell r="K168">
            <v>2.35</v>
          </cell>
          <cell r="L168">
            <v>0.018</v>
          </cell>
          <cell r="M168">
            <v>0.012</v>
          </cell>
          <cell r="N168">
            <v>0.006</v>
          </cell>
          <cell r="O168">
            <v>0.0579</v>
          </cell>
          <cell r="P168" t="str">
            <v>落料</v>
          </cell>
          <cell r="Q168" t="str">
            <v>40T</v>
          </cell>
          <cell r="R168">
            <v>1</v>
          </cell>
          <cell r="S168">
            <v>0.03</v>
          </cell>
          <cell r="T168">
            <v>1</v>
          </cell>
          <cell r="U168">
            <v>0.03</v>
          </cell>
          <cell r="V168">
            <v>1.18</v>
          </cell>
          <cell r="W168">
            <v>0.150922</v>
          </cell>
        </row>
        <row r="169">
          <cell r="P169" t="str">
            <v>冲孔</v>
          </cell>
          <cell r="Q169" t="str">
            <v>16T</v>
          </cell>
          <cell r="R169">
            <v>1</v>
          </cell>
          <cell r="S169">
            <v>0.02</v>
          </cell>
          <cell r="T169">
            <v>1</v>
          </cell>
          <cell r="U169">
            <v>0.02</v>
          </cell>
        </row>
        <row r="170">
          <cell r="P170" t="str">
            <v>成型</v>
          </cell>
          <cell r="Q170" t="str">
            <v>16T</v>
          </cell>
          <cell r="R170">
            <v>1</v>
          </cell>
          <cell r="S170">
            <v>0.02</v>
          </cell>
          <cell r="T170">
            <v>1</v>
          </cell>
          <cell r="U170">
            <v>0.02</v>
          </cell>
        </row>
        <row r="171">
          <cell r="B171" t="str">
            <v>SHT0001008</v>
          </cell>
          <cell r="C171" t="str">
            <v>左右罩壳中间固定片</v>
          </cell>
        </row>
        <row r="171">
          <cell r="F171" t="str">
            <v>SPHC</v>
          </cell>
          <cell r="G171">
            <v>36</v>
          </cell>
          <cell r="H171">
            <v>20</v>
          </cell>
          <cell r="I171">
            <v>2</v>
          </cell>
          <cell r="J171">
            <v>4</v>
          </cell>
          <cell r="K171">
            <v>2.35</v>
          </cell>
          <cell r="L171">
            <v>0.011</v>
          </cell>
          <cell r="M171">
            <v>0.007</v>
          </cell>
          <cell r="N171">
            <v>0.004</v>
          </cell>
          <cell r="O171">
            <v>0.0346</v>
          </cell>
          <cell r="P171" t="str">
            <v>落料</v>
          </cell>
          <cell r="Q171" t="str">
            <v>25T</v>
          </cell>
          <cell r="R171">
            <v>1</v>
          </cell>
          <cell r="S171">
            <v>0.03</v>
          </cell>
          <cell r="T171">
            <v>1</v>
          </cell>
          <cell r="U171">
            <v>0.03</v>
          </cell>
          <cell r="V171">
            <v>1.18</v>
          </cell>
          <cell r="W171">
            <v>0.123428</v>
          </cell>
        </row>
        <row r="172">
          <cell r="P172" t="str">
            <v>冲孔</v>
          </cell>
          <cell r="Q172" t="str">
            <v>16T</v>
          </cell>
          <cell r="R172">
            <v>1</v>
          </cell>
          <cell r="S172">
            <v>0.02</v>
          </cell>
          <cell r="T172">
            <v>1</v>
          </cell>
          <cell r="U172">
            <v>0.02</v>
          </cell>
        </row>
        <row r="173">
          <cell r="P173" t="str">
            <v>成型</v>
          </cell>
          <cell r="Q173" t="str">
            <v>16T</v>
          </cell>
          <cell r="R173">
            <v>1</v>
          </cell>
          <cell r="S173">
            <v>0.02</v>
          </cell>
          <cell r="T173">
            <v>1</v>
          </cell>
          <cell r="U173">
            <v>0.02</v>
          </cell>
        </row>
        <row r="174">
          <cell r="B174" t="str">
            <v>SHT0002059</v>
          </cell>
          <cell r="C174" t="str">
            <v>左右罩壳上固定片</v>
          </cell>
        </row>
        <row r="174">
          <cell r="F174" t="str">
            <v>SPHC</v>
          </cell>
          <cell r="G174">
            <v>36</v>
          </cell>
          <cell r="H174">
            <v>24</v>
          </cell>
          <cell r="I174">
            <v>2</v>
          </cell>
          <cell r="J174">
            <v>4</v>
          </cell>
          <cell r="K174">
            <v>2.35</v>
          </cell>
          <cell r="L174">
            <v>0.014</v>
          </cell>
          <cell r="M174">
            <v>0.006</v>
          </cell>
          <cell r="N174">
            <v>0.008</v>
          </cell>
          <cell r="O174">
            <v>0.0372</v>
          </cell>
          <cell r="P174" t="str">
            <v>落料</v>
          </cell>
          <cell r="Q174" t="str">
            <v>40T</v>
          </cell>
          <cell r="R174">
            <v>1</v>
          </cell>
          <cell r="S174">
            <v>0.03</v>
          </cell>
          <cell r="T174">
            <v>1</v>
          </cell>
          <cell r="U174">
            <v>0.03</v>
          </cell>
          <cell r="V174">
            <v>1.18</v>
          </cell>
          <cell r="W174">
            <v>0.102896</v>
          </cell>
        </row>
        <row r="175">
          <cell r="P175" t="str">
            <v>冲孔</v>
          </cell>
          <cell r="Q175" t="str">
            <v>16T</v>
          </cell>
          <cell r="R175">
            <v>1</v>
          </cell>
          <cell r="S175">
            <v>0.02</v>
          </cell>
          <cell r="T175">
            <v>1</v>
          </cell>
          <cell r="U175">
            <v>0.02</v>
          </cell>
        </row>
        <row r="176">
          <cell r="B176" t="str">
            <v>SHT0001006</v>
          </cell>
          <cell r="C176" t="str">
            <v>一汽前罩壳固定片</v>
          </cell>
        </row>
        <row r="176">
          <cell r="F176" t="str">
            <v>SPHC</v>
          </cell>
          <cell r="G176">
            <v>82</v>
          </cell>
          <cell r="H176">
            <v>67</v>
          </cell>
          <cell r="I176">
            <v>2</v>
          </cell>
          <cell r="J176">
            <v>4</v>
          </cell>
          <cell r="K176">
            <v>2.35</v>
          </cell>
          <cell r="L176">
            <v>0.086</v>
          </cell>
          <cell r="M176">
            <v>0.032</v>
          </cell>
          <cell r="N176">
            <v>0.054</v>
          </cell>
          <cell r="O176">
            <v>0.2171</v>
          </cell>
          <cell r="P176" t="str">
            <v>落料</v>
          </cell>
          <cell r="Q176" t="str">
            <v>40T</v>
          </cell>
          <cell r="R176">
            <v>1</v>
          </cell>
          <cell r="S176">
            <v>0.03</v>
          </cell>
          <cell r="T176">
            <v>1</v>
          </cell>
          <cell r="U176">
            <v>0.03</v>
          </cell>
          <cell r="V176">
            <v>1.18</v>
          </cell>
          <cell r="W176">
            <v>0.385978</v>
          </cell>
        </row>
        <row r="177">
          <cell r="P177" t="str">
            <v>冲孔</v>
          </cell>
          <cell r="Q177" t="str">
            <v>25T</v>
          </cell>
          <cell r="R177">
            <v>1</v>
          </cell>
          <cell r="S177">
            <v>0.03</v>
          </cell>
          <cell r="T177">
            <v>1</v>
          </cell>
          <cell r="U177">
            <v>0.03</v>
          </cell>
        </row>
        <row r="178">
          <cell r="P178" t="str">
            <v>成型</v>
          </cell>
          <cell r="Q178" t="str">
            <v>40T</v>
          </cell>
          <cell r="R178">
            <v>1</v>
          </cell>
          <cell r="S178">
            <v>0.03</v>
          </cell>
          <cell r="T178">
            <v>1</v>
          </cell>
          <cell r="U178">
            <v>0.03</v>
          </cell>
        </row>
        <row r="179">
          <cell r="P179" t="str">
            <v>折弯</v>
          </cell>
          <cell r="Q179" t="str">
            <v>16T</v>
          </cell>
          <cell r="R179">
            <v>1</v>
          </cell>
          <cell r="S179">
            <v>0.02</v>
          </cell>
          <cell r="T179">
            <v>1</v>
          </cell>
          <cell r="U179">
            <v>0.02</v>
          </cell>
        </row>
        <row r="180">
          <cell r="B180" t="str">
            <v>SCS0004535</v>
          </cell>
          <cell r="C180" t="str">
            <v>C32B左侧调角器下连接板总成</v>
          </cell>
        </row>
        <row r="180">
          <cell r="F180" t="str">
            <v>SAPH440</v>
          </cell>
          <cell r="G180">
            <v>160</v>
          </cell>
          <cell r="H180">
            <v>139</v>
          </cell>
          <cell r="I180">
            <v>3</v>
          </cell>
          <cell r="J180">
            <v>4.71</v>
          </cell>
          <cell r="K180">
            <v>2.35</v>
          </cell>
          <cell r="L180">
            <v>0.524</v>
          </cell>
          <cell r="M180">
            <v>0.306</v>
          </cell>
          <cell r="N180">
            <v>0.218</v>
          </cell>
          <cell r="O180">
            <v>1.95574</v>
          </cell>
          <cell r="P180" t="str">
            <v>落料</v>
          </cell>
          <cell r="Q180" t="str">
            <v>125T</v>
          </cell>
          <cell r="R180">
            <v>1</v>
          </cell>
          <cell r="S180">
            <v>0.08</v>
          </cell>
          <cell r="T180">
            <v>1</v>
          </cell>
          <cell r="U180">
            <v>0.08</v>
          </cell>
          <cell r="V180">
            <v>1.12</v>
          </cell>
          <cell r="W180">
            <v>2.3920288</v>
          </cell>
        </row>
        <row r="181">
          <cell r="P181" t="str">
            <v>成型</v>
          </cell>
          <cell r="Q181" t="str">
            <v>80T</v>
          </cell>
          <cell r="R181">
            <v>1</v>
          </cell>
          <cell r="S181">
            <v>0.05</v>
          </cell>
          <cell r="T181">
            <v>1</v>
          </cell>
          <cell r="U181">
            <v>0.05</v>
          </cell>
        </row>
        <row r="182">
          <cell r="P182" t="str">
            <v>成型</v>
          </cell>
          <cell r="Q182" t="str">
            <v>80T</v>
          </cell>
          <cell r="R182">
            <v>1</v>
          </cell>
          <cell r="S182">
            <v>0.05</v>
          </cell>
          <cell r="T182">
            <v>1</v>
          </cell>
          <cell r="U182">
            <v>0.05</v>
          </cell>
        </row>
        <row r="183">
          <cell r="B183" t="str">
            <v>SCS0004534</v>
          </cell>
          <cell r="C183" t="str">
            <v>C32B右侧调角器下连接板总成</v>
          </cell>
        </row>
        <row r="183">
          <cell r="F183" t="str">
            <v>SAPH440</v>
          </cell>
          <cell r="G183">
            <v>160</v>
          </cell>
          <cell r="H183">
            <v>139</v>
          </cell>
          <cell r="I183">
            <v>3</v>
          </cell>
          <cell r="J183">
            <v>4.71</v>
          </cell>
          <cell r="K183">
            <v>2.35</v>
          </cell>
          <cell r="L183">
            <v>0.524</v>
          </cell>
          <cell r="M183">
            <v>0.306</v>
          </cell>
          <cell r="N183">
            <v>0.218</v>
          </cell>
          <cell r="O183">
            <v>1.95574</v>
          </cell>
          <cell r="P183" t="str">
            <v>落料</v>
          </cell>
          <cell r="Q183" t="str">
            <v>125T</v>
          </cell>
          <cell r="R183">
            <v>1</v>
          </cell>
          <cell r="S183">
            <v>0.08</v>
          </cell>
          <cell r="T183">
            <v>1</v>
          </cell>
          <cell r="U183">
            <v>0.08</v>
          </cell>
          <cell r="V183">
            <v>1.12</v>
          </cell>
          <cell r="W183">
            <v>2.3920288</v>
          </cell>
        </row>
        <row r="184">
          <cell r="P184" t="str">
            <v>成型</v>
          </cell>
          <cell r="Q184" t="str">
            <v>80T</v>
          </cell>
          <cell r="R184">
            <v>1</v>
          </cell>
          <cell r="S184">
            <v>0.05</v>
          </cell>
          <cell r="T184">
            <v>1</v>
          </cell>
          <cell r="U184">
            <v>0.05</v>
          </cell>
        </row>
        <row r="185">
          <cell r="P185" t="str">
            <v>成型</v>
          </cell>
          <cell r="Q185" t="str">
            <v>80T</v>
          </cell>
          <cell r="R185">
            <v>1</v>
          </cell>
          <cell r="S185">
            <v>0.05</v>
          </cell>
          <cell r="T185">
            <v>1</v>
          </cell>
          <cell r="U185">
            <v>0.05</v>
          </cell>
        </row>
        <row r="186">
          <cell r="B186" t="str">
            <v>SCS0004459</v>
          </cell>
          <cell r="C186" t="str">
            <v>B40L头枕中间保护钣金</v>
          </cell>
        </row>
        <row r="186">
          <cell r="F186" t="str">
            <v>SPHC</v>
          </cell>
          <cell r="G186">
            <v>81</v>
          </cell>
          <cell r="H186">
            <v>26</v>
          </cell>
          <cell r="I186">
            <v>2</v>
          </cell>
          <cell r="J186">
            <v>4</v>
          </cell>
          <cell r="K186">
            <v>2.35</v>
          </cell>
          <cell r="L186">
            <v>0.035</v>
          </cell>
          <cell r="M186">
            <v>0.026</v>
          </cell>
          <cell r="N186">
            <v>0.009</v>
          </cell>
          <cell r="O186">
            <v>0.11885</v>
          </cell>
          <cell r="P186" t="str">
            <v>落料</v>
          </cell>
          <cell r="Q186" t="str">
            <v>25T</v>
          </cell>
          <cell r="R186">
            <v>1</v>
          </cell>
          <cell r="S186">
            <v>0.03</v>
          </cell>
          <cell r="T186">
            <v>1</v>
          </cell>
          <cell r="U186">
            <v>0.03</v>
          </cell>
          <cell r="V186">
            <v>1.18</v>
          </cell>
          <cell r="W186">
            <v>0.199243</v>
          </cell>
        </row>
        <row r="187">
          <cell r="P187" t="str">
            <v>成型</v>
          </cell>
          <cell r="Q187" t="str">
            <v>16T</v>
          </cell>
          <cell r="R187">
            <v>1</v>
          </cell>
          <cell r="S187">
            <v>0.02</v>
          </cell>
          <cell r="T187">
            <v>1</v>
          </cell>
          <cell r="U187">
            <v>0.02</v>
          </cell>
        </row>
        <row r="188">
          <cell r="B188" t="str">
            <v>SCS0004441</v>
          </cell>
          <cell r="C188" t="str">
            <v>B40L四分地锁拉线固定片</v>
          </cell>
        </row>
        <row r="188">
          <cell r="F188" t="str">
            <v>SPHC</v>
          </cell>
          <cell r="G188">
            <v>69</v>
          </cell>
          <cell r="H188">
            <v>48</v>
          </cell>
          <cell r="I188">
            <v>2</v>
          </cell>
          <cell r="J188">
            <v>4</v>
          </cell>
          <cell r="K188">
            <v>2.35</v>
          </cell>
          <cell r="L188">
            <v>0.052</v>
          </cell>
          <cell r="M188">
            <v>0.029</v>
          </cell>
          <cell r="N188">
            <v>0.023</v>
          </cell>
          <cell r="O188">
            <v>0.15395</v>
          </cell>
          <cell r="P188" t="str">
            <v>落料</v>
          </cell>
          <cell r="Q188" t="str">
            <v>40T</v>
          </cell>
          <cell r="R188">
            <v>1</v>
          </cell>
          <cell r="S188">
            <v>0.03</v>
          </cell>
          <cell r="T188">
            <v>1</v>
          </cell>
          <cell r="U188">
            <v>0.03</v>
          </cell>
          <cell r="V188">
            <v>1.18</v>
          </cell>
          <cell r="W188">
            <v>0.287861</v>
          </cell>
        </row>
        <row r="189">
          <cell r="P189" t="str">
            <v>成型</v>
          </cell>
          <cell r="Q189" t="str">
            <v>25T</v>
          </cell>
          <cell r="R189">
            <v>1</v>
          </cell>
          <cell r="S189">
            <v>0.03</v>
          </cell>
          <cell r="T189">
            <v>1</v>
          </cell>
          <cell r="U189">
            <v>0.03</v>
          </cell>
        </row>
        <row r="190">
          <cell r="P190" t="str">
            <v>成型</v>
          </cell>
          <cell r="Q190" t="str">
            <v>25T</v>
          </cell>
          <cell r="R190">
            <v>1</v>
          </cell>
          <cell r="S190">
            <v>0.03</v>
          </cell>
          <cell r="T190">
            <v>1</v>
          </cell>
          <cell r="U190">
            <v>0.03</v>
          </cell>
        </row>
        <row r="191">
          <cell r="B191" t="str">
            <v>SCS0004440</v>
          </cell>
          <cell r="C191" t="str">
            <v>B40L六分地锁拉线固定片</v>
          </cell>
        </row>
        <row r="191">
          <cell r="F191" t="str">
            <v>SPHC</v>
          </cell>
          <cell r="G191">
            <v>48</v>
          </cell>
          <cell r="H191">
            <v>42</v>
          </cell>
          <cell r="I191">
            <v>2</v>
          </cell>
          <cell r="J191">
            <v>4</v>
          </cell>
          <cell r="K191">
            <v>2.35</v>
          </cell>
          <cell r="L191">
            <v>0.032</v>
          </cell>
          <cell r="M191">
            <v>0.012</v>
          </cell>
          <cell r="N191">
            <v>0.02</v>
          </cell>
          <cell r="O191">
            <v>0.081</v>
          </cell>
          <cell r="P191" t="str">
            <v>落料</v>
          </cell>
          <cell r="Q191" t="str">
            <v>40T</v>
          </cell>
          <cell r="R191">
            <v>1</v>
          </cell>
          <cell r="S191">
            <v>0.03</v>
          </cell>
          <cell r="T191">
            <v>1</v>
          </cell>
          <cell r="U191">
            <v>0.03</v>
          </cell>
          <cell r="V191">
            <v>1.18</v>
          </cell>
          <cell r="W191">
            <v>0.20178</v>
          </cell>
        </row>
        <row r="192">
          <cell r="P192" t="str">
            <v>成型</v>
          </cell>
          <cell r="Q192" t="str">
            <v>25T</v>
          </cell>
          <cell r="R192">
            <v>1</v>
          </cell>
          <cell r="S192">
            <v>0.03</v>
          </cell>
          <cell r="T192">
            <v>1</v>
          </cell>
          <cell r="U192">
            <v>0.03</v>
          </cell>
        </row>
        <row r="193">
          <cell r="P193" t="str">
            <v>成型</v>
          </cell>
          <cell r="Q193" t="str">
            <v>25T</v>
          </cell>
          <cell r="R193">
            <v>1</v>
          </cell>
          <cell r="S193">
            <v>0.03</v>
          </cell>
          <cell r="T193">
            <v>1</v>
          </cell>
          <cell r="U193">
            <v>0.03</v>
          </cell>
        </row>
        <row r="194">
          <cell r="B194" t="str">
            <v>SCS0004375</v>
          </cell>
          <cell r="C194" t="str">
            <v>B40L靠背拉线支架（中期改款）</v>
          </cell>
        </row>
        <row r="194">
          <cell r="F194" t="str">
            <v>SPHC</v>
          </cell>
          <cell r="G194">
            <v>54</v>
          </cell>
          <cell r="H194">
            <v>36</v>
          </cell>
          <cell r="I194">
            <v>2</v>
          </cell>
          <cell r="J194">
            <v>4</v>
          </cell>
          <cell r="K194">
            <v>2.35</v>
          </cell>
          <cell r="L194">
            <v>0.031</v>
          </cell>
          <cell r="M194">
            <v>0.017</v>
          </cell>
          <cell r="N194">
            <v>0.014</v>
          </cell>
          <cell r="O194">
            <v>0.0911</v>
          </cell>
          <cell r="P194" t="str">
            <v>落料</v>
          </cell>
          <cell r="Q194" t="str">
            <v>25T</v>
          </cell>
          <cell r="R194">
            <v>1</v>
          </cell>
          <cell r="S194">
            <v>0.03</v>
          </cell>
          <cell r="T194">
            <v>1</v>
          </cell>
          <cell r="U194">
            <v>0.03</v>
          </cell>
          <cell r="V194">
            <v>1.18</v>
          </cell>
          <cell r="W194">
            <v>0.249098</v>
          </cell>
        </row>
        <row r="195">
          <cell r="P195" t="str">
            <v>冲孔</v>
          </cell>
          <cell r="Q195" t="str">
            <v>25T</v>
          </cell>
          <cell r="R195">
            <v>1</v>
          </cell>
          <cell r="S195">
            <v>0.03</v>
          </cell>
          <cell r="T195">
            <v>1</v>
          </cell>
          <cell r="U195">
            <v>0.03</v>
          </cell>
        </row>
        <row r="196">
          <cell r="P196" t="str">
            <v>成型</v>
          </cell>
          <cell r="Q196" t="str">
            <v>40T</v>
          </cell>
          <cell r="R196">
            <v>1</v>
          </cell>
          <cell r="S196">
            <v>0.03</v>
          </cell>
          <cell r="T196">
            <v>1</v>
          </cell>
          <cell r="U196">
            <v>0.03</v>
          </cell>
        </row>
        <row r="197">
          <cell r="P197" t="str">
            <v>冲孔2</v>
          </cell>
          <cell r="Q197" t="str">
            <v>25T</v>
          </cell>
          <cell r="R197">
            <v>1</v>
          </cell>
          <cell r="S197">
            <v>0.03</v>
          </cell>
          <cell r="T197">
            <v>1</v>
          </cell>
          <cell r="U197">
            <v>0.03</v>
          </cell>
        </row>
        <row r="198">
          <cell r="B198" t="str">
            <v>SCS0004374</v>
          </cell>
          <cell r="C198" t="str">
            <v>B40L座垫弹簧安装支架（中期改款）</v>
          </cell>
        </row>
        <row r="198">
          <cell r="F198" t="str">
            <v>SPHC</v>
          </cell>
          <cell r="G198">
            <v>69</v>
          </cell>
          <cell r="H198">
            <v>27</v>
          </cell>
          <cell r="I198">
            <v>2</v>
          </cell>
          <cell r="J198">
            <v>4</v>
          </cell>
          <cell r="K198">
            <v>2.35</v>
          </cell>
          <cell r="L198">
            <v>0.029</v>
          </cell>
          <cell r="M198">
            <v>0.019</v>
          </cell>
          <cell r="N198">
            <v>0.01</v>
          </cell>
          <cell r="O198">
            <v>0.0925</v>
          </cell>
          <cell r="P198" t="str">
            <v>落料</v>
          </cell>
          <cell r="Q198" t="str">
            <v>40T</v>
          </cell>
          <cell r="R198">
            <v>1</v>
          </cell>
          <cell r="S198">
            <v>0.03</v>
          </cell>
          <cell r="T198">
            <v>1</v>
          </cell>
          <cell r="U198">
            <v>0.03</v>
          </cell>
          <cell r="V198">
            <v>1.18</v>
          </cell>
          <cell r="W198">
            <v>0.17995</v>
          </cell>
        </row>
        <row r="199">
          <cell r="P199" t="str">
            <v>成型</v>
          </cell>
          <cell r="Q199" t="str">
            <v>40T</v>
          </cell>
          <cell r="R199">
            <v>1</v>
          </cell>
          <cell r="S199">
            <v>0.03</v>
          </cell>
          <cell r="T199">
            <v>1</v>
          </cell>
          <cell r="U199">
            <v>0.03</v>
          </cell>
        </row>
        <row r="200">
          <cell r="B200" t="str">
            <v>SCS0004373</v>
          </cell>
          <cell r="C200" t="str">
            <v>B40L地锁拉线固定支架（中期改款）</v>
          </cell>
        </row>
        <row r="200">
          <cell r="F200" t="str">
            <v>SPHC</v>
          </cell>
          <cell r="G200">
            <v>58</v>
          </cell>
          <cell r="H200">
            <v>27</v>
          </cell>
          <cell r="I200">
            <v>2</v>
          </cell>
          <cell r="J200">
            <v>4</v>
          </cell>
          <cell r="K200">
            <v>2.35</v>
          </cell>
          <cell r="L200">
            <v>0.025</v>
          </cell>
          <cell r="M200">
            <v>0.016</v>
          </cell>
          <cell r="N200">
            <v>0.009</v>
          </cell>
          <cell r="O200">
            <v>0.07885</v>
          </cell>
          <cell r="P200" t="str">
            <v>落料</v>
          </cell>
          <cell r="Q200" t="str">
            <v>40T</v>
          </cell>
          <cell r="R200">
            <v>1</v>
          </cell>
          <cell r="S200">
            <v>0.03</v>
          </cell>
          <cell r="T200">
            <v>1</v>
          </cell>
          <cell r="U200">
            <v>0.03</v>
          </cell>
          <cell r="V200">
            <v>1.18</v>
          </cell>
          <cell r="W200">
            <v>0.163843</v>
          </cell>
        </row>
        <row r="201">
          <cell r="P201" t="str">
            <v>成型</v>
          </cell>
          <cell r="Q201" t="str">
            <v>40T</v>
          </cell>
          <cell r="R201">
            <v>1</v>
          </cell>
          <cell r="S201">
            <v>0.03</v>
          </cell>
          <cell r="T201">
            <v>1</v>
          </cell>
          <cell r="U201">
            <v>0.03</v>
          </cell>
        </row>
        <row r="202">
          <cell r="B202" t="str">
            <v>SCS0004372</v>
          </cell>
          <cell r="C202" t="str">
            <v>B40L扶手外侧固定支架（中期改款）</v>
          </cell>
        </row>
        <row r="202">
          <cell r="F202">
            <v>420</v>
          </cell>
          <cell r="G202">
            <v>125</v>
          </cell>
          <cell r="H202">
            <v>71</v>
          </cell>
          <cell r="I202">
            <v>3.5</v>
          </cell>
          <cell r="J202">
            <v>4.87</v>
          </cell>
          <cell r="K202">
            <v>2.35</v>
          </cell>
          <cell r="L202">
            <v>0.244</v>
          </cell>
          <cell r="M202">
            <v>0.142</v>
          </cell>
          <cell r="N202">
            <v>0.102</v>
          </cell>
          <cell r="O202">
            <v>0.94858</v>
          </cell>
          <cell r="P202" t="str">
            <v>落料</v>
          </cell>
          <cell r="Q202" t="str">
            <v>125T</v>
          </cell>
          <cell r="R202">
            <v>1</v>
          </cell>
          <cell r="S202">
            <v>0.08</v>
          </cell>
          <cell r="T202">
            <v>1</v>
          </cell>
          <cell r="U202">
            <v>0.08</v>
          </cell>
          <cell r="V202">
            <v>1.12</v>
          </cell>
          <cell r="W202">
            <v>1.2976096</v>
          </cell>
        </row>
        <row r="203">
          <cell r="P203" t="str">
            <v>成型</v>
          </cell>
          <cell r="Q203" t="str">
            <v>125T</v>
          </cell>
          <cell r="R203">
            <v>1</v>
          </cell>
          <cell r="S203">
            <v>0.08</v>
          </cell>
          <cell r="T203">
            <v>1</v>
          </cell>
          <cell r="U203">
            <v>0.08</v>
          </cell>
        </row>
        <row r="204">
          <cell r="P204" t="str">
            <v>冲孔</v>
          </cell>
          <cell r="Q204" t="str">
            <v>80T</v>
          </cell>
          <cell r="R204">
            <v>1</v>
          </cell>
          <cell r="S204">
            <v>0.05</v>
          </cell>
          <cell r="T204">
            <v>1</v>
          </cell>
          <cell r="U204">
            <v>0.05</v>
          </cell>
        </row>
        <row r="205">
          <cell r="B205" t="str">
            <v>SHT0000988</v>
          </cell>
          <cell r="C205" t="str">
            <v>拉簧回位固定片</v>
          </cell>
        </row>
        <row r="205">
          <cell r="F205" t="str">
            <v>SPHC</v>
          </cell>
          <cell r="G205">
            <v>40</v>
          </cell>
          <cell r="H205">
            <v>24</v>
          </cell>
          <cell r="I205">
            <v>2</v>
          </cell>
          <cell r="J205">
            <v>4</v>
          </cell>
          <cell r="K205">
            <v>2.35</v>
          </cell>
          <cell r="L205">
            <v>0.015</v>
          </cell>
          <cell r="M205">
            <v>0.01</v>
          </cell>
          <cell r="N205">
            <v>0.005</v>
          </cell>
          <cell r="O205">
            <v>0.04825</v>
          </cell>
          <cell r="P205" t="str">
            <v>落料</v>
          </cell>
          <cell r="Q205" t="str">
            <v>40T</v>
          </cell>
          <cell r="R205">
            <v>1</v>
          </cell>
          <cell r="S205">
            <v>0.04</v>
          </cell>
          <cell r="T205">
            <v>1</v>
          </cell>
          <cell r="U205">
            <v>0.04</v>
          </cell>
          <cell r="V205">
            <v>1.18</v>
          </cell>
          <cell r="W205">
            <v>0.151335</v>
          </cell>
        </row>
        <row r="206">
          <cell r="P206" t="str">
            <v>冲孔</v>
          </cell>
          <cell r="Q206" t="str">
            <v>16T</v>
          </cell>
          <cell r="R206">
            <v>1</v>
          </cell>
          <cell r="S206">
            <v>0.02</v>
          </cell>
          <cell r="T206">
            <v>1</v>
          </cell>
          <cell r="U206">
            <v>0.02</v>
          </cell>
        </row>
        <row r="207">
          <cell r="P207" t="str">
            <v>成型</v>
          </cell>
          <cell r="Q207" t="str">
            <v>16T</v>
          </cell>
          <cell r="R207">
            <v>1</v>
          </cell>
          <cell r="S207">
            <v>0.02</v>
          </cell>
          <cell r="T207">
            <v>1</v>
          </cell>
          <cell r="U207">
            <v>0.02</v>
          </cell>
        </row>
        <row r="208">
          <cell r="B208" t="str">
            <v>SHT0010438</v>
          </cell>
          <cell r="C208" t="str">
            <v>M3000阻尼器上支撑板</v>
          </cell>
        </row>
        <row r="208">
          <cell r="F208" t="str">
            <v>SAPH440</v>
          </cell>
          <cell r="G208">
            <v>228</v>
          </cell>
          <cell r="H208">
            <v>50</v>
          </cell>
          <cell r="I208">
            <v>4</v>
          </cell>
          <cell r="J208">
            <v>4.71</v>
          </cell>
          <cell r="K208">
            <v>2.35</v>
          </cell>
          <cell r="L208">
            <v>0.358</v>
          </cell>
          <cell r="M208">
            <v>0.317</v>
          </cell>
          <cell r="N208">
            <v>0.041</v>
          </cell>
          <cell r="O208">
            <v>1.58983</v>
          </cell>
          <cell r="P208" t="str">
            <v>落料</v>
          </cell>
          <cell r="Q208" t="str">
            <v>160T</v>
          </cell>
          <cell r="R208">
            <v>1</v>
          </cell>
          <cell r="S208">
            <v>0.1</v>
          </cell>
          <cell r="T208">
            <v>1</v>
          </cell>
          <cell r="U208">
            <v>0.1</v>
          </cell>
          <cell r="V208">
            <v>1.12</v>
          </cell>
          <cell r="W208">
            <v>2.0494096</v>
          </cell>
        </row>
        <row r="209">
          <cell r="P209" t="str">
            <v>冲孔</v>
          </cell>
          <cell r="Q209" t="str">
            <v>63T</v>
          </cell>
          <cell r="R209">
            <v>1</v>
          </cell>
          <cell r="S209">
            <v>0.04</v>
          </cell>
          <cell r="T209">
            <v>1</v>
          </cell>
          <cell r="U209">
            <v>0.04</v>
          </cell>
        </row>
        <row r="210">
          <cell r="P210" t="str">
            <v>成型</v>
          </cell>
          <cell r="Q210" t="str">
            <v>160T</v>
          </cell>
          <cell r="R210">
            <v>1</v>
          </cell>
          <cell r="S210">
            <v>0.1</v>
          </cell>
          <cell r="T210">
            <v>1</v>
          </cell>
          <cell r="U210">
            <v>0.1</v>
          </cell>
        </row>
        <row r="211">
          <cell r="B211" t="str">
            <v>SCS0005608</v>
          </cell>
          <cell r="C211" t="str">
            <v>C50六分背锁支架</v>
          </cell>
        </row>
        <row r="211">
          <cell r="F211" t="str">
            <v>SAPH440</v>
          </cell>
          <cell r="G211">
            <v>209</v>
          </cell>
          <cell r="H211">
            <v>112</v>
          </cell>
          <cell r="I211">
            <v>2.3</v>
          </cell>
          <cell r="J211">
            <v>4.71</v>
          </cell>
          <cell r="K211">
            <v>2.35</v>
          </cell>
          <cell r="L211">
            <v>0.423</v>
          </cell>
          <cell r="M211">
            <v>0.17</v>
          </cell>
          <cell r="N211">
            <v>0.253</v>
          </cell>
          <cell r="O211">
            <v>1.39778</v>
          </cell>
          <cell r="P211" t="str">
            <v>落料</v>
          </cell>
          <cell r="Q211" t="str">
            <v>100T</v>
          </cell>
          <cell r="R211">
            <v>1</v>
          </cell>
          <cell r="S211">
            <v>0.07</v>
          </cell>
          <cell r="T211">
            <v>1</v>
          </cell>
          <cell r="U211">
            <v>0.07</v>
          </cell>
          <cell r="V211">
            <v>1.12</v>
          </cell>
          <cell r="W211">
            <v>1.7783136</v>
          </cell>
        </row>
        <row r="212">
          <cell r="P212" t="str">
            <v>冲孔</v>
          </cell>
          <cell r="Q212" t="str">
            <v>80T</v>
          </cell>
          <cell r="R212">
            <v>1</v>
          </cell>
          <cell r="S212">
            <v>0.05</v>
          </cell>
          <cell r="T212">
            <v>1</v>
          </cell>
          <cell r="U212">
            <v>0.05</v>
          </cell>
        </row>
        <row r="213">
          <cell r="P213" t="str">
            <v>成型</v>
          </cell>
          <cell r="Q213" t="str">
            <v>100T</v>
          </cell>
          <cell r="R213">
            <v>1</v>
          </cell>
          <cell r="S213">
            <v>0.07</v>
          </cell>
          <cell r="T213">
            <v>1</v>
          </cell>
          <cell r="U213">
            <v>0.07</v>
          </cell>
        </row>
        <row r="214">
          <cell r="B214" t="str">
            <v>SHT0010671</v>
          </cell>
          <cell r="C214" t="str">
            <v>D03扶手支架焊接组件</v>
          </cell>
          <cell r="D214" t="str">
            <v>扶手支架</v>
          </cell>
          <cell r="E214">
            <v>1</v>
          </cell>
          <cell r="F214" t="str">
            <v>SAPH440</v>
          </cell>
          <cell r="G214">
            <v>189</v>
          </cell>
          <cell r="H214">
            <v>43</v>
          </cell>
          <cell r="I214">
            <v>3</v>
          </cell>
          <cell r="J214">
            <v>4.71</v>
          </cell>
          <cell r="K214">
            <v>2.35</v>
          </cell>
          <cell r="L214">
            <v>0.192</v>
          </cell>
          <cell r="M214">
            <v>0.154</v>
          </cell>
          <cell r="N214">
            <v>0.038</v>
          </cell>
          <cell r="O214">
            <v>0.81502</v>
          </cell>
          <cell r="P214" t="str">
            <v>落料</v>
          </cell>
          <cell r="Q214" t="str">
            <v>100T</v>
          </cell>
          <cell r="R214">
            <v>1</v>
          </cell>
          <cell r="S214">
            <v>0.07</v>
          </cell>
          <cell r="T214">
            <v>1</v>
          </cell>
          <cell r="U214">
            <v>0.07</v>
          </cell>
          <cell r="V214">
            <v>1.12</v>
          </cell>
          <cell r="W214">
            <v>1.3392224</v>
          </cell>
        </row>
        <row r="215">
          <cell r="P215" t="str">
            <v>冲孔</v>
          </cell>
          <cell r="Q215" t="str">
            <v>63T</v>
          </cell>
          <cell r="R215">
            <v>1</v>
          </cell>
          <cell r="S215">
            <v>0.04</v>
          </cell>
          <cell r="T215">
            <v>1</v>
          </cell>
          <cell r="U215">
            <v>0.04</v>
          </cell>
        </row>
        <row r="216">
          <cell r="D216" t="str">
            <v>M8焊母</v>
          </cell>
          <cell r="E216">
            <v>2</v>
          </cell>
        </row>
        <row r="216">
          <cell r="J216">
            <v>0.05</v>
          </cell>
        </row>
        <row r="216">
          <cell r="O216">
            <v>0.1</v>
          </cell>
          <cell r="P216" t="str">
            <v>成型</v>
          </cell>
          <cell r="Q216" t="str">
            <v>80T</v>
          </cell>
          <cell r="R216">
            <v>1</v>
          </cell>
          <cell r="S216">
            <v>0.05</v>
          </cell>
          <cell r="T216">
            <v>1</v>
          </cell>
          <cell r="U216">
            <v>0.05</v>
          </cell>
        </row>
        <row r="217">
          <cell r="P217" t="str">
            <v>焊接</v>
          </cell>
        </row>
        <row r="217">
          <cell r="R217">
            <v>2</v>
          </cell>
          <cell r="S217">
            <v>0.07</v>
          </cell>
          <cell r="T217">
            <v>1</v>
          </cell>
          <cell r="U217">
            <v>0.14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汇总"/>
      <sheetName val="问题点"/>
    </sheetNames>
    <sheetDataSet>
      <sheetData sheetId="0">
        <row r="1">
          <cell r="Q1" t="str">
            <v>无</v>
          </cell>
          <cell r="R1" t="str">
            <v>EA</v>
          </cell>
        </row>
        <row r="3">
          <cell r="O3" t="str">
            <v>价格协议中
QAD代码</v>
          </cell>
          <cell r="P3" t="str">
            <v>价格协议中
物料名称</v>
          </cell>
          <cell r="Q3" t="str">
            <v>价格协议中
规格型号</v>
          </cell>
          <cell r="R3" t="str">
            <v>价格
协议
单位</v>
          </cell>
          <cell r="S3">
            <v>2024</v>
          </cell>
        </row>
        <row r="4">
          <cell r="S4" t="str">
            <v>未税单价</v>
          </cell>
        </row>
        <row r="5">
          <cell r="O5" t="str">
            <v>SLT0002032</v>
          </cell>
          <cell r="P5" t="str">
            <v>长沙右舵副座纸箱</v>
          </cell>
          <cell r="Q5" t="str">
            <v>无</v>
          </cell>
          <cell r="R5" t="str">
            <v>EA</v>
          </cell>
          <cell r="S5">
            <v>7.868</v>
          </cell>
        </row>
        <row r="6">
          <cell r="O6" t="str">
            <v>REM0000636</v>
          </cell>
          <cell r="P6" t="str">
            <v>一汽MV3下镜座垫片左</v>
          </cell>
          <cell r="Q6" t="str">
            <v>无</v>
          </cell>
          <cell r="R6" t="str">
            <v>EA</v>
          </cell>
          <cell r="S6">
            <v>0.65</v>
          </cell>
        </row>
        <row r="7">
          <cell r="O7" t="str">
            <v>REM0000640</v>
          </cell>
          <cell r="P7" t="str">
            <v>一汽MV3下镜座垫片右</v>
          </cell>
          <cell r="Q7" t="str">
            <v>无</v>
          </cell>
          <cell r="R7" t="str">
            <v>EA</v>
          </cell>
          <cell r="S7">
            <v>0.65</v>
          </cell>
        </row>
        <row r="8">
          <cell r="O8" t="str">
            <v>REM0000687</v>
          </cell>
          <cell r="P8" t="str">
            <v>M20胶条</v>
          </cell>
          <cell r="Q8" t="str">
            <v>无</v>
          </cell>
          <cell r="R8" t="str">
            <v>EA</v>
          </cell>
          <cell r="S8">
            <v>0.078</v>
          </cell>
        </row>
        <row r="9">
          <cell r="O9" t="str">
            <v>REM0001096</v>
          </cell>
          <cell r="P9" t="str">
            <v>B40L左底座密封垫</v>
          </cell>
          <cell r="Q9" t="str">
            <v>无</v>
          </cell>
          <cell r="R9" t="str">
            <v>EA</v>
          </cell>
          <cell r="S9">
            <v>2.06</v>
          </cell>
        </row>
        <row r="10">
          <cell r="O10" t="str">
            <v>REM0001113</v>
          </cell>
          <cell r="P10" t="str">
            <v>B40L右底座密封垫</v>
          </cell>
          <cell r="Q10" t="str">
            <v>无</v>
          </cell>
          <cell r="R10" t="str">
            <v>EA</v>
          </cell>
          <cell r="S10">
            <v>2.06</v>
          </cell>
        </row>
        <row r="11">
          <cell r="O11" t="str">
            <v>REM0001135</v>
          </cell>
          <cell r="P11" t="str">
            <v> </v>
          </cell>
          <cell r="Q11" t="str">
            <v>无</v>
          </cell>
          <cell r="R11" t="str">
            <v>EA</v>
          </cell>
          <cell r="S11">
            <v>0.11</v>
          </cell>
        </row>
        <row r="12">
          <cell r="O12" t="str">
            <v>REM0001158</v>
          </cell>
          <cell r="P12" t="str">
            <v>B80C迎宾灯密封垫右</v>
          </cell>
          <cell r="Q12" t="str">
            <v>无</v>
          </cell>
          <cell r="R12" t="str">
            <v>EA</v>
          </cell>
          <cell r="S12">
            <v>0.11</v>
          </cell>
        </row>
        <row r="13">
          <cell r="O13" t="str">
            <v>REM0002478</v>
          </cell>
          <cell r="P13" t="str">
            <v>C7安装座垫左上</v>
          </cell>
          <cell r="Q13" t="str">
            <v>无</v>
          </cell>
          <cell r="R13" t="str">
            <v>EA</v>
          </cell>
          <cell r="S13">
            <v>0.32</v>
          </cell>
        </row>
        <row r="14">
          <cell r="O14" t="str">
            <v>REM0002479</v>
          </cell>
          <cell r="P14" t="str">
            <v>C7安装座垫左下</v>
          </cell>
          <cell r="Q14" t="str">
            <v>无</v>
          </cell>
          <cell r="R14" t="str">
            <v>EA</v>
          </cell>
          <cell r="S14">
            <v>0.38</v>
          </cell>
        </row>
        <row r="15">
          <cell r="O15" t="str">
            <v>REM0002487</v>
          </cell>
          <cell r="P15" t="str">
            <v>C7安装座垫右上</v>
          </cell>
          <cell r="Q15" t="str">
            <v>无</v>
          </cell>
          <cell r="R15" t="str">
            <v>EA</v>
          </cell>
          <cell r="S15">
            <v>0.32</v>
          </cell>
        </row>
        <row r="16">
          <cell r="O16" t="str">
            <v>REM0002488</v>
          </cell>
          <cell r="P16" t="str">
            <v>C7安装座垫右下</v>
          </cell>
          <cell r="Q16" t="str">
            <v>无</v>
          </cell>
          <cell r="R16" t="str">
            <v>EA</v>
          </cell>
          <cell r="S16">
            <v>0.38</v>
          </cell>
        </row>
        <row r="17">
          <cell r="O17" t="str">
            <v>RSM0000083</v>
          </cell>
          <cell r="P17" t="str">
            <v>ETX改型前下镜片泡棉</v>
          </cell>
          <cell r="Q17" t="str">
            <v>无</v>
          </cell>
          <cell r="R17" t="str">
            <v>EA</v>
          </cell>
          <cell r="S17">
            <v>1.24</v>
          </cell>
        </row>
        <row r="18">
          <cell r="O18" t="str">
            <v>RSM0000126</v>
          </cell>
          <cell r="P18" t="str">
            <v>曼项目前下视镜密封垫</v>
          </cell>
          <cell r="Q18" t="str">
            <v>无</v>
          </cell>
          <cell r="R18" t="str">
            <v>EA</v>
          </cell>
          <cell r="S18">
            <v>2.34</v>
          </cell>
        </row>
        <row r="19">
          <cell r="O19" t="str">
            <v>RSM0000137</v>
          </cell>
          <cell r="P19" t="str">
            <v>曼项目右置车前下密封垫</v>
          </cell>
          <cell r="Q19" t="str">
            <v>无</v>
          </cell>
          <cell r="R19" t="str">
            <v>EA</v>
          </cell>
          <cell r="S19">
            <v>2.8</v>
          </cell>
        </row>
        <row r="20">
          <cell r="O20" t="str">
            <v>RSM0000151</v>
          </cell>
          <cell r="P20" t="str">
            <v>ETX前下视镜安装胶垫</v>
          </cell>
          <cell r="Q20" t="str">
            <v>无</v>
          </cell>
          <cell r="R20" t="str">
            <v>EA</v>
          </cell>
          <cell r="S20">
            <v>0.279</v>
          </cell>
        </row>
        <row r="21">
          <cell r="O21" t="str">
            <v>REM0000332</v>
          </cell>
          <cell r="P21" t="str">
            <v>一汽MV3俯视镜座垫块密封垫</v>
          </cell>
          <cell r="Q21" t="str">
            <v>无</v>
          </cell>
          <cell r="R21" t="str">
            <v>EA</v>
          </cell>
          <cell r="S21">
            <v>0.77</v>
          </cell>
        </row>
        <row r="22">
          <cell r="O22" t="str">
            <v>REM0000127</v>
          </cell>
          <cell r="P22" t="str">
            <v>BC311三角垫合件-右</v>
          </cell>
          <cell r="Q22" t="str">
            <v>无</v>
          </cell>
          <cell r="R22" t="str">
            <v>EA</v>
          </cell>
          <cell r="S22">
            <v>0.657</v>
          </cell>
        </row>
        <row r="23">
          <cell r="O23" t="str">
            <v>REM0000099</v>
          </cell>
          <cell r="P23" t="str">
            <v>BC311三角垫合件-左</v>
          </cell>
          <cell r="Q23" t="str">
            <v>无</v>
          </cell>
          <cell r="R23" t="str">
            <v>EA</v>
          </cell>
          <cell r="S23">
            <v>0.657</v>
          </cell>
        </row>
        <row r="24">
          <cell r="O24" t="str">
            <v>REM0000025</v>
          </cell>
          <cell r="P24" t="str">
            <v>BC316三角垫  L</v>
          </cell>
          <cell r="Q24" t="str">
            <v>无</v>
          </cell>
          <cell r="R24" t="str">
            <v>EA</v>
          </cell>
          <cell r="S24">
            <v>0.49</v>
          </cell>
        </row>
        <row r="25">
          <cell r="O25" t="str">
            <v>REM0000054</v>
          </cell>
          <cell r="P25" t="str">
            <v>BC316三角垫  R</v>
          </cell>
          <cell r="Q25" t="str">
            <v>无</v>
          </cell>
          <cell r="R25" t="str">
            <v>EA</v>
          </cell>
          <cell r="S25">
            <v>0.49</v>
          </cell>
        </row>
        <row r="26">
          <cell r="O26" t="str">
            <v>TMA0000016</v>
          </cell>
          <cell r="P26" t="str">
            <v>双面胶</v>
          </cell>
          <cell r="Q26" t="str">
            <v>宽3CM，长30M</v>
          </cell>
          <cell r="R26" t="str">
            <v>盘</v>
          </cell>
          <cell r="S26">
            <v>22.5</v>
          </cell>
        </row>
        <row r="27">
          <cell r="O27" t="str">
            <v>REM0010524</v>
          </cell>
          <cell r="P27" t="str">
            <v>B41V左低配镜片</v>
          </cell>
          <cell r="Q27" t="str">
            <v>无</v>
          </cell>
          <cell r="R27" t="str">
            <v>EA</v>
          </cell>
          <cell r="S27">
            <v>6</v>
          </cell>
        </row>
        <row r="28">
          <cell r="O28" t="str">
            <v>REM0010550</v>
          </cell>
          <cell r="P28" t="str">
            <v>B41V右低配镜片</v>
          </cell>
          <cell r="Q28" t="str">
            <v>无</v>
          </cell>
          <cell r="R28" t="str">
            <v>EA</v>
          </cell>
          <cell r="S28">
            <v>6</v>
          </cell>
        </row>
        <row r="29">
          <cell r="O29" t="str">
            <v>REM0010523</v>
          </cell>
          <cell r="P29" t="str">
            <v>B41V左高配镜片</v>
          </cell>
          <cell r="Q29" t="str">
            <v>无</v>
          </cell>
          <cell r="R29" t="str">
            <v>EA</v>
          </cell>
          <cell r="S29">
            <v>6</v>
          </cell>
        </row>
        <row r="30">
          <cell r="O30" t="str">
            <v>REM0010549</v>
          </cell>
          <cell r="P30" t="str">
            <v>B41V右高配镜片</v>
          </cell>
          <cell r="Q30" t="str">
            <v>无</v>
          </cell>
          <cell r="R30" t="str">
            <v>EA</v>
          </cell>
          <cell r="S30">
            <v>6</v>
          </cell>
        </row>
        <row r="31">
          <cell r="O31" t="str">
            <v>BFA0000808</v>
          </cell>
          <cell r="P31" t="str">
            <v>M6*30内方螺栓(达克罗)</v>
          </cell>
          <cell r="Q31" t="str">
            <v>无</v>
          </cell>
          <cell r="R31" t="str">
            <v>个</v>
          </cell>
          <cell r="S31">
            <v>0.1239</v>
          </cell>
        </row>
        <row r="32">
          <cell r="O32" t="str">
            <v>BFA0010115</v>
          </cell>
          <cell r="P32" t="str">
            <v>十字槽盘头螺丝 GB818-1985 M3*8</v>
          </cell>
          <cell r="Q32" t="str">
            <v>无</v>
          </cell>
          <cell r="R32" t="str">
            <v>个</v>
          </cell>
          <cell r="S32">
            <v>0.0142</v>
          </cell>
        </row>
        <row r="33">
          <cell r="O33" t="str">
            <v>REM0010545</v>
          </cell>
          <cell r="P33" t="str">
            <v>双头螺丝</v>
          </cell>
          <cell r="Q33" t="str">
            <v>M6*27</v>
          </cell>
          <cell r="R33" t="str">
            <v>个</v>
          </cell>
          <cell r="S33">
            <v>0.2832</v>
          </cell>
        </row>
        <row r="34">
          <cell r="O34" t="str">
            <v>BFA0000834</v>
          </cell>
          <cell r="P34" t="str">
            <v>M8*80内六方12mm扣螺栓</v>
          </cell>
          <cell r="Q34" t="str">
            <v>8.8级</v>
          </cell>
          <cell r="R34" t="str">
            <v>个</v>
          </cell>
          <cell r="S34">
            <v>0.7965</v>
          </cell>
        </row>
        <row r="35">
          <cell r="O35" t="str">
            <v>BFA0010131</v>
          </cell>
          <cell r="P35" t="str">
            <v>M6*20外六角螺栓</v>
          </cell>
          <cell r="Q35" t="str">
            <v>8.8级</v>
          </cell>
          <cell r="R35" t="str">
            <v>个</v>
          </cell>
          <cell r="S35">
            <v>0.177</v>
          </cell>
        </row>
        <row r="36">
          <cell r="O36" t="str">
            <v>BFA0000190</v>
          </cell>
          <cell r="P36" t="str">
            <v>M8*40内六角螺栓</v>
          </cell>
          <cell r="Q36" t="str">
            <v>8.8级</v>
          </cell>
          <cell r="R36" t="str">
            <v>个</v>
          </cell>
          <cell r="S36">
            <v>0.3363</v>
          </cell>
        </row>
        <row r="37">
          <cell r="O37" t="str">
            <v>BFA0000007</v>
          </cell>
          <cell r="P37" t="str">
            <v>φ8平垫</v>
          </cell>
          <cell r="Q37" t="str">
            <v>1MM厚</v>
          </cell>
          <cell r="R37" t="str">
            <v>个</v>
          </cell>
          <cell r="S37">
            <v>0.0531</v>
          </cell>
        </row>
        <row r="38">
          <cell r="O38" t="str">
            <v>REM0010525</v>
          </cell>
          <cell r="P38" t="str">
            <v>B41V左高配加热片</v>
          </cell>
          <cell r="Q38" t="str">
            <v>B41V-G L AM1AP1</v>
          </cell>
          <cell r="R38" t="str">
            <v>个</v>
          </cell>
          <cell r="S38">
            <v>2.89</v>
          </cell>
        </row>
        <row r="39">
          <cell r="O39" t="str">
            <v>REM0010551</v>
          </cell>
          <cell r="P39" t="str">
            <v>B41V右高配加热片</v>
          </cell>
          <cell r="Q39" t="str">
            <v>B41V-G R AM1AP1</v>
          </cell>
          <cell r="R39" t="str">
            <v>个</v>
          </cell>
          <cell r="S39">
            <v>2.89</v>
          </cell>
        </row>
        <row r="40">
          <cell r="O40" t="str">
            <v>REM0010526</v>
          </cell>
          <cell r="P40" t="str">
            <v>B41V左低配加热片</v>
          </cell>
          <cell r="Q40" t="str">
            <v>B41V L AM1AP1</v>
          </cell>
          <cell r="R40" t="str">
            <v>个</v>
          </cell>
          <cell r="S40">
            <v>2.89</v>
          </cell>
        </row>
        <row r="41">
          <cell r="O41" t="str">
            <v>REM0010552</v>
          </cell>
          <cell r="P41" t="str">
            <v>B41V右低配加热片</v>
          </cell>
          <cell r="Q41" t="str">
            <v>B41V R AM1AP1</v>
          </cell>
          <cell r="R41" t="str">
            <v>个</v>
          </cell>
          <cell r="S41">
            <v>2.89</v>
          </cell>
        </row>
        <row r="42">
          <cell r="O42" t="str">
            <v>SHT0016416</v>
          </cell>
          <cell r="P42" t="str">
            <v>扶手减震环</v>
          </cell>
          <cell r="Q42" t="str">
            <v>PUR</v>
          </cell>
          <cell r="R42" t="str">
            <v>个</v>
          </cell>
          <cell r="S42">
            <v>0.8</v>
          </cell>
        </row>
        <row r="43">
          <cell r="O43" t="str">
            <v>SHT0011367</v>
          </cell>
          <cell r="P43" t="str">
            <v>H6左侧扶手发泡面</v>
          </cell>
          <cell r="Q43" t="str">
            <v>无</v>
          </cell>
          <cell r="R43" t="str">
            <v>个</v>
          </cell>
          <cell r="S43">
            <v>11</v>
          </cell>
        </row>
        <row r="44">
          <cell r="O44" t="str">
            <v>SHT0011378</v>
          </cell>
          <cell r="P44" t="str">
            <v>H6右侧扶手发泡面</v>
          </cell>
          <cell r="Q44" t="str">
            <v>无</v>
          </cell>
          <cell r="R44" t="str">
            <v>个</v>
          </cell>
          <cell r="S44">
            <v>11</v>
          </cell>
        </row>
        <row r="45">
          <cell r="O45" t="str">
            <v>REM0001140</v>
          </cell>
          <cell r="P45" t="str">
            <v>B80C转向灯线路板L</v>
          </cell>
          <cell r="Q45" t="str">
            <v>无</v>
          </cell>
          <cell r="R45" t="str">
            <v>个</v>
          </cell>
          <cell r="S45">
            <v>7.8328</v>
          </cell>
        </row>
        <row r="46">
          <cell r="O46" t="str">
            <v>REM0001162</v>
          </cell>
          <cell r="P46" t="str">
            <v>B80C转向灯线路板R</v>
          </cell>
          <cell r="Q46" t="str">
            <v>无</v>
          </cell>
          <cell r="R46" t="str">
            <v>个</v>
          </cell>
          <cell r="S46">
            <v>7.8328</v>
          </cell>
        </row>
        <row r="47">
          <cell r="O47" t="str">
            <v>REM0002157</v>
          </cell>
          <cell r="P47" t="str">
            <v>B40L转向灯线路板L</v>
          </cell>
          <cell r="Q47" t="str">
            <v>无</v>
          </cell>
          <cell r="R47" t="str">
            <v>个</v>
          </cell>
          <cell r="S47">
            <v>6.4505</v>
          </cell>
        </row>
        <row r="48">
          <cell r="O48" t="str">
            <v>REM0002158</v>
          </cell>
          <cell r="P48" t="str">
            <v>B40L转向灯线路板R</v>
          </cell>
          <cell r="Q48" t="str">
            <v>无</v>
          </cell>
          <cell r="R48" t="str">
            <v>个</v>
          </cell>
          <cell r="S48">
            <v>6.4505</v>
          </cell>
        </row>
        <row r="49">
          <cell r="O49" t="str">
            <v>REM0010648</v>
          </cell>
          <cell r="P49" t="str">
            <v>B41V线束10W</v>
          </cell>
          <cell r="Q49" t="str">
            <v>无</v>
          </cell>
          <cell r="R49" t="str">
            <v>根</v>
          </cell>
          <cell r="S49">
            <v>13.319</v>
          </cell>
        </row>
        <row r="50">
          <cell r="O50" t="str">
            <v>REM0010649</v>
          </cell>
          <cell r="P50" t="str">
            <v>B41V线束15W</v>
          </cell>
          <cell r="Q50" t="str">
            <v>无</v>
          </cell>
          <cell r="R50" t="str">
            <v>根</v>
          </cell>
          <cell r="S50">
            <v>17.363</v>
          </cell>
        </row>
        <row r="51">
          <cell r="O51" t="str">
            <v>REM0002192</v>
          </cell>
          <cell r="P51" t="str">
            <v>B40L低配左线束合件</v>
          </cell>
          <cell r="Q51" t="str">
            <v>无</v>
          </cell>
          <cell r="R51" t="str">
            <v>根</v>
          </cell>
          <cell r="S51">
            <v>4.4</v>
          </cell>
        </row>
        <row r="52">
          <cell r="O52" t="str">
            <v>REM0002193</v>
          </cell>
          <cell r="P52" t="str">
            <v>B40L低配右线束合件</v>
          </cell>
          <cell r="Q52" t="str">
            <v>无</v>
          </cell>
          <cell r="R52" t="str">
            <v>根</v>
          </cell>
          <cell r="S52">
            <v>4.4</v>
          </cell>
        </row>
        <row r="53">
          <cell r="O53" t="str">
            <v>REM0001108</v>
          </cell>
          <cell r="P53" t="str">
            <v>线束合件插接器</v>
          </cell>
          <cell r="Q53" t="str">
            <v>无</v>
          </cell>
          <cell r="R53" t="str">
            <v>个</v>
          </cell>
          <cell r="S53">
            <v>1.6</v>
          </cell>
        </row>
        <row r="54">
          <cell r="O54" t="str">
            <v>TMA0000396</v>
          </cell>
          <cell r="P54" t="str">
            <v>L型901AO纸箱</v>
          </cell>
          <cell r="Q54" t="str">
            <v>470*470*170</v>
          </cell>
          <cell r="R54" t="str">
            <v>个</v>
          </cell>
          <cell r="S54">
            <v>3.28</v>
          </cell>
        </row>
        <row r="55">
          <cell r="O55" t="str">
            <v>TMA0000397</v>
          </cell>
          <cell r="P55" t="str">
            <v>L型3000纸箱</v>
          </cell>
          <cell r="Q55" t="str">
            <v>470*470*170</v>
          </cell>
          <cell r="R55" t="str">
            <v>个</v>
          </cell>
          <cell r="S55">
            <v>3.28</v>
          </cell>
        </row>
        <row r="56">
          <cell r="O56" t="str">
            <v>TMA0000398</v>
          </cell>
          <cell r="P56" t="str">
            <v>L型室纸箱</v>
          </cell>
          <cell r="Q56" t="str">
            <v>470*470*170</v>
          </cell>
          <cell r="R56" t="str">
            <v>个</v>
          </cell>
          <cell r="S56">
            <v>3.28</v>
          </cell>
        </row>
        <row r="57">
          <cell r="O57" t="str">
            <v>TMA0000218</v>
          </cell>
          <cell r="P57" t="str">
            <v>1580纸箱右</v>
          </cell>
          <cell r="Q57" t="str">
            <v>700*650*250</v>
          </cell>
          <cell r="R57" t="str">
            <v>个</v>
          </cell>
          <cell r="S57">
            <v>8.96</v>
          </cell>
        </row>
        <row r="58">
          <cell r="O58" t="str">
            <v>TMA0000216</v>
          </cell>
          <cell r="P58" t="str">
            <v>1580纸箱左</v>
          </cell>
          <cell r="Q58" t="str">
            <v>620*500*240</v>
          </cell>
          <cell r="R58" t="str">
            <v>个</v>
          </cell>
          <cell r="S58">
            <v>4.82</v>
          </cell>
        </row>
        <row r="59">
          <cell r="O59" t="str">
            <v>TMA0000196</v>
          </cell>
          <cell r="P59" t="str">
            <v>1780-30-纸箱</v>
          </cell>
          <cell r="Q59" t="str">
            <v>700*600*210</v>
          </cell>
          <cell r="R59" t="str">
            <v>个</v>
          </cell>
          <cell r="S59">
            <v>6.95</v>
          </cell>
        </row>
        <row r="60">
          <cell r="O60" t="str">
            <v>TMA0000258</v>
          </cell>
          <cell r="P60" t="str">
            <v>1780-31-纸箱</v>
          </cell>
          <cell r="Q60" t="str">
            <v>700*650*250</v>
          </cell>
          <cell r="R60" t="str">
            <v>个</v>
          </cell>
          <cell r="S60">
            <v>8.96</v>
          </cell>
        </row>
        <row r="61">
          <cell r="O61" t="str">
            <v>TMA0000206</v>
          </cell>
          <cell r="P61" t="str">
            <v>1780-32纸箱</v>
          </cell>
          <cell r="Q61" t="str">
            <v>690*690*330</v>
          </cell>
          <cell r="R61" t="str">
            <v>个</v>
          </cell>
          <cell r="S61">
            <v>9.05</v>
          </cell>
        </row>
        <row r="62">
          <cell r="O62" t="str">
            <v>TMA0000226</v>
          </cell>
          <cell r="P62" t="str">
            <v>1780小盒</v>
          </cell>
          <cell r="Q62" t="str">
            <v>170*340</v>
          </cell>
          <cell r="R62" t="str">
            <v>个</v>
          </cell>
          <cell r="S62">
            <v>0.06</v>
          </cell>
        </row>
        <row r="63">
          <cell r="O63" t="str">
            <v>TMA0000170</v>
          </cell>
          <cell r="P63" t="str">
            <v>1780小垫片</v>
          </cell>
          <cell r="Q63" t="str">
            <v>370*160*5</v>
          </cell>
          <cell r="R63" t="str">
            <v>个</v>
          </cell>
          <cell r="S63">
            <v>0.07</v>
          </cell>
        </row>
        <row r="64">
          <cell r="O64" t="str">
            <v>TMA0000261</v>
          </cell>
          <cell r="P64" t="str">
            <v>奥铃纸箱17</v>
          </cell>
          <cell r="Q64" t="str">
            <v>610*500*240</v>
          </cell>
          <cell r="R64" t="str">
            <v>个</v>
          </cell>
          <cell r="S64">
            <v>4.07</v>
          </cell>
        </row>
        <row r="65">
          <cell r="O65" t="str">
            <v>TMA0000217</v>
          </cell>
          <cell r="P65" t="str">
            <v>奥铃纸箱18</v>
          </cell>
          <cell r="Q65" t="str">
            <v>650*630*320</v>
          </cell>
          <cell r="R65" t="str">
            <v>个</v>
          </cell>
          <cell r="S65">
            <v>6.23</v>
          </cell>
        </row>
        <row r="66">
          <cell r="O66" t="str">
            <v>TMA0000259</v>
          </cell>
          <cell r="P66" t="str">
            <v>奥铃19纸箱</v>
          </cell>
          <cell r="Q66" t="str">
            <v>620*500*240</v>
          </cell>
          <cell r="R66" t="str">
            <v>个</v>
          </cell>
          <cell r="S66">
            <v>4.82</v>
          </cell>
        </row>
        <row r="67">
          <cell r="O67" t="str">
            <v>TMA0000461</v>
          </cell>
          <cell r="P67" t="str">
            <v>出口七层17纸箱</v>
          </cell>
          <cell r="Q67" t="str">
            <v>无</v>
          </cell>
          <cell r="R67" t="str">
            <v>个</v>
          </cell>
          <cell r="S67">
            <v>8.15</v>
          </cell>
        </row>
        <row r="68">
          <cell r="O68" t="str">
            <v>TMA0000298</v>
          </cell>
          <cell r="P68" t="str">
            <v>出口L型室纸箱</v>
          </cell>
          <cell r="Q68" t="str">
            <v>460*460*170</v>
          </cell>
          <cell r="R68" t="str">
            <v>个</v>
          </cell>
          <cell r="S68">
            <v>5.31</v>
          </cell>
        </row>
        <row r="69">
          <cell r="O69" t="str">
            <v>TMA0000275</v>
          </cell>
          <cell r="P69" t="str">
            <v>驭菱后视镜纸箱左</v>
          </cell>
          <cell r="Q69" t="str">
            <v>950*530*275</v>
          </cell>
          <cell r="R69" t="str">
            <v>个</v>
          </cell>
          <cell r="S69">
            <v>10.64</v>
          </cell>
        </row>
        <row r="70">
          <cell r="O70" t="str">
            <v>TMA0000276</v>
          </cell>
          <cell r="P70" t="str">
            <v>驭菱后视镜纸箱右</v>
          </cell>
          <cell r="Q70" t="str">
            <v>950*530*275</v>
          </cell>
          <cell r="R70" t="str">
            <v>个</v>
          </cell>
          <cell r="S70">
            <v>10.64</v>
          </cell>
        </row>
        <row r="71">
          <cell r="O71" t="str">
            <v>SLT0002032</v>
          </cell>
          <cell r="P71" t="str">
            <v>长沙右舵副座纸箱</v>
          </cell>
          <cell r="Q71" t="str">
            <v>750*520*550</v>
          </cell>
          <cell r="R71" t="str">
            <v>个</v>
          </cell>
          <cell r="S71">
            <v>7.88</v>
          </cell>
        </row>
        <row r="72">
          <cell r="O72" t="str">
            <v>RSM0000099</v>
          </cell>
          <cell r="P72" t="str">
            <v>H4前下视镜</v>
          </cell>
          <cell r="Q72" t="str">
            <v>无</v>
          </cell>
          <cell r="R72" t="str">
            <v>EA</v>
          </cell>
          <cell r="S72">
            <v>6.4</v>
          </cell>
        </row>
        <row r="73">
          <cell r="O73" t="str">
            <v>RSM0000002</v>
          </cell>
          <cell r="P73" t="str">
            <v>H4补盲镜</v>
          </cell>
          <cell r="Q73" t="str">
            <v>无</v>
          </cell>
          <cell r="R73" t="str">
            <v>EA</v>
          </cell>
          <cell r="S73">
            <v>6.5</v>
          </cell>
        </row>
        <row r="74">
          <cell r="O74" t="str">
            <v>RSM0000101</v>
          </cell>
          <cell r="P74" t="str">
            <v>ETX路面镜</v>
          </cell>
          <cell r="Q74" t="str">
            <v>无</v>
          </cell>
          <cell r="R74" t="str">
            <v>EA</v>
          </cell>
          <cell r="S74">
            <v>3.2</v>
          </cell>
        </row>
        <row r="75">
          <cell r="O75" t="str">
            <v>RSM0000096</v>
          </cell>
          <cell r="P75" t="str">
            <v>曼项目前下视镜</v>
          </cell>
          <cell r="Q75" t="str">
            <v>无</v>
          </cell>
          <cell r="R75" t="str">
            <v>EA</v>
          </cell>
          <cell r="S75">
            <v>6.2</v>
          </cell>
        </row>
        <row r="76">
          <cell r="O76" t="str">
            <v>RSM0000098</v>
          </cell>
          <cell r="P76" t="str">
            <v>曼项目补盲镜</v>
          </cell>
          <cell r="Q76" t="str">
            <v>无</v>
          </cell>
          <cell r="R76" t="str">
            <v>EA</v>
          </cell>
          <cell r="S76">
            <v>5.8</v>
          </cell>
        </row>
        <row r="77">
          <cell r="O77" t="str">
            <v>RIM0000083</v>
          </cell>
          <cell r="P77" t="str">
            <v>江淮室内镜</v>
          </cell>
          <cell r="Q77" t="str">
            <v>无</v>
          </cell>
          <cell r="R77" t="str">
            <v>EA</v>
          </cell>
          <cell r="S77">
            <v>3.6</v>
          </cell>
        </row>
        <row r="78">
          <cell r="O78" t="str">
            <v>REM0010149</v>
          </cell>
          <cell r="P78" t="str">
            <v>左主镜镜片</v>
          </cell>
          <cell r="Q78" t="str">
            <v>REM0010149</v>
          </cell>
          <cell r="R78" t="str">
            <v>个</v>
          </cell>
          <cell r="S78">
            <v>9.2732</v>
          </cell>
        </row>
        <row r="79">
          <cell r="O79" t="str">
            <v>REM0010153</v>
          </cell>
          <cell r="P79" t="str">
            <v>左广角镜镜片</v>
          </cell>
          <cell r="Q79" t="str">
            <v>REM0010153</v>
          </cell>
          <cell r="R79" t="str">
            <v>个</v>
          </cell>
          <cell r="S79">
            <v>9.4381</v>
          </cell>
        </row>
        <row r="80">
          <cell r="O80" t="str">
            <v>REM0010209</v>
          </cell>
          <cell r="P80" t="str">
            <v>右主镜镜片</v>
          </cell>
          <cell r="Q80" t="str">
            <v>REM0010209</v>
          </cell>
          <cell r="R80" t="str">
            <v>个</v>
          </cell>
          <cell r="S80">
            <v>9.2732</v>
          </cell>
        </row>
        <row r="81">
          <cell r="O81" t="str">
            <v>REM0010213</v>
          </cell>
          <cell r="P81" t="str">
            <v>广角镇镜片</v>
          </cell>
          <cell r="Q81" t="str">
            <v>REM0010213</v>
          </cell>
          <cell r="R81" t="str">
            <v>个</v>
          </cell>
          <cell r="S81">
            <v>9.4381</v>
          </cell>
        </row>
        <row r="82">
          <cell r="O82" t="str">
            <v>RSM0010031</v>
          </cell>
          <cell r="P82" t="str">
            <v>补盲镜片</v>
          </cell>
          <cell r="Q82" t="str">
            <v>RSM0010031</v>
          </cell>
          <cell r="R82" t="str">
            <v>个</v>
          </cell>
          <cell r="S82">
            <v>12.0183</v>
          </cell>
        </row>
        <row r="83">
          <cell r="O83" t="str">
            <v>RSM0000091</v>
          </cell>
          <cell r="P83" t="str">
            <v>N07前下视镜片</v>
          </cell>
          <cell r="Q83" t="str">
            <v>RSM0000091</v>
          </cell>
          <cell r="R83" t="str">
            <v>个</v>
          </cell>
          <cell r="S83">
            <v>5.487</v>
          </cell>
        </row>
        <row r="84">
          <cell r="O84" t="str">
            <v>RIM0000083</v>
          </cell>
          <cell r="P84" t="str">
            <v>江淮室内镜片</v>
          </cell>
          <cell r="Q84" t="str">
            <v>平片 镀铬</v>
          </cell>
          <cell r="R84" t="str">
            <v>片</v>
          </cell>
          <cell r="S84">
            <v>3.3</v>
          </cell>
        </row>
        <row r="85">
          <cell r="O85" t="str">
            <v>RSM0000096</v>
          </cell>
          <cell r="P85" t="str">
            <v>曼项目前下视镜镜片</v>
          </cell>
          <cell r="Q85" t="str">
            <v>SR220±20 镀铝</v>
          </cell>
          <cell r="R85" t="str">
            <v>片</v>
          </cell>
          <cell r="S85">
            <v>6</v>
          </cell>
        </row>
        <row r="86">
          <cell r="O86" t="str">
            <v>REM0001924</v>
          </cell>
          <cell r="P86" t="str">
            <v>驭菱左镜座下盖</v>
          </cell>
          <cell r="Q86" t="str">
            <v>无</v>
          </cell>
          <cell r="R86" t="str">
            <v>个</v>
          </cell>
          <cell r="S86">
            <v>0.44</v>
          </cell>
        </row>
        <row r="87">
          <cell r="O87" t="str">
            <v>REM0001930</v>
          </cell>
          <cell r="P87" t="str">
            <v>驭菱右镜座下盖</v>
          </cell>
          <cell r="Q87" t="str">
            <v>无</v>
          </cell>
          <cell r="R87" t="str">
            <v>个</v>
          </cell>
          <cell r="S87">
            <v>0.44</v>
          </cell>
        </row>
        <row r="88">
          <cell r="O88" t="str">
            <v>REM0002637</v>
          </cell>
          <cell r="P88" t="str">
            <v>曼项目动臂下盖</v>
          </cell>
          <cell r="Q88" t="str">
            <v>无</v>
          </cell>
          <cell r="R88" t="str">
            <v>个</v>
          </cell>
          <cell r="S88">
            <v>1.27</v>
          </cell>
        </row>
        <row r="89">
          <cell r="O89" t="str">
            <v>REM0002638</v>
          </cell>
          <cell r="P89" t="str">
            <v>曼项目镜座上盖</v>
          </cell>
          <cell r="Q89" t="str">
            <v>无</v>
          </cell>
          <cell r="R89" t="str">
            <v>个</v>
          </cell>
          <cell r="S89">
            <v>1.16</v>
          </cell>
        </row>
        <row r="90">
          <cell r="O90" t="str">
            <v>REM0002639</v>
          </cell>
          <cell r="P90" t="str">
            <v>曼项目镜座下盖</v>
          </cell>
          <cell r="Q90" t="str">
            <v>无</v>
          </cell>
          <cell r="R90" t="str">
            <v>个</v>
          </cell>
          <cell r="S90">
            <v>1.89</v>
          </cell>
        </row>
        <row r="91">
          <cell r="O91" t="str">
            <v>REM0002636</v>
          </cell>
          <cell r="P91" t="str">
            <v>曼项目动臂上盖</v>
          </cell>
          <cell r="Q91" t="str">
            <v>无</v>
          </cell>
          <cell r="R91" t="str">
            <v>个</v>
          </cell>
          <cell r="S91">
            <v>1.36</v>
          </cell>
        </row>
        <row r="92">
          <cell r="O92" t="str">
            <v>REM0000968</v>
          </cell>
          <cell r="P92" t="str">
            <v>ETX卡子1</v>
          </cell>
          <cell r="Q92" t="str">
            <v>无</v>
          </cell>
          <cell r="R92" t="str">
            <v>个</v>
          </cell>
          <cell r="S92">
            <v>0.23</v>
          </cell>
        </row>
        <row r="93">
          <cell r="O93" t="str">
            <v>REM0000969</v>
          </cell>
          <cell r="P93" t="str">
            <v>ETX卡子2</v>
          </cell>
          <cell r="Q93" t="str">
            <v>无</v>
          </cell>
          <cell r="R93" t="str">
            <v>个</v>
          </cell>
          <cell r="S93">
            <v>0.25</v>
          </cell>
        </row>
        <row r="94">
          <cell r="O94" t="str">
            <v>REM0000970</v>
          </cell>
          <cell r="P94" t="str">
            <v>ETX卡子3</v>
          </cell>
          <cell r="Q94" t="str">
            <v>无</v>
          </cell>
          <cell r="R94" t="str">
            <v>个</v>
          </cell>
          <cell r="S94">
            <v>0.25</v>
          </cell>
        </row>
        <row r="95">
          <cell r="O95" t="str">
            <v>REM0000971</v>
          </cell>
          <cell r="P95" t="str">
            <v>ETX卡子4</v>
          </cell>
          <cell r="Q95" t="str">
            <v>无</v>
          </cell>
          <cell r="R95" t="str">
            <v>个</v>
          </cell>
          <cell r="S95">
            <v>0.23</v>
          </cell>
        </row>
        <row r="96">
          <cell r="O96" t="str">
            <v>RSM0000047</v>
          </cell>
          <cell r="P96" t="str">
            <v>豪泺路面镜压圈</v>
          </cell>
          <cell r="Q96" t="str">
            <v>无</v>
          </cell>
          <cell r="R96" t="str">
            <v>个</v>
          </cell>
          <cell r="S96">
            <v>2.51</v>
          </cell>
        </row>
        <row r="97">
          <cell r="O97" t="str">
            <v>RSM0000019</v>
          </cell>
          <cell r="P97" t="str">
            <v>大欧曼下视镜头</v>
          </cell>
          <cell r="Q97" t="str">
            <v>无</v>
          </cell>
          <cell r="R97" t="str">
            <v>个</v>
          </cell>
          <cell r="S97">
            <v>5.34</v>
          </cell>
        </row>
        <row r="98">
          <cell r="O98" t="str">
            <v>RSM0000022</v>
          </cell>
          <cell r="P98" t="str">
            <v>小欧曼重卡下视镜头</v>
          </cell>
          <cell r="Q98" t="str">
            <v>无</v>
          </cell>
          <cell r="R98" t="str">
            <v>个</v>
          </cell>
          <cell r="S98">
            <v>2.5</v>
          </cell>
        </row>
        <row r="99">
          <cell r="O99" t="str">
            <v>REM0001733</v>
          </cell>
          <cell r="P99" t="str">
            <v>欧马可镜座垫圈</v>
          </cell>
          <cell r="Q99" t="str">
            <v>无</v>
          </cell>
          <cell r="R99" t="str">
            <v>个</v>
          </cell>
          <cell r="S99">
            <v>0.06</v>
          </cell>
        </row>
        <row r="100">
          <cell r="O100" t="str">
            <v>REM0001747</v>
          </cell>
          <cell r="P100" t="str">
            <v>1029室支架(老)</v>
          </cell>
          <cell r="Q100" t="str">
            <v>无</v>
          </cell>
          <cell r="R100" t="str">
            <v>个</v>
          </cell>
          <cell r="S100">
            <v>0.02</v>
          </cell>
        </row>
        <row r="101">
          <cell r="O101" t="str">
            <v>REM0002003</v>
          </cell>
          <cell r="P101" t="str">
            <v>1029室支架</v>
          </cell>
          <cell r="Q101" t="str">
            <v>无</v>
          </cell>
          <cell r="R101" t="str">
            <v>个</v>
          </cell>
          <cell r="S101">
            <v>0.02</v>
          </cell>
        </row>
        <row r="102">
          <cell r="O102" t="str">
            <v>RSM0000321</v>
          </cell>
          <cell r="P102" t="str">
            <v>A2前下视镜杆装饰盖1</v>
          </cell>
          <cell r="Q102" t="str">
            <v>无</v>
          </cell>
          <cell r="R102" t="str">
            <v>个</v>
          </cell>
          <cell r="S102">
            <v>0.68</v>
          </cell>
        </row>
        <row r="103">
          <cell r="O103" t="str">
            <v>RSM0000322</v>
          </cell>
          <cell r="P103" t="str">
            <v>A2前下视镜杆装饰盖2</v>
          </cell>
          <cell r="Q103" t="str">
            <v>无</v>
          </cell>
          <cell r="R103" t="str">
            <v>个</v>
          </cell>
          <cell r="S103">
            <v>0.64</v>
          </cell>
        </row>
        <row r="104">
          <cell r="O104" t="str">
            <v>RCA0000096</v>
          </cell>
          <cell r="P104" t="str">
            <v>扶手</v>
          </cell>
          <cell r="Q104" t="str">
            <v>1B14853101006</v>
          </cell>
          <cell r="R104" t="str">
            <v>个</v>
          </cell>
          <cell r="S104">
            <v>1.74</v>
          </cell>
        </row>
        <row r="105">
          <cell r="O105" t="str">
            <v>RCA0000091</v>
          </cell>
          <cell r="P105" t="str">
            <v>扶手</v>
          </cell>
          <cell r="Q105" t="str">
            <v>1B18054100001</v>
          </cell>
          <cell r="R105" t="str">
            <v>个</v>
          </cell>
          <cell r="S105">
            <v>2.13</v>
          </cell>
        </row>
        <row r="106">
          <cell r="O106" t="str">
            <v>RCA0000092</v>
          </cell>
          <cell r="P106" t="str">
            <v>扶手</v>
          </cell>
          <cell r="Q106" t="str">
            <v>1B18054100002</v>
          </cell>
          <cell r="R106" t="str">
            <v>个</v>
          </cell>
          <cell r="S106">
            <v>1.09</v>
          </cell>
        </row>
        <row r="107">
          <cell r="O107" t="str">
            <v>RCA0000093</v>
          </cell>
          <cell r="P107" t="str">
            <v>扶手</v>
          </cell>
          <cell r="Q107" t="str">
            <v>1B18354100000</v>
          </cell>
          <cell r="R107" t="str">
            <v>个</v>
          </cell>
          <cell r="S107">
            <v>2.13</v>
          </cell>
        </row>
        <row r="108">
          <cell r="O108" t="str">
            <v>RSM0000255</v>
          </cell>
          <cell r="P108" t="str">
            <v>A2路面镜座盖板</v>
          </cell>
          <cell r="Q108" t="str">
            <v>无</v>
          </cell>
          <cell r="R108" t="str">
            <v>个</v>
          </cell>
          <cell r="S108">
            <v>0.61</v>
          </cell>
        </row>
        <row r="109">
          <cell r="O109" t="str">
            <v>REM0001717</v>
          </cell>
          <cell r="P109" t="str">
            <v>奥驰后盖左</v>
          </cell>
          <cell r="Q109" t="str">
            <v>无</v>
          </cell>
          <cell r="R109" t="str">
            <v>个</v>
          </cell>
          <cell r="S109">
            <v>0.52</v>
          </cell>
        </row>
        <row r="110">
          <cell r="O110" t="str">
            <v>REM0001727</v>
          </cell>
          <cell r="P110" t="str">
            <v>奥驰后盖右</v>
          </cell>
          <cell r="Q110" t="str">
            <v>无</v>
          </cell>
          <cell r="R110" t="str">
            <v>个</v>
          </cell>
          <cell r="S110">
            <v>0.52</v>
          </cell>
        </row>
        <row r="111">
          <cell r="O111" t="str">
            <v>REM0001920</v>
          </cell>
          <cell r="P111" t="str">
            <v>驭菱左镜体</v>
          </cell>
          <cell r="Q111" t="str">
            <v>无</v>
          </cell>
          <cell r="R111" t="str">
            <v>个</v>
          </cell>
          <cell r="S111">
            <v>3.86</v>
          </cell>
        </row>
        <row r="112">
          <cell r="O112" t="str">
            <v>REM0001926</v>
          </cell>
          <cell r="P112" t="str">
            <v>驭菱右镜体</v>
          </cell>
          <cell r="Q112" t="str">
            <v>无</v>
          </cell>
          <cell r="R112" t="str">
            <v>个</v>
          </cell>
          <cell r="S112">
            <v>3.86</v>
          </cell>
        </row>
        <row r="113">
          <cell r="O113" t="str">
            <v>RIM0000146</v>
          </cell>
          <cell r="P113" t="str">
            <v>1028镜体</v>
          </cell>
          <cell r="Q113" t="str">
            <v>无</v>
          </cell>
          <cell r="R113" t="str">
            <v>个</v>
          </cell>
          <cell r="S113">
            <v>1.28</v>
          </cell>
        </row>
        <row r="114">
          <cell r="O114" t="str">
            <v>RIM0000147</v>
          </cell>
          <cell r="P114" t="str">
            <v>1028卡框合件</v>
          </cell>
          <cell r="Q114" t="str">
            <v>无</v>
          </cell>
          <cell r="R114" t="str">
            <v>个</v>
          </cell>
          <cell r="S114">
            <v>1.64</v>
          </cell>
        </row>
        <row r="115">
          <cell r="O115" t="str">
            <v>RIM0000143</v>
          </cell>
          <cell r="P115" t="str">
            <v>1029镜体</v>
          </cell>
          <cell r="Q115" t="str">
            <v>无</v>
          </cell>
          <cell r="R115" t="str">
            <v>个</v>
          </cell>
          <cell r="S115">
            <v>1.88</v>
          </cell>
        </row>
        <row r="116">
          <cell r="O116" t="str">
            <v>RIM0000144</v>
          </cell>
          <cell r="P116" t="str">
            <v>1029卡框合件</v>
          </cell>
          <cell r="Q116" t="str">
            <v>无</v>
          </cell>
          <cell r="R116" t="str">
            <v>个</v>
          </cell>
          <cell r="S116">
            <v>1.64</v>
          </cell>
        </row>
        <row r="117">
          <cell r="O117" t="str">
            <v>REM0002084</v>
          </cell>
          <cell r="P117" t="str">
            <v>1475杆盘</v>
          </cell>
          <cell r="Q117" t="str">
            <v>无</v>
          </cell>
          <cell r="R117" t="str">
            <v>个</v>
          </cell>
          <cell r="S117">
            <v>1.13</v>
          </cell>
        </row>
        <row r="118">
          <cell r="O118" t="str">
            <v>RIM0000064</v>
          </cell>
          <cell r="P118" t="str">
            <v>1029室杆盘黑色(短)</v>
          </cell>
          <cell r="Q118" t="str">
            <v>无</v>
          </cell>
          <cell r="R118" t="str">
            <v>个</v>
          </cell>
          <cell r="S118">
            <v>1.2</v>
          </cell>
        </row>
        <row r="119">
          <cell r="O119" t="str">
            <v>RCA0000089</v>
          </cell>
          <cell r="P119" t="str">
            <v>1B14861200049车门拉手</v>
          </cell>
          <cell r="Q119" t="str">
            <v>无</v>
          </cell>
          <cell r="R119" t="str">
            <v>个</v>
          </cell>
          <cell r="S119">
            <v>0.7</v>
          </cell>
        </row>
        <row r="120">
          <cell r="O120" t="str">
            <v>RSM0000027</v>
          </cell>
          <cell r="P120" t="str">
            <v>奥驰螺栓补盲护套</v>
          </cell>
          <cell r="Q120" t="str">
            <v>无</v>
          </cell>
          <cell r="R120" t="str">
            <v>个</v>
          </cell>
          <cell r="S120">
            <v>0.47</v>
          </cell>
        </row>
        <row r="121">
          <cell r="O121" t="str">
            <v>REM0001674</v>
          </cell>
          <cell r="P121" t="str">
            <v>A2前下视胶垫</v>
          </cell>
          <cell r="Q121" t="str">
            <v>无</v>
          </cell>
          <cell r="R121" t="str">
            <v>个</v>
          </cell>
          <cell r="S121">
            <v>0.16</v>
          </cell>
        </row>
        <row r="122">
          <cell r="O122" t="str">
            <v>REM0001752</v>
          </cell>
          <cell r="P122" t="str">
            <v>捷运上镜座左</v>
          </cell>
          <cell r="Q122" t="str">
            <v>无</v>
          </cell>
          <cell r="R122" t="str">
            <v>个</v>
          </cell>
          <cell r="S122">
            <v>1.39</v>
          </cell>
        </row>
        <row r="123">
          <cell r="O123" t="str">
            <v>REM0001766</v>
          </cell>
          <cell r="P123" t="str">
            <v>捷运上镜座右</v>
          </cell>
          <cell r="Q123" t="str">
            <v>无</v>
          </cell>
          <cell r="R123" t="str">
            <v>个</v>
          </cell>
          <cell r="S123">
            <v>1.39</v>
          </cell>
        </row>
        <row r="124">
          <cell r="O124" t="str">
            <v>REM0001803</v>
          </cell>
          <cell r="P124" t="str">
            <v>豪泺左上镜座盖</v>
          </cell>
          <cell r="Q124" t="str">
            <v>无</v>
          </cell>
          <cell r="R124" t="str">
            <v>个</v>
          </cell>
          <cell r="S124">
            <v>0.51</v>
          </cell>
        </row>
        <row r="125">
          <cell r="O125" t="str">
            <v>REM0001814</v>
          </cell>
          <cell r="P125" t="str">
            <v>豪泺右上镜座盖</v>
          </cell>
          <cell r="Q125" t="str">
            <v>无</v>
          </cell>
          <cell r="R125" t="str">
            <v>个</v>
          </cell>
          <cell r="S125">
            <v>0.51</v>
          </cell>
        </row>
        <row r="126">
          <cell r="O126" t="str">
            <v>REM0001815</v>
          </cell>
          <cell r="P126" t="str">
            <v>豪泺右下镜座盖</v>
          </cell>
          <cell r="Q126" t="str">
            <v>无</v>
          </cell>
          <cell r="R126" t="str">
            <v>个</v>
          </cell>
          <cell r="S126">
            <v>1.5</v>
          </cell>
        </row>
        <row r="127">
          <cell r="O127" t="str">
            <v>REM0001804</v>
          </cell>
          <cell r="P127" t="str">
            <v>豪泺左下镜座盖</v>
          </cell>
          <cell r="Q127" t="str">
            <v>无</v>
          </cell>
          <cell r="R127" t="str">
            <v>个</v>
          </cell>
          <cell r="S127">
            <v>1.5</v>
          </cell>
        </row>
        <row r="128">
          <cell r="O128" t="str">
            <v>REM0001807</v>
          </cell>
          <cell r="P128" t="str">
            <v>豪泺防水帽</v>
          </cell>
          <cell r="Q128" t="str">
            <v>无</v>
          </cell>
          <cell r="R128" t="str">
            <v>个</v>
          </cell>
          <cell r="S128">
            <v>0.27</v>
          </cell>
        </row>
        <row r="129">
          <cell r="O129" t="str">
            <v>REM0001863</v>
          </cell>
          <cell r="P129" t="str">
            <v>时代s防水帽</v>
          </cell>
          <cell r="Q129" t="str">
            <v>无</v>
          </cell>
          <cell r="R129" t="str">
            <v>个</v>
          </cell>
          <cell r="S129">
            <v>0.42</v>
          </cell>
        </row>
        <row r="130">
          <cell r="O130" t="str">
            <v>REM0001721</v>
          </cell>
          <cell r="P130" t="str">
            <v>奥驰防水帽</v>
          </cell>
          <cell r="Q130" t="str">
            <v>无</v>
          </cell>
          <cell r="R130" t="str">
            <v>个</v>
          </cell>
          <cell r="S130">
            <v>0.98</v>
          </cell>
        </row>
        <row r="131">
          <cell r="O131" t="str">
            <v>REM0001677</v>
          </cell>
          <cell r="P131" t="str">
            <v>H3镜杆夹板</v>
          </cell>
          <cell r="Q131" t="str">
            <v>无</v>
          </cell>
          <cell r="R131" t="str">
            <v>个</v>
          </cell>
          <cell r="S131">
            <v>1.35</v>
          </cell>
        </row>
        <row r="132">
          <cell r="O132" t="str">
            <v>REM0001685</v>
          </cell>
          <cell r="P132" t="str">
            <v>H3下镜座胶垫</v>
          </cell>
          <cell r="Q132" t="str">
            <v>无</v>
          </cell>
          <cell r="R132" t="str">
            <v>个</v>
          </cell>
          <cell r="S132">
            <v>0.6</v>
          </cell>
        </row>
        <row r="133">
          <cell r="O133" t="str">
            <v>REM0001686</v>
          </cell>
          <cell r="P133" t="str">
            <v>仿丰田防水帽</v>
          </cell>
          <cell r="Q133" t="str">
            <v>无</v>
          </cell>
          <cell r="R133" t="str">
            <v>个</v>
          </cell>
          <cell r="S133">
            <v>0.11</v>
          </cell>
        </row>
        <row r="134">
          <cell r="O134" t="str">
            <v>REM0001741</v>
          </cell>
          <cell r="P134" t="str">
            <v>奥铃防水帽</v>
          </cell>
          <cell r="Q134" t="str">
            <v>无</v>
          </cell>
          <cell r="R134" t="str">
            <v>个</v>
          </cell>
          <cell r="S134">
            <v>0.25</v>
          </cell>
        </row>
        <row r="135">
          <cell r="O135" t="str">
            <v>REM0001899</v>
          </cell>
          <cell r="P135" t="str">
            <v>ETX护套</v>
          </cell>
          <cell r="Q135" t="str">
            <v>无</v>
          </cell>
          <cell r="R135" t="str">
            <v>个</v>
          </cell>
          <cell r="S135">
            <v>1.81</v>
          </cell>
        </row>
        <row r="136">
          <cell r="O136" t="str">
            <v>REM0001674</v>
          </cell>
          <cell r="P136" t="str">
            <v>A2前下视胶垫新</v>
          </cell>
          <cell r="Q136" t="str">
            <v>无</v>
          </cell>
          <cell r="R136" t="str">
            <v>个</v>
          </cell>
          <cell r="S136">
            <v>0.16</v>
          </cell>
        </row>
        <row r="137">
          <cell r="O137" t="str">
            <v>REM0000469</v>
          </cell>
          <cell r="P137" t="str">
            <v>ETX改型上镜座左</v>
          </cell>
          <cell r="Q137" t="str">
            <v>无</v>
          </cell>
          <cell r="R137" t="str">
            <v>个</v>
          </cell>
          <cell r="S137">
            <v>8.75</v>
          </cell>
        </row>
        <row r="138">
          <cell r="O138" t="str">
            <v>REM0000486</v>
          </cell>
          <cell r="P138" t="str">
            <v>ETX改型上镜座右</v>
          </cell>
          <cell r="Q138" t="str">
            <v>无</v>
          </cell>
          <cell r="R138" t="str">
            <v>个</v>
          </cell>
          <cell r="S138">
            <v>9.06</v>
          </cell>
        </row>
        <row r="139">
          <cell r="O139" t="str">
            <v>RCA0000084</v>
          </cell>
          <cell r="P139" t="str">
            <v>铰链扶手本体</v>
          </cell>
          <cell r="Q139" t="str">
            <v>无</v>
          </cell>
          <cell r="R139" t="str">
            <v>个</v>
          </cell>
          <cell r="S139">
            <v>5.12</v>
          </cell>
        </row>
        <row r="140">
          <cell r="O140" t="str">
            <v>REM0000633</v>
          </cell>
          <cell r="P140" t="str">
            <v>一汽MV3镜杆下护套</v>
          </cell>
          <cell r="Q140" t="str">
            <v>无</v>
          </cell>
          <cell r="R140" t="str">
            <v>个</v>
          </cell>
          <cell r="S140">
            <v>3.33</v>
          </cell>
        </row>
        <row r="141">
          <cell r="O141" t="str">
            <v>REM0000564</v>
          </cell>
          <cell r="P141" t="str">
            <v>一汽MV3安装座</v>
          </cell>
          <cell r="Q141" t="str">
            <v>无</v>
          </cell>
          <cell r="R141" t="str">
            <v>个</v>
          </cell>
          <cell r="S141">
            <v>1.47</v>
          </cell>
        </row>
        <row r="142">
          <cell r="O142" t="str">
            <v>REM0001923</v>
          </cell>
          <cell r="P142" t="str">
            <v>驭菱左镜座上盖</v>
          </cell>
          <cell r="Q142" t="str">
            <v>无</v>
          </cell>
          <cell r="R142" t="str">
            <v>个</v>
          </cell>
          <cell r="S142">
            <v>1.23</v>
          </cell>
        </row>
        <row r="143">
          <cell r="O143" t="str">
            <v>REM0001929</v>
          </cell>
          <cell r="P143" t="str">
            <v>驭菱右镜座上盖</v>
          </cell>
          <cell r="Q143" t="str">
            <v>无</v>
          </cell>
          <cell r="R143" t="str">
            <v>个</v>
          </cell>
          <cell r="S143">
            <v>1.23</v>
          </cell>
        </row>
        <row r="144">
          <cell r="O144" t="str">
            <v>RSM0000257</v>
          </cell>
          <cell r="P144" t="str">
            <v>A7路面镜镜座</v>
          </cell>
          <cell r="Q144" t="str">
            <v>无</v>
          </cell>
          <cell r="R144" t="str">
            <v>个</v>
          </cell>
          <cell r="S144">
            <v>6.4</v>
          </cell>
        </row>
        <row r="145">
          <cell r="O145" t="str">
            <v>RSM0000256</v>
          </cell>
          <cell r="P145" t="str">
            <v>A7路面镜座盖</v>
          </cell>
          <cell r="Q145" t="str">
            <v>无</v>
          </cell>
          <cell r="R145" t="str">
            <v>个</v>
          </cell>
          <cell r="S145">
            <v>1.29</v>
          </cell>
        </row>
        <row r="146">
          <cell r="O146" t="str">
            <v>REM0000992</v>
          </cell>
          <cell r="P146" t="str">
            <v>H4 改型左下镜杆护套</v>
          </cell>
          <cell r="Q146" t="str">
            <v>无</v>
          </cell>
          <cell r="R146" t="str">
            <v>个</v>
          </cell>
          <cell r="S146">
            <v>1.24</v>
          </cell>
        </row>
        <row r="147">
          <cell r="O147" t="str">
            <v>REM0001006</v>
          </cell>
          <cell r="P147" t="str">
            <v>H4 改型右下镜杆护套</v>
          </cell>
          <cell r="Q147" t="str">
            <v>无</v>
          </cell>
          <cell r="R147" t="str">
            <v>个</v>
          </cell>
          <cell r="S147">
            <v>1.24</v>
          </cell>
        </row>
        <row r="148">
          <cell r="O148" t="str">
            <v>REM0000422</v>
          </cell>
          <cell r="P148" t="str">
            <v>H4广角镜安装座</v>
          </cell>
          <cell r="Q148" t="str">
            <v>无</v>
          </cell>
          <cell r="R148" t="str">
            <v>个</v>
          </cell>
          <cell r="S148">
            <v>0.83</v>
          </cell>
        </row>
        <row r="149">
          <cell r="O149" t="str">
            <v>REM0000410</v>
          </cell>
          <cell r="P149" t="str">
            <v>ETX改型下镜杆连接座</v>
          </cell>
          <cell r="Q149" t="str">
            <v>无</v>
          </cell>
          <cell r="R149" t="str">
            <v>个</v>
          </cell>
          <cell r="S149">
            <v>2.96</v>
          </cell>
        </row>
        <row r="150">
          <cell r="O150" t="str">
            <v>RSM0000079</v>
          </cell>
          <cell r="P150" t="str">
            <v>曼项目前下镜动臂</v>
          </cell>
          <cell r="Q150" t="str">
            <v>无</v>
          </cell>
          <cell r="R150" t="str">
            <v>个</v>
          </cell>
          <cell r="S150">
            <v>3.77</v>
          </cell>
        </row>
        <row r="151">
          <cell r="O151" t="str">
            <v>RSM0000082</v>
          </cell>
          <cell r="P151" t="str">
            <v>曼项目前下视镜弹簧底座</v>
          </cell>
          <cell r="Q151" t="str">
            <v>无</v>
          </cell>
          <cell r="R151" t="str">
            <v>个</v>
          </cell>
          <cell r="S151">
            <v>0.47</v>
          </cell>
        </row>
        <row r="152">
          <cell r="O152" t="str">
            <v>RSM0000227</v>
          </cell>
          <cell r="P152" t="str">
            <v>ETX补盲镜后盖(新国标）</v>
          </cell>
          <cell r="Q152" t="str">
            <v>无</v>
          </cell>
          <cell r="R152" t="str">
            <v>个</v>
          </cell>
          <cell r="S152">
            <v>1.13</v>
          </cell>
        </row>
        <row r="153">
          <cell r="O153" t="str">
            <v>REM0000972</v>
          </cell>
          <cell r="P153" t="str">
            <v>ETX有柱护套</v>
          </cell>
          <cell r="Q153" t="str">
            <v>无</v>
          </cell>
          <cell r="R153" t="str">
            <v>个</v>
          </cell>
          <cell r="S153">
            <v>1.6</v>
          </cell>
        </row>
        <row r="154">
          <cell r="O154" t="str">
            <v>REM0000470</v>
          </cell>
          <cell r="P154" t="str">
            <v>ETX改型左下镜座</v>
          </cell>
          <cell r="Q154" t="str">
            <v>无</v>
          </cell>
          <cell r="R154" t="str">
            <v>个</v>
          </cell>
          <cell r="S154">
            <v>4.84</v>
          </cell>
        </row>
        <row r="155">
          <cell r="O155" t="str">
            <v>REM0000487</v>
          </cell>
          <cell r="P155" t="str">
            <v>ETX改型右下镜座</v>
          </cell>
          <cell r="Q155" t="str">
            <v>无</v>
          </cell>
          <cell r="R155" t="str">
            <v>个</v>
          </cell>
          <cell r="S155">
            <v>4.44</v>
          </cell>
        </row>
        <row r="156">
          <cell r="O156" t="str">
            <v>REM0000975</v>
          </cell>
          <cell r="P156" t="str">
            <v>ETX2280上镜座右</v>
          </cell>
          <cell r="Q156" t="str">
            <v>无</v>
          </cell>
          <cell r="R156" t="str">
            <v>个</v>
          </cell>
          <cell r="S156">
            <v>3.14</v>
          </cell>
        </row>
        <row r="157">
          <cell r="O157" t="str">
            <v>REM0000963</v>
          </cell>
          <cell r="P157" t="str">
            <v>ETX2280上镜座左</v>
          </cell>
          <cell r="Q157" t="str">
            <v>无</v>
          </cell>
          <cell r="R157" t="str">
            <v>个</v>
          </cell>
          <cell r="S157">
            <v>3.14</v>
          </cell>
        </row>
        <row r="158">
          <cell r="O158" t="str">
            <v>REM0002258</v>
          </cell>
          <cell r="P158" t="str">
            <v>T7H(T5G)左反光罩</v>
          </cell>
          <cell r="Q158" t="str">
            <v>无</v>
          </cell>
          <cell r="R158" t="str">
            <v>个</v>
          </cell>
          <cell r="S158">
            <v>1.92</v>
          </cell>
        </row>
        <row r="159">
          <cell r="O159" t="str">
            <v>REM0002286</v>
          </cell>
          <cell r="P159" t="str">
            <v>T7H(T5G)右反光罩</v>
          </cell>
          <cell r="Q159" t="str">
            <v>无</v>
          </cell>
          <cell r="R159" t="str">
            <v>个</v>
          </cell>
          <cell r="S159">
            <v>1.92</v>
          </cell>
        </row>
        <row r="160">
          <cell r="O160" t="str">
            <v>REM0001130</v>
          </cell>
          <cell r="P160" t="str">
            <v>B80C底座胶垫左</v>
          </cell>
          <cell r="Q160" t="str">
            <v>无</v>
          </cell>
          <cell r="R160" t="str">
            <v>个</v>
          </cell>
          <cell r="S160">
            <v>1.04</v>
          </cell>
        </row>
        <row r="161">
          <cell r="O161" t="str">
            <v>REM0001154</v>
          </cell>
          <cell r="P161" t="str">
            <v>B80C底座胶垫右</v>
          </cell>
          <cell r="Q161" t="str">
            <v>无</v>
          </cell>
          <cell r="R161" t="str">
            <v>个</v>
          </cell>
          <cell r="S161">
            <v>1.04</v>
          </cell>
        </row>
        <row r="162">
          <cell r="O162" t="str">
            <v>SHT0002346</v>
          </cell>
          <cell r="P162" t="str">
            <v>1B18054100101登车扶手</v>
          </cell>
          <cell r="Q162" t="str">
            <v>无</v>
          </cell>
          <cell r="R162" t="str">
            <v>个</v>
          </cell>
          <cell r="S162">
            <v>2.07</v>
          </cell>
        </row>
        <row r="163">
          <cell r="O163" t="str">
            <v>REM0000155</v>
          </cell>
          <cell r="P163" t="str">
            <v>C35DB左三角垫</v>
          </cell>
          <cell r="Q163" t="str">
            <v>无</v>
          </cell>
          <cell r="R163" t="str">
            <v>个</v>
          </cell>
          <cell r="S163">
            <v>1.05</v>
          </cell>
        </row>
        <row r="164">
          <cell r="O164" t="str">
            <v>REM0000187</v>
          </cell>
          <cell r="P164" t="str">
            <v>C35DB右三角垫</v>
          </cell>
          <cell r="Q164" t="str">
            <v>无</v>
          </cell>
          <cell r="R164" t="str">
            <v>个</v>
          </cell>
          <cell r="S164">
            <v>1.05</v>
          </cell>
        </row>
        <row r="165">
          <cell r="O165" t="str">
            <v>BMM0000005</v>
          </cell>
          <cell r="P165" t="str">
            <v>300/XXX    B40</v>
          </cell>
          <cell r="Q165" t="str">
            <v>MCI 300011</v>
          </cell>
          <cell r="R165" t="str">
            <v>EA</v>
          </cell>
          <cell r="S165">
            <v>16.8</v>
          </cell>
        </row>
        <row r="166">
          <cell r="O166" t="str">
            <v>BMM0000006</v>
          </cell>
          <cell r="P166" t="str">
            <v>300/XXX    B40</v>
          </cell>
          <cell r="Q166" t="str">
            <v>MCI 300009</v>
          </cell>
          <cell r="R166" t="str">
            <v>EA</v>
          </cell>
          <cell r="S166">
            <v>16.8</v>
          </cell>
        </row>
        <row r="167">
          <cell r="O167" t="str">
            <v>BMM0000010</v>
          </cell>
          <cell r="P167" t="str">
            <v>311/XXX    B80/B41</v>
          </cell>
          <cell r="Q167" t="str">
            <v>MCI  311020</v>
          </cell>
          <cell r="R167" t="str">
            <v>EA</v>
          </cell>
          <cell r="S167">
            <v>38.2</v>
          </cell>
        </row>
        <row r="168">
          <cell r="O168" t="str">
            <v>BMM0000011</v>
          </cell>
          <cell r="P168" t="str">
            <v>311/XXX    B80/B41</v>
          </cell>
          <cell r="Q168" t="str">
            <v>MCI  311019</v>
          </cell>
          <cell r="R168" t="str">
            <v>EA</v>
          </cell>
          <cell r="S168">
            <v>38.2</v>
          </cell>
        </row>
        <row r="169">
          <cell r="O169" t="str">
            <v>BMM0000042</v>
          </cell>
          <cell r="P169" t="str">
            <v>301/XXX    B80/B41</v>
          </cell>
          <cell r="Q169" t="str">
            <v>MCI311 301/003</v>
          </cell>
          <cell r="R169" t="str">
            <v>EA</v>
          </cell>
          <cell r="S169">
            <v>15.84</v>
          </cell>
        </row>
        <row r="170">
          <cell r="O170" t="str">
            <v>BMM0000043</v>
          </cell>
          <cell r="P170" t="str">
            <v>311/XXX    B80/B41</v>
          </cell>
          <cell r="Q170" t="str">
            <v>MCI311 311/058</v>
          </cell>
          <cell r="R170" t="str">
            <v>EA</v>
          </cell>
          <cell r="S170">
            <v>38.2</v>
          </cell>
        </row>
        <row r="171">
          <cell r="O171" t="str">
            <v>BTM0000008</v>
          </cell>
          <cell r="P171" t="str">
            <v>223/XXX    B41</v>
          </cell>
          <cell r="Q171" t="str">
            <v>MCI223 223/011</v>
          </cell>
          <cell r="R171" t="str">
            <v>EA</v>
          </cell>
          <cell r="S171">
            <v>55.18</v>
          </cell>
        </row>
        <row r="172">
          <cell r="O172" t="str">
            <v>BTM0000009</v>
          </cell>
          <cell r="P172" t="str">
            <v>223/XXX    B41</v>
          </cell>
          <cell r="Q172" t="str">
            <v>MCI223 223/012</v>
          </cell>
          <cell r="R172" t="str">
            <v>EA</v>
          </cell>
          <cell r="S172">
            <v>55.18</v>
          </cell>
        </row>
        <row r="173">
          <cell r="O173" t="str">
            <v>BFA0000001</v>
          </cell>
          <cell r="P173" t="str">
            <v>C型钉</v>
          </cell>
          <cell r="Q173" t="str">
            <v>10000只/盒</v>
          </cell>
          <cell r="R173" t="str">
            <v>BX</v>
          </cell>
          <cell r="S173">
            <v>56.94</v>
          </cell>
        </row>
        <row r="174">
          <cell r="O174" t="str">
            <v>SHT0000088</v>
          </cell>
          <cell r="P174" t="str">
            <v>司机靠背骨架总成</v>
          </cell>
          <cell r="Q174" t="str">
            <v>无</v>
          </cell>
          <cell r="R174" t="str">
            <v>EA</v>
          </cell>
          <cell r="S174">
            <v>24.7988</v>
          </cell>
        </row>
        <row r="175">
          <cell r="O175" t="str">
            <v>SHT0000088</v>
          </cell>
          <cell r="P175" t="str">
            <v>司机靠背骨架总成</v>
          </cell>
          <cell r="Q175" t="str">
            <v>无</v>
          </cell>
          <cell r="R175" t="str">
            <v>EA</v>
          </cell>
          <cell r="S175">
            <v>25.4188</v>
          </cell>
        </row>
        <row r="176">
          <cell r="O176" t="str">
            <v>SLT0000756</v>
          </cell>
          <cell r="P176" t="str">
            <v>1800加宽副座骨架</v>
          </cell>
          <cell r="Q176" t="str">
            <v>无</v>
          </cell>
          <cell r="R176" t="str">
            <v>EA</v>
          </cell>
          <cell r="S176">
            <v>41.1539</v>
          </cell>
        </row>
        <row r="177">
          <cell r="O177" t="str">
            <v>SHT0012236</v>
          </cell>
          <cell r="P177" t="str">
            <v>副驾驶员座靠背焊接总成</v>
          </cell>
          <cell r="Q177" t="str">
            <v>无</v>
          </cell>
          <cell r="R177" t="str">
            <v>EA</v>
          </cell>
          <cell r="S177">
            <v>62</v>
          </cell>
        </row>
        <row r="178">
          <cell r="O178" t="str">
            <v>SLT0001128</v>
          </cell>
          <cell r="P178" t="str">
            <v>副驾驶员座椅座垫骨架总成M4-2060</v>
          </cell>
          <cell r="Q178" t="str">
            <v>无</v>
          </cell>
          <cell r="R178" t="str">
            <v>EA</v>
          </cell>
          <cell r="S178">
            <v>14.8974</v>
          </cell>
        </row>
        <row r="179">
          <cell r="O179" t="str">
            <v>SLT0002242</v>
          </cell>
          <cell r="P179" t="str">
            <v>副驾驶员座椅座垫骨架总成M4-1880</v>
          </cell>
          <cell r="Q179" t="str">
            <v>无</v>
          </cell>
          <cell r="R179" t="str">
            <v>EA</v>
          </cell>
          <cell r="S179">
            <v>13.8889</v>
          </cell>
        </row>
        <row r="180">
          <cell r="O180" t="str">
            <v>SCS0012102</v>
          </cell>
          <cell r="P180" t="str">
            <v>后排靠背左侧无纺布1-B01</v>
          </cell>
          <cell r="Q180" t="str">
            <v>无</v>
          </cell>
          <cell r="R180" t="str">
            <v>EA</v>
          </cell>
          <cell r="S180">
            <v>0.2</v>
          </cell>
        </row>
        <row r="181">
          <cell r="O181" t="str">
            <v>SCS0012103</v>
          </cell>
          <cell r="P181" t="str">
            <v>后排靠背左侧无纺布2-B01</v>
          </cell>
          <cell r="Q181" t="str">
            <v>无</v>
          </cell>
          <cell r="R181" t="str">
            <v>EA</v>
          </cell>
          <cell r="S181">
            <v>0.2</v>
          </cell>
        </row>
        <row r="182">
          <cell r="O182" t="str">
            <v>SCS0012104</v>
          </cell>
          <cell r="P182" t="str">
            <v>后排靠背无纺布3-B01</v>
          </cell>
          <cell r="Q182" t="str">
            <v>无</v>
          </cell>
          <cell r="R182" t="str">
            <v>EA</v>
          </cell>
          <cell r="S182">
            <v>0.2</v>
          </cell>
        </row>
        <row r="183">
          <cell r="O183" t="str">
            <v>SCS0012105</v>
          </cell>
          <cell r="P183" t="str">
            <v>后排靠背右侧无纺布1-B01</v>
          </cell>
          <cell r="Q183" t="str">
            <v>无</v>
          </cell>
          <cell r="R183" t="str">
            <v>EA</v>
          </cell>
          <cell r="S183">
            <v>0.2</v>
          </cell>
        </row>
        <row r="184">
          <cell r="O184" t="str">
            <v>SCS0012106</v>
          </cell>
          <cell r="P184" t="str">
            <v>后排靠背右侧无纺布2-B01</v>
          </cell>
          <cell r="Q184" t="str">
            <v>无</v>
          </cell>
          <cell r="R184" t="str">
            <v>EA</v>
          </cell>
          <cell r="S184">
            <v>0.2</v>
          </cell>
        </row>
        <row r="185">
          <cell r="O185" t="str">
            <v>SCS0012107</v>
          </cell>
          <cell r="P185" t="str">
            <v>后排靠背无纺布4-B01</v>
          </cell>
          <cell r="Q185" t="str">
            <v>无</v>
          </cell>
          <cell r="R185" t="str">
            <v>EA</v>
          </cell>
          <cell r="S185">
            <v>0.2</v>
          </cell>
        </row>
        <row r="186">
          <cell r="O186" t="str">
            <v>SHT0000637</v>
          </cell>
          <cell r="P186" t="str">
            <v>条形码白</v>
          </cell>
          <cell r="Q186" t="str">
            <v>无</v>
          </cell>
          <cell r="R186" t="str">
            <v>EA</v>
          </cell>
          <cell r="S186">
            <v>0.0134</v>
          </cell>
        </row>
        <row r="187">
          <cell r="O187" t="str">
            <v>SLT0002703</v>
          </cell>
          <cell r="P187" t="str">
            <v>M4亮白PET标签纸</v>
          </cell>
          <cell r="Q187" t="str">
            <v>无</v>
          </cell>
          <cell r="R187" t="str">
            <v>EA</v>
          </cell>
          <cell r="S187">
            <v>60.708</v>
          </cell>
        </row>
        <row r="188">
          <cell r="O188" t="str">
            <v>SLT0002326</v>
          </cell>
          <cell r="P188" t="str">
            <v>不干胶条形码黑色</v>
          </cell>
          <cell r="Q188" t="str">
            <v>无</v>
          </cell>
          <cell r="R188" t="str">
            <v>EA</v>
          </cell>
          <cell r="S188">
            <v>79.6474</v>
          </cell>
        </row>
        <row r="189">
          <cell r="O189" t="str">
            <v>SHT0014661</v>
          </cell>
          <cell r="P189" t="str">
            <v>副驾驶员说明书</v>
          </cell>
          <cell r="Q189" t="str">
            <v>无</v>
          </cell>
          <cell r="R189" t="str">
            <v>EA</v>
          </cell>
          <cell r="S189">
            <v>0.28</v>
          </cell>
        </row>
        <row r="190">
          <cell r="O190" t="str">
            <v>SHT0002650</v>
          </cell>
          <cell r="P190" t="str">
            <v>亮白PET标签</v>
          </cell>
          <cell r="Q190" t="str">
            <v>无</v>
          </cell>
          <cell r="R190" t="str">
            <v>EA</v>
          </cell>
          <cell r="S190">
            <v>218.6831</v>
          </cell>
        </row>
        <row r="191">
          <cell r="O191" t="str">
            <v>TAT0000083</v>
          </cell>
          <cell r="P191" t="str">
            <v>110*30条形码</v>
          </cell>
          <cell r="Q191" t="str">
            <v>无</v>
          </cell>
          <cell r="R191" t="str">
            <v>EA</v>
          </cell>
          <cell r="S191">
            <v>71.6827</v>
          </cell>
        </row>
        <row r="192">
          <cell r="O192" t="str">
            <v>BPC0000027</v>
          </cell>
          <cell r="P192" t="str">
            <v>直通变径快插接头4-6</v>
          </cell>
          <cell r="Q192" t="str">
            <v>无</v>
          </cell>
          <cell r="R192" t="str">
            <v>EA</v>
          </cell>
          <cell r="S192">
            <v>1.2542</v>
          </cell>
        </row>
        <row r="193">
          <cell r="O193" t="str">
            <v>SLT0011176</v>
          </cell>
          <cell r="P193" t="str">
            <v>1880副司机座垫支撑焊接总成</v>
          </cell>
          <cell r="Q193" t="str">
            <v>无</v>
          </cell>
          <cell r="R193" t="str">
            <v>EA</v>
          </cell>
          <cell r="S193">
            <v>16.78</v>
          </cell>
        </row>
        <row r="194">
          <cell r="O194" t="str">
            <v>SLT0011134</v>
          </cell>
          <cell r="P194" t="str">
            <v>2060副驾座垫支撑焊接总成</v>
          </cell>
          <cell r="Q194" t="str">
            <v>无</v>
          </cell>
          <cell r="R194" t="str">
            <v>EA</v>
          </cell>
          <cell r="S194">
            <v>18.12</v>
          </cell>
        </row>
        <row r="195">
          <cell r="O195" t="str">
            <v>SLT0010939</v>
          </cell>
          <cell r="P195" t="str">
            <v>欧马可座垫骨架电泳总成</v>
          </cell>
          <cell r="Q195" t="str">
            <v>无</v>
          </cell>
          <cell r="R195" t="str">
            <v>EA</v>
          </cell>
          <cell r="S195">
            <v>19.36</v>
          </cell>
        </row>
        <row r="196">
          <cell r="O196" t="str">
            <v>SLT0011002</v>
          </cell>
          <cell r="P196" t="str">
            <v>欧马可座垫骨架电泳总成</v>
          </cell>
          <cell r="Q196" t="str">
            <v>无</v>
          </cell>
          <cell r="R196" t="str">
            <v>EA</v>
          </cell>
          <cell r="S196">
            <v>22.41</v>
          </cell>
        </row>
        <row r="197">
          <cell r="O197" t="str">
            <v>SLT0011289</v>
          </cell>
          <cell r="P197" t="str">
            <v>欧马可主驾座垫骨架焊接总成</v>
          </cell>
          <cell r="Q197" t="str">
            <v>无</v>
          </cell>
          <cell r="R197" t="str">
            <v>EA</v>
          </cell>
          <cell r="S197">
            <v>16.69</v>
          </cell>
        </row>
        <row r="198">
          <cell r="O198" t="str">
            <v>SLT0010397</v>
          </cell>
          <cell r="P198" t="str">
            <v>统帅宽车副驾座垫骨架总成</v>
          </cell>
          <cell r="Q198" t="str">
            <v>无</v>
          </cell>
          <cell r="R198" t="str">
            <v>EA</v>
          </cell>
          <cell r="S198">
            <v>16.12</v>
          </cell>
        </row>
        <row r="199">
          <cell r="O199" t="str">
            <v>SLT0010614</v>
          </cell>
          <cell r="P199" t="str">
            <v>统帅窄体副驾座垫骨架总成</v>
          </cell>
          <cell r="Q199" t="str">
            <v>无</v>
          </cell>
          <cell r="R199" t="str">
            <v>EA</v>
          </cell>
          <cell r="S199">
            <v>10.83</v>
          </cell>
        </row>
        <row r="200">
          <cell r="O200" t="str">
            <v>SLT0002501</v>
          </cell>
          <cell r="P200" t="str">
            <v>虎V副驾驶员座椅座垫骨架总成</v>
          </cell>
          <cell r="Q200" t="str">
            <v>无</v>
          </cell>
          <cell r="R200" t="str">
            <v>EA</v>
          </cell>
          <cell r="S200">
            <v>10.12</v>
          </cell>
        </row>
        <row r="201">
          <cell r="O201" t="str">
            <v>SLT0002696</v>
          </cell>
          <cell r="P201" t="str">
            <v>一汽副驾驶员座椅座垫骨架总成</v>
          </cell>
          <cell r="Q201" t="str">
            <v>无</v>
          </cell>
          <cell r="R201" t="str">
            <v>EA</v>
          </cell>
          <cell r="S201">
            <v>10.02</v>
          </cell>
        </row>
        <row r="202">
          <cell r="O202" t="str">
            <v>SLT0011855</v>
          </cell>
          <cell r="P202" t="str">
            <v>一汽驾驶员坐垫骨架总成</v>
          </cell>
          <cell r="Q202" t="str">
            <v>无</v>
          </cell>
          <cell r="R202" t="str">
            <v>EA</v>
          </cell>
          <cell r="S202">
            <v>17.27</v>
          </cell>
        </row>
        <row r="203">
          <cell r="O203" t="str">
            <v>SLT0010630</v>
          </cell>
          <cell r="P203" t="str">
            <v>一汽驾驶员坐垫骨架总成</v>
          </cell>
          <cell r="Q203" t="str">
            <v>无</v>
          </cell>
          <cell r="R203" t="str">
            <v>EA</v>
          </cell>
          <cell r="S203">
            <v>17.27</v>
          </cell>
        </row>
        <row r="204">
          <cell r="O204" t="str">
            <v>SLT0002415</v>
          </cell>
          <cell r="P204" t="str">
            <v>一汽驾驶员座垫框架总成</v>
          </cell>
          <cell r="Q204" t="str">
            <v>无</v>
          </cell>
          <cell r="R204" t="str">
            <v>EA</v>
          </cell>
          <cell r="S204">
            <v>17.98</v>
          </cell>
        </row>
        <row r="205">
          <cell r="O205" t="str">
            <v>SLT0002130</v>
          </cell>
          <cell r="P205" t="str">
            <v>一汽驾驶员座垫框架总成-通风</v>
          </cell>
          <cell r="Q205" t="str">
            <v>无</v>
          </cell>
          <cell r="R205" t="str">
            <v>EA</v>
          </cell>
          <cell r="S205">
            <v>21.03</v>
          </cell>
        </row>
        <row r="206">
          <cell r="O206" t="str">
            <v>SCS0012126</v>
          </cell>
          <cell r="P206" t="str">
            <v>后排坐垫骨架B01</v>
          </cell>
          <cell r="Q206" t="str">
            <v>无</v>
          </cell>
          <cell r="R206" t="str">
            <v>EA</v>
          </cell>
          <cell r="S206">
            <v>19.5</v>
          </cell>
        </row>
        <row r="207">
          <cell r="O207" t="str">
            <v>SHT0012573</v>
          </cell>
          <cell r="P207" t="str">
            <v>T5靠背横向预埋弯钢丝</v>
          </cell>
          <cell r="Q207" t="str">
            <v>无</v>
          </cell>
          <cell r="R207" t="str">
            <v>EA</v>
          </cell>
          <cell r="S207">
            <v>0.1257</v>
          </cell>
        </row>
        <row r="208">
          <cell r="O208" t="str">
            <v>SLT0010415</v>
          </cell>
          <cell r="P208" t="str">
            <v>驾驶员左侧护板固定钢丝A</v>
          </cell>
          <cell r="Q208" t="str">
            <v>无</v>
          </cell>
          <cell r="R208" t="str">
            <v>EA</v>
          </cell>
          <cell r="S208">
            <v>0.782</v>
          </cell>
        </row>
        <row r="209">
          <cell r="O209" t="str">
            <v>SLT0010416</v>
          </cell>
          <cell r="P209" t="str">
            <v>驾驶员左侧护板固定钢丝B</v>
          </cell>
          <cell r="Q209" t="str">
            <v>无</v>
          </cell>
          <cell r="R209" t="str">
            <v>EA</v>
          </cell>
          <cell r="S209">
            <v>0.67</v>
          </cell>
        </row>
        <row r="210">
          <cell r="O210" t="str">
            <v>BFA0000047</v>
          </cell>
          <cell r="P210" t="str">
            <v>B40调角器手柄限位销</v>
          </cell>
          <cell r="Q210" t="str">
            <v>无</v>
          </cell>
          <cell r="R210" t="str">
            <v>EA</v>
          </cell>
          <cell r="S210">
            <v>0.1341</v>
          </cell>
        </row>
        <row r="211">
          <cell r="O211" t="str">
            <v>SLT0011114</v>
          </cell>
          <cell r="P211" t="str">
            <v>扭簧</v>
          </cell>
          <cell r="Q211" t="str">
            <v>无</v>
          </cell>
          <cell r="R211" t="str">
            <v>EA</v>
          </cell>
          <cell r="S211">
            <v>0.2522</v>
          </cell>
        </row>
        <row r="212">
          <cell r="O212" t="str">
            <v>SLT0010929</v>
          </cell>
          <cell r="P212" t="str">
            <v>驾驶员大护板固定钢丝A</v>
          </cell>
          <cell r="Q212" t="str">
            <v>无</v>
          </cell>
          <cell r="R212" t="str">
            <v>EA</v>
          </cell>
          <cell r="S212">
            <v>0.7615</v>
          </cell>
        </row>
        <row r="213">
          <cell r="O213" t="str">
            <v>SLT0010930</v>
          </cell>
          <cell r="P213" t="str">
            <v>驾驶员大护板固定钢丝B</v>
          </cell>
          <cell r="Q213" t="str">
            <v>无</v>
          </cell>
          <cell r="R213" t="str">
            <v>EA</v>
          </cell>
          <cell r="S213">
            <v>0.7518</v>
          </cell>
        </row>
        <row r="214">
          <cell r="O214" t="str">
            <v>SLT0002131</v>
          </cell>
          <cell r="P214" t="str">
            <v>驾驶员旁侧板固定钢丝</v>
          </cell>
          <cell r="Q214" t="str">
            <v>无</v>
          </cell>
          <cell r="R214" t="str">
            <v>EA</v>
          </cell>
          <cell r="S214">
            <v>0.704</v>
          </cell>
        </row>
        <row r="215">
          <cell r="O215" t="str">
            <v>SCS0004192</v>
          </cell>
          <cell r="P215" t="str">
            <v>靠背扣手转轴</v>
          </cell>
          <cell r="Q215" t="str">
            <v>无</v>
          </cell>
          <cell r="R215" t="str">
            <v>EA</v>
          </cell>
          <cell r="S215">
            <v>0.3043</v>
          </cell>
        </row>
        <row r="216">
          <cell r="O216" t="str">
            <v>BSP0000031</v>
          </cell>
          <cell r="P216" t="str">
            <v>靠背扣手扭簧</v>
          </cell>
          <cell r="Q216" t="str">
            <v>无</v>
          </cell>
          <cell r="R216" t="str">
            <v>EA</v>
          </cell>
          <cell r="S216">
            <v>0.1964</v>
          </cell>
        </row>
        <row r="217">
          <cell r="O217" t="str">
            <v>BSP0000032</v>
          </cell>
          <cell r="P217" t="str">
            <v>M20  Φ1.3弹簧</v>
          </cell>
          <cell r="Q217" t="str">
            <v>无</v>
          </cell>
          <cell r="R217" t="str">
            <v>EA</v>
          </cell>
          <cell r="S217">
            <v>0.2766</v>
          </cell>
        </row>
        <row r="218">
          <cell r="O218" t="str">
            <v>BSP0000033</v>
          </cell>
          <cell r="P218" t="str">
            <v>北汽B40后排扣手弹簧</v>
          </cell>
          <cell r="Q218" t="str">
            <v>无</v>
          </cell>
          <cell r="R218" t="str">
            <v>EA</v>
          </cell>
          <cell r="S218">
            <v>0.2852</v>
          </cell>
        </row>
        <row r="219">
          <cell r="O219" t="str">
            <v>SHT0010520</v>
          </cell>
          <cell r="P219" t="str">
            <v>变阻尼弹簧</v>
          </cell>
          <cell r="Q219" t="str">
            <v>无</v>
          </cell>
          <cell r="R219" t="str">
            <v>EA</v>
          </cell>
          <cell r="S219">
            <v>0.1141</v>
          </cell>
        </row>
        <row r="220">
          <cell r="O220" t="str">
            <v>SHT0010465</v>
          </cell>
          <cell r="P220" t="str">
            <v>气管防护长弹簧</v>
          </cell>
          <cell r="Q220" t="str">
            <v>无</v>
          </cell>
          <cell r="R220" t="str">
            <v>EA</v>
          </cell>
          <cell r="S220">
            <v>0.1804</v>
          </cell>
        </row>
        <row r="221">
          <cell r="O221" t="str">
            <v>SHT0014931</v>
          </cell>
          <cell r="P221" t="str">
            <v>定位弹片</v>
          </cell>
          <cell r="Q221" t="str">
            <v>无</v>
          </cell>
          <cell r="R221" t="str">
            <v>EA</v>
          </cell>
          <cell r="S221">
            <v>0.4559</v>
          </cell>
        </row>
        <row r="222">
          <cell r="O222" t="str">
            <v>BSP0010017</v>
          </cell>
          <cell r="P222" t="str">
            <v>主驾驶靠背调节手柄卡接簧</v>
          </cell>
          <cell r="Q222" t="str">
            <v>无</v>
          </cell>
          <cell r="R222" t="str">
            <v>EA</v>
          </cell>
          <cell r="S222">
            <v>0.2129</v>
          </cell>
        </row>
        <row r="223">
          <cell r="O223" t="str">
            <v>SHT0010039</v>
          </cell>
          <cell r="P223" t="str">
            <v>延伸锁止钣金</v>
          </cell>
          <cell r="Q223" t="str">
            <v>无</v>
          </cell>
          <cell r="R223" t="str">
            <v>EA</v>
          </cell>
          <cell r="S223">
            <v>3.5075</v>
          </cell>
        </row>
        <row r="224">
          <cell r="O224" t="str">
            <v>BSP0010014</v>
          </cell>
          <cell r="P224" t="str">
            <v>高调器滑盖回位簧</v>
          </cell>
          <cell r="Q224" t="str">
            <v>无</v>
          </cell>
          <cell r="R224" t="str">
            <v>EA</v>
          </cell>
          <cell r="S224">
            <v>0.2668</v>
          </cell>
        </row>
        <row r="225">
          <cell r="O225" t="str">
            <v>BSP0010015</v>
          </cell>
          <cell r="P225" t="str">
            <v>调高解锁按钮回位簧</v>
          </cell>
          <cell r="Q225" t="str">
            <v>无</v>
          </cell>
          <cell r="R225" t="str">
            <v>EA</v>
          </cell>
          <cell r="S225">
            <v>0.2425</v>
          </cell>
        </row>
        <row r="226">
          <cell r="O226" t="str">
            <v>BSP0010018</v>
          </cell>
          <cell r="P226" t="str">
            <v>副驾驶靠背调节手柄卡接簧</v>
          </cell>
          <cell r="Q226" t="str">
            <v>无</v>
          </cell>
          <cell r="R226" t="str">
            <v>EA</v>
          </cell>
          <cell r="S226">
            <v>0.2129</v>
          </cell>
        </row>
        <row r="227">
          <cell r="O227" t="str">
            <v>BSP0010016</v>
          </cell>
          <cell r="P227" t="str">
            <v>坐垫翻折限位钣金回位簧</v>
          </cell>
          <cell r="Q227" t="str">
            <v>无</v>
          </cell>
          <cell r="R227" t="str">
            <v>EA</v>
          </cell>
          <cell r="S227">
            <v>0.1142</v>
          </cell>
        </row>
        <row r="228">
          <cell r="O228" t="str">
            <v>SHT0011022</v>
          </cell>
          <cell r="P228" t="str">
            <v>靠背泡沫预埋钢丝1</v>
          </cell>
          <cell r="Q228" t="str">
            <v>无</v>
          </cell>
          <cell r="R228" t="str">
            <v>EA</v>
          </cell>
          <cell r="S228">
            <v>0.1795</v>
          </cell>
        </row>
        <row r="229">
          <cell r="O229" t="str">
            <v>SHT0011656</v>
          </cell>
          <cell r="P229" t="str">
            <v>坐垫钢丝</v>
          </cell>
          <cell r="Q229" t="str">
            <v>无</v>
          </cell>
          <cell r="R229" t="str">
            <v>EA</v>
          </cell>
          <cell r="S229">
            <v>0.14938</v>
          </cell>
        </row>
        <row r="230">
          <cell r="O230" t="str">
            <v>SHT0011028</v>
          </cell>
          <cell r="P230" t="str">
            <v>座垫泡沫预埋钢丝1</v>
          </cell>
          <cell r="Q230" t="str">
            <v>无</v>
          </cell>
          <cell r="R230" t="str">
            <v>EA</v>
          </cell>
          <cell r="S230">
            <v>0.1358</v>
          </cell>
        </row>
        <row r="231">
          <cell r="O231" t="str">
            <v>SHT0011693</v>
          </cell>
          <cell r="P231" t="str">
            <v>座垫泡沫预埋钢丝1</v>
          </cell>
          <cell r="Q231" t="str">
            <v>无</v>
          </cell>
          <cell r="R231" t="str">
            <v>EA</v>
          </cell>
          <cell r="S231">
            <v>0.11833</v>
          </cell>
        </row>
        <row r="232">
          <cell r="O232" t="str">
            <v>SLT0002496</v>
          </cell>
          <cell r="P232" t="str">
            <v>副驾驶员座垫内嵌钢丝1</v>
          </cell>
          <cell r="Q232" t="str">
            <v>无</v>
          </cell>
          <cell r="R232" t="str">
            <v>EA</v>
          </cell>
          <cell r="S232">
            <v>0.3492</v>
          </cell>
        </row>
        <row r="233">
          <cell r="O233" t="str">
            <v>SCS0004316</v>
          </cell>
          <cell r="P233" t="str">
            <v>靠背扶手支撑钢丝</v>
          </cell>
          <cell r="Q233" t="str">
            <v>无</v>
          </cell>
          <cell r="R233" t="str">
            <v>EA</v>
          </cell>
          <cell r="S233">
            <v>0.5935</v>
          </cell>
        </row>
        <row r="234">
          <cell r="O234" t="str">
            <v>SHT0011945</v>
          </cell>
          <cell r="P234" t="str">
            <v>靠背面套钢丝1</v>
          </cell>
          <cell r="Q234" t="str">
            <v>无</v>
          </cell>
          <cell r="R234" t="str">
            <v>EA</v>
          </cell>
          <cell r="S234">
            <v>0.1795</v>
          </cell>
        </row>
        <row r="235">
          <cell r="O235" t="str">
            <v>SHT0011946</v>
          </cell>
          <cell r="P235" t="str">
            <v>靠背面套钢丝2</v>
          </cell>
          <cell r="Q235" t="str">
            <v>无</v>
          </cell>
          <cell r="R235" t="str">
            <v>EA</v>
          </cell>
          <cell r="S235">
            <v>0.2386</v>
          </cell>
        </row>
        <row r="236">
          <cell r="O236" t="str">
            <v>BFA0010084</v>
          </cell>
          <cell r="P236" t="str">
            <v>十字槽沉头螺钉M6*16镀黑锌</v>
          </cell>
          <cell r="Q236" t="str">
            <v>无</v>
          </cell>
          <cell r="R236" t="str">
            <v>EA</v>
          </cell>
          <cell r="S236">
            <v>0.1176</v>
          </cell>
        </row>
        <row r="237">
          <cell r="O237" t="str">
            <v>BPC0010237</v>
          </cell>
          <cell r="P237" t="str">
            <v>内六角花型盘头螺钉M6*16黑色达克罗涂胶</v>
          </cell>
          <cell r="Q237" t="str">
            <v>无</v>
          </cell>
          <cell r="R237" t="str">
            <v>EA</v>
          </cell>
          <cell r="S237">
            <v>0.294</v>
          </cell>
        </row>
        <row r="238">
          <cell r="O238" t="str">
            <v>BFA0010021</v>
          </cell>
          <cell r="P238" t="str">
            <v>内六角花形盘头螺钉M6*12不锈钢</v>
          </cell>
          <cell r="Q238" t="str">
            <v>无</v>
          </cell>
          <cell r="R238" t="str">
            <v>EA</v>
          </cell>
          <cell r="S238">
            <v>0.245</v>
          </cell>
        </row>
        <row r="239">
          <cell r="O239" t="str">
            <v>BFA0010027</v>
          </cell>
          <cell r="P239" t="str">
            <v>内六角花形圆柱头螺钉M8*16镀黑锌</v>
          </cell>
          <cell r="Q239" t="str">
            <v>无</v>
          </cell>
          <cell r="R239" t="str">
            <v>EA</v>
          </cell>
          <cell r="S239">
            <v>0.4704</v>
          </cell>
        </row>
        <row r="240">
          <cell r="O240" t="str">
            <v>BFA0010038</v>
          </cell>
          <cell r="P240" t="str">
            <v>5*12梅花带介自攻螺钉</v>
          </cell>
          <cell r="Q240" t="str">
            <v>无</v>
          </cell>
          <cell r="R240" t="str">
            <v>EA</v>
          </cell>
          <cell r="S240">
            <v>0.1764</v>
          </cell>
        </row>
        <row r="241">
          <cell r="O241" t="str">
            <v>BFA0010037</v>
          </cell>
          <cell r="P241" t="str">
            <v>内梅花盘头三角牙自攻螺钉M5*10镀黑锌</v>
          </cell>
          <cell r="Q241" t="str">
            <v>无</v>
          </cell>
          <cell r="R241" t="str">
            <v>EA</v>
          </cell>
          <cell r="S241">
            <v>0.1372</v>
          </cell>
        </row>
        <row r="242">
          <cell r="O242" t="str">
            <v>BFA0010019</v>
          </cell>
          <cell r="P242" t="str">
            <v>内六角花形低圆柱头螺钉M10*20镀黑锌</v>
          </cell>
          <cell r="Q242" t="str">
            <v>无</v>
          </cell>
          <cell r="R242" t="str">
            <v>EA</v>
          </cell>
          <cell r="S242">
            <v>0.8134</v>
          </cell>
        </row>
        <row r="243">
          <cell r="O243" t="str">
            <v>BFA0010020</v>
          </cell>
          <cell r="P243" t="str">
            <v>全金属六角法兰面锁紧螺母M5镀黑锌</v>
          </cell>
          <cell r="Q243" t="str">
            <v>无</v>
          </cell>
          <cell r="R243" t="str">
            <v>EA</v>
          </cell>
          <cell r="S243">
            <v>0.1176</v>
          </cell>
        </row>
        <row r="244">
          <cell r="O244" t="str">
            <v>BFA0010033</v>
          </cell>
          <cell r="P244" t="str">
            <v>内六角花形圆柱头螺钉M8*20镀黑锌</v>
          </cell>
          <cell r="Q244" t="str">
            <v>无</v>
          </cell>
          <cell r="R244" t="str">
            <v>EA</v>
          </cell>
          <cell r="S244">
            <v>0.49</v>
          </cell>
        </row>
        <row r="245">
          <cell r="O245" t="str">
            <v>BFA0010031</v>
          </cell>
          <cell r="P245" t="str">
            <v>内六角花型盘头螺钉M5*12镀黑锌</v>
          </cell>
          <cell r="Q245" t="str">
            <v>无</v>
          </cell>
          <cell r="R245" t="str">
            <v>EA</v>
          </cell>
          <cell r="S245">
            <v>0.196</v>
          </cell>
        </row>
        <row r="246">
          <cell r="O246" t="str">
            <v>BFA0010032</v>
          </cell>
          <cell r="P246" t="str">
            <v>大垫圈φ5镀黑锌</v>
          </cell>
          <cell r="Q246" t="str">
            <v>无</v>
          </cell>
          <cell r="R246" t="str">
            <v>EA</v>
          </cell>
          <cell r="S246">
            <v>0.049</v>
          </cell>
        </row>
        <row r="247">
          <cell r="O247" t="str">
            <v>BFA0000018</v>
          </cell>
          <cell r="P247" t="str">
            <v>磁钢圆柱头内六角全螺纹螺栓</v>
          </cell>
          <cell r="Q247" t="str">
            <v>无</v>
          </cell>
          <cell r="R247" t="str">
            <v>EA</v>
          </cell>
          <cell r="S247">
            <v>0.1372</v>
          </cell>
        </row>
        <row r="248">
          <cell r="O248" t="str">
            <v>BFA0000087</v>
          </cell>
          <cell r="P248" t="str">
            <v>磁钢四方焊接螺母（保证荷载44800N）（筛选</v>
          </cell>
          <cell r="Q248" t="str">
            <v>无</v>
          </cell>
          <cell r="R248" t="str">
            <v>EA</v>
          </cell>
          <cell r="S248">
            <v>0.49</v>
          </cell>
        </row>
        <row r="249">
          <cell r="O249" t="str">
            <v>BFA0000140</v>
          </cell>
          <cell r="P249" t="str">
            <v>不锈钢盘头十字槽尖尾自攻螺钉</v>
          </cell>
          <cell r="Q249" t="str">
            <v>无</v>
          </cell>
          <cell r="R249" t="str">
            <v>EA</v>
          </cell>
          <cell r="S249">
            <v>0.0588</v>
          </cell>
        </row>
        <row r="250">
          <cell r="O250" t="str">
            <v>BFA0000142</v>
          </cell>
          <cell r="P250" t="str">
            <v>磁钢盘头十字槽自攻螺钉</v>
          </cell>
          <cell r="Q250" t="str">
            <v>无</v>
          </cell>
          <cell r="R250" t="str">
            <v>EA</v>
          </cell>
          <cell r="S250">
            <v>0.0167</v>
          </cell>
        </row>
        <row r="251">
          <cell r="O251" t="str">
            <v>BFA0000144</v>
          </cell>
          <cell r="P251" t="str">
            <v>磁钢盘头十字槽自攻螺钉</v>
          </cell>
          <cell r="Q251" t="str">
            <v>无</v>
          </cell>
          <cell r="R251" t="str">
            <v>EA</v>
          </cell>
          <cell r="S251">
            <v>0.0245</v>
          </cell>
        </row>
        <row r="252">
          <cell r="O252" t="str">
            <v>BFA0000170</v>
          </cell>
          <cell r="P252" t="str">
            <v>轴承钢钢球</v>
          </cell>
          <cell r="Q252" t="str">
            <v>无</v>
          </cell>
          <cell r="R252" t="str">
            <v>EA</v>
          </cell>
          <cell r="S252">
            <v>0.0284</v>
          </cell>
        </row>
        <row r="253">
          <cell r="O253" t="str">
            <v>BFA0000177</v>
          </cell>
          <cell r="P253" t="str">
            <v>磁钢大扁头十字槽尖尾自攻钉</v>
          </cell>
          <cell r="Q253" t="str">
            <v>无</v>
          </cell>
          <cell r="R253" t="str">
            <v>EA</v>
          </cell>
          <cell r="S253">
            <v>0.0245</v>
          </cell>
        </row>
        <row r="254">
          <cell r="O254" t="str">
            <v>BFA0000226</v>
          </cell>
          <cell r="P254" t="str">
            <v>磁钢盘头十字槽自攻螺钉</v>
          </cell>
          <cell r="Q254" t="str">
            <v>无</v>
          </cell>
          <cell r="R254" t="str">
            <v>EA</v>
          </cell>
          <cell r="S254">
            <v>0.0441</v>
          </cell>
        </row>
        <row r="255">
          <cell r="O255" t="str">
            <v>BFA0000285</v>
          </cell>
          <cell r="P255" t="str">
            <v>弹簧钢开口挡圈（筛选200PPM）（附图）</v>
          </cell>
          <cell r="Q255" t="str">
            <v>无</v>
          </cell>
          <cell r="R255" t="str">
            <v>EA</v>
          </cell>
          <cell r="S255">
            <v>0.049</v>
          </cell>
        </row>
        <row r="256">
          <cell r="O256" t="str">
            <v>BFA0000292</v>
          </cell>
          <cell r="P256" t="str">
            <v>磁钢盘头十字槽自攻螺钉</v>
          </cell>
          <cell r="Q256" t="str">
            <v>无</v>
          </cell>
          <cell r="R256" t="str">
            <v>EA</v>
          </cell>
          <cell r="S256">
            <v>0.0382</v>
          </cell>
        </row>
        <row r="257">
          <cell r="O257" t="str">
            <v>BFA0000316</v>
          </cell>
          <cell r="P257" t="str">
            <v>磁钢四方焊接方螺母（保证载荷15500N）（附图）</v>
          </cell>
          <cell r="Q257" t="str">
            <v>无</v>
          </cell>
          <cell r="R257" t="str">
            <v>EA</v>
          </cell>
          <cell r="S257">
            <v>0.1274</v>
          </cell>
        </row>
        <row r="258">
          <cell r="O258" t="str">
            <v>BFA0000390</v>
          </cell>
          <cell r="P258" t="str">
            <v>弹簧钢开口挡圈（附图）</v>
          </cell>
          <cell r="Q258" t="str">
            <v>无</v>
          </cell>
          <cell r="R258" t="str">
            <v>EA</v>
          </cell>
          <cell r="S258">
            <v>0.049</v>
          </cell>
        </row>
        <row r="259">
          <cell r="O259" t="str">
            <v>BFA0000400</v>
          </cell>
          <cell r="P259" t="str">
            <v>汽车安全带用四方焊接螺母（筛选200PPM）（附图）</v>
          </cell>
          <cell r="Q259" t="str">
            <v>无</v>
          </cell>
          <cell r="R259" t="str">
            <v>EA</v>
          </cell>
          <cell r="S259">
            <v>0.735</v>
          </cell>
        </row>
        <row r="260">
          <cell r="O260" t="str">
            <v>BFA0000490</v>
          </cell>
          <cell r="P260" t="str">
            <v>磁钢圆柱头内六角全螺纹螺栓</v>
          </cell>
          <cell r="Q260" t="str">
            <v>无</v>
          </cell>
          <cell r="R260" t="str">
            <v>EA</v>
          </cell>
          <cell r="S260">
            <v>0.5488</v>
          </cell>
        </row>
        <row r="261">
          <cell r="O261" t="str">
            <v>BFA0000518</v>
          </cell>
          <cell r="P261" t="str">
            <v>磁钢四方焊接螺母（附图）</v>
          </cell>
          <cell r="Q261" t="str">
            <v>无</v>
          </cell>
          <cell r="R261" t="str">
            <v>EA</v>
          </cell>
          <cell r="S261">
            <v>0.1372</v>
          </cell>
        </row>
        <row r="262">
          <cell r="O262" t="str">
            <v>BFA0000524</v>
          </cell>
          <cell r="P262" t="str">
            <v>磁钢圆柱头内六角全螺纹螺栓</v>
          </cell>
          <cell r="Q262" t="str">
            <v>无</v>
          </cell>
          <cell r="R262" t="str">
            <v>EA</v>
          </cell>
          <cell r="S262">
            <v>0.1274</v>
          </cell>
        </row>
        <row r="263">
          <cell r="O263" t="str">
            <v>BFA0000530</v>
          </cell>
          <cell r="P263" t="str">
            <v>磁钢盘头十字槽螺钉</v>
          </cell>
          <cell r="Q263" t="str">
            <v>无</v>
          </cell>
          <cell r="R263" t="str">
            <v>EA</v>
          </cell>
          <cell r="S263">
            <v>0.0235</v>
          </cell>
        </row>
        <row r="264">
          <cell r="O264" t="str">
            <v>BFA0000570</v>
          </cell>
          <cell r="P264" t="str">
            <v>铝铁大帽开口扁圆头抽芯铆钉（附图）</v>
          </cell>
          <cell r="Q264" t="str">
            <v>无</v>
          </cell>
          <cell r="R264" t="str">
            <v>EA</v>
          </cell>
          <cell r="S264">
            <v>0.1176</v>
          </cell>
        </row>
        <row r="265">
          <cell r="O265" t="str">
            <v>BFA0000571</v>
          </cell>
          <cell r="P265" t="str">
            <v>不锈钢盘头十字槽自攻螺钉（附图）</v>
          </cell>
          <cell r="Q265" t="str">
            <v>无</v>
          </cell>
          <cell r="R265" t="str">
            <v>EA</v>
          </cell>
          <cell r="S265">
            <v>0.0784</v>
          </cell>
        </row>
        <row r="266">
          <cell r="O266" t="str">
            <v>BFA0010018</v>
          </cell>
          <cell r="P266" t="str">
            <v>磁钢外六角全牙螺栓（土耳其蓝）（光筛200PPM）</v>
          </cell>
          <cell r="Q266" t="str">
            <v>无</v>
          </cell>
          <cell r="R266" t="str">
            <v>EA</v>
          </cell>
          <cell r="S266">
            <v>0.2254</v>
          </cell>
        </row>
        <row r="267">
          <cell r="O267" t="str">
            <v>BFA0010022</v>
          </cell>
          <cell r="P267" t="str">
            <v>弹簧钢开口挡圈</v>
          </cell>
          <cell r="Q267" t="str">
            <v>无</v>
          </cell>
          <cell r="R267" t="str">
            <v>EA</v>
          </cell>
          <cell r="S267">
            <v>0.049</v>
          </cell>
        </row>
        <row r="268">
          <cell r="O268" t="str">
            <v>BFA0010023</v>
          </cell>
          <cell r="P268" t="str">
            <v>磁钢圆柱头内六角半螺纹螺钉（筛选200PPM）（附</v>
          </cell>
          <cell r="Q268" t="str">
            <v>无</v>
          </cell>
          <cell r="R268" t="str">
            <v>EA</v>
          </cell>
          <cell r="S268">
            <v>0.294</v>
          </cell>
        </row>
        <row r="269">
          <cell r="O269" t="str">
            <v>BFA0010024</v>
          </cell>
          <cell r="P269" t="str">
            <v>磁钢圆柱头内六角半螺纹螺钉</v>
          </cell>
          <cell r="Q269" t="str">
            <v>无</v>
          </cell>
          <cell r="R269" t="str">
            <v>EA</v>
          </cell>
          <cell r="S269">
            <v>0.196</v>
          </cell>
        </row>
        <row r="270">
          <cell r="O270" t="str">
            <v>BFA0010025</v>
          </cell>
          <cell r="P270" t="str">
            <v>磁钢全金属六角法兰面锁紧螺母（无齿、上压三点）</v>
          </cell>
          <cell r="Q270" t="str">
            <v>无</v>
          </cell>
          <cell r="R270" t="str">
            <v>EA</v>
          </cell>
          <cell r="S270">
            <v>0.196</v>
          </cell>
        </row>
        <row r="271">
          <cell r="O271" t="str">
            <v>BFA0010026</v>
          </cell>
          <cell r="P271" t="str">
            <v>磁钢大平垫A级（筛选200PPM）（附图）</v>
          </cell>
          <cell r="Q271" t="str">
            <v>无</v>
          </cell>
          <cell r="R271" t="str">
            <v>EA</v>
          </cell>
          <cell r="S271">
            <v>0.0784</v>
          </cell>
        </row>
        <row r="272">
          <cell r="O272" t="str">
            <v>BFA0010028</v>
          </cell>
          <cell r="P272" t="str">
            <v>平圆头开口抽芯铆钉</v>
          </cell>
          <cell r="Q272" t="str">
            <v>无</v>
          </cell>
          <cell r="R272" t="str">
            <v>EA</v>
          </cell>
          <cell r="S272">
            <v>0.0392</v>
          </cell>
        </row>
        <row r="273">
          <cell r="O273" t="str">
            <v>BFA0010029</v>
          </cell>
          <cell r="P273" t="str">
            <v>磁钢盘头内六角花形盘头螺钉（土耳其蓝）（光筛</v>
          </cell>
          <cell r="Q273" t="str">
            <v>无</v>
          </cell>
          <cell r="R273" t="str">
            <v>EA</v>
          </cell>
          <cell r="S273">
            <v>0.441</v>
          </cell>
        </row>
        <row r="274">
          <cell r="O274" t="str">
            <v>BFA0010040</v>
          </cell>
          <cell r="P274" t="str">
            <v>磁钢梅花槽盘头凸缘塑料自攻螺钉（光筛200PPM）</v>
          </cell>
          <cell r="Q274" t="str">
            <v>无</v>
          </cell>
          <cell r="R274" t="str">
            <v>EA</v>
          </cell>
          <cell r="S274">
            <v>0.4116</v>
          </cell>
        </row>
        <row r="275">
          <cell r="O275" t="str">
            <v>BFA0010041</v>
          </cell>
          <cell r="P275" t="str">
            <v>弹簧钢开口挡圈（筛选200PPM）（附图）</v>
          </cell>
          <cell r="Q275" t="str">
            <v>无</v>
          </cell>
          <cell r="R275" t="str">
            <v>EA</v>
          </cell>
          <cell r="S275">
            <v>0.0392</v>
          </cell>
        </row>
        <row r="276">
          <cell r="O276" t="str">
            <v>BFA0010042</v>
          </cell>
          <cell r="P276" t="str">
            <v>磁钢梅花槽盘头凸缘塑料牙自攻螺钉（光筛200PPM）</v>
          </cell>
          <cell r="Q276" t="str">
            <v>无</v>
          </cell>
          <cell r="R276" t="str">
            <v>EA</v>
          </cell>
          <cell r="S276">
            <v>0.049</v>
          </cell>
        </row>
        <row r="277">
          <cell r="O277" t="str">
            <v>BFA0010062</v>
          </cell>
          <cell r="P277" t="str">
            <v>磁钢焊接方螺母（筛选200PPM）（附图）</v>
          </cell>
          <cell r="Q277" t="str">
            <v>无</v>
          </cell>
          <cell r="R277" t="str">
            <v>EA</v>
          </cell>
          <cell r="S277">
            <v>0.147</v>
          </cell>
        </row>
        <row r="278">
          <cell r="O278" t="str">
            <v>BFA0010079</v>
          </cell>
          <cell r="P278" t="str">
            <v>磁钢圆柱头内六角全螺纹螺栓</v>
          </cell>
          <cell r="Q278" t="str">
            <v>无</v>
          </cell>
          <cell r="R278" t="str">
            <v>EA</v>
          </cell>
          <cell r="S278">
            <v>0.1176</v>
          </cell>
        </row>
        <row r="279">
          <cell r="O279" t="str">
            <v>BFA0010081</v>
          </cell>
          <cell r="P279" t="str">
            <v>磁钢圆柱头内六角全螺纹螺栓（光筛200PPM）（附</v>
          </cell>
          <cell r="Q279" t="str">
            <v>无</v>
          </cell>
          <cell r="R279" t="str">
            <v>EA</v>
          </cell>
          <cell r="S279">
            <v>0.196</v>
          </cell>
        </row>
        <row r="280">
          <cell r="O280" t="str">
            <v>BFA0010082</v>
          </cell>
          <cell r="P280" t="str">
            <v>磁钢圆柱头内六角全螺纹螺栓</v>
          </cell>
          <cell r="Q280" t="str">
            <v>无</v>
          </cell>
          <cell r="R280" t="str">
            <v>EA</v>
          </cell>
          <cell r="S280">
            <v>0.1821</v>
          </cell>
        </row>
        <row r="281">
          <cell r="O281" t="str">
            <v>BFA0010088</v>
          </cell>
          <cell r="P281" t="str">
            <v>磁钢平垫圈A级</v>
          </cell>
          <cell r="Q281" t="str">
            <v>无</v>
          </cell>
          <cell r="R281" t="str">
            <v>EA</v>
          </cell>
          <cell r="S281">
            <v>0.1078</v>
          </cell>
        </row>
        <row r="282">
          <cell r="O282" t="str">
            <v>BFA0010089</v>
          </cell>
          <cell r="P282" t="str">
            <v>合金钢盘头内梅花全螺纹螺钉（土耳其蓝）（光筛</v>
          </cell>
          <cell r="Q282" t="str">
            <v>无</v>
          </cell>
          <cell r="R282" t="str">
            <v>EA</v>
          </cell>
          <cell r="S282">
            <v>0.784</v>
          </cell>
        </row>
        <row r="283">
          <cell r="O283" t="str">
            <v>BFA0010090</v>
          </cell>
          <cell r="P283" t="str">
            <v>磁钢梅花槽盘头凸缘自攻螺钉（附图）</v>
          </cell>
          <cell r="Q283" t="str">
            <v>无</v>
          </cell>
          <cell r="R283" t="str">
            <v>EA</v>
          </cell>
          <cell r="S283">
            <v>0.2156</v>
          </cell>
        </row>
        <row r="284">
          <cell r="O284" t="str">
            <v>BFA0010093</v>
          </cell>
          <cell r="P284" t="str">
            <v>磁钢六角法兰面全螺纹螺栓-小系列（带齿）</v>
          </cell>
          <cell r="Q284" t="str">
            <v>无</v>
          </cell>
          <cell r="R284" t="str">
            <v>EA</v>
          </cell>
          <cell r="S284">
            <v>0.2156</v>
          </cell>
        </row>
        <row r="285">
          <cell r="O285" t="str">
            <v>BFA0010096</v>
          </cell>
          <cell r="P285" t="str">
            <v>平圆头开口抽芯铆钉（筛选200PPM）（附图）</v>
          </cell>
          <cell r="Q285" t="str">
            <v>无</v>
          </cell>
          <cell r="R285" t="str">
            <v>EA</v>
          </cell>
          <cell r="S285">
            <v>0.2254</v>
          </cell>
        </row>
        <row r="286">
          <cell r="O286" t="str">
            <v>BFA0010097</v>
          </cell>
          <cell r="P286" t="str">
            <v>平圆头开口抽芯铆钉（筛选200PPM）（附图）</v>
          </cell>
          <cell r="Q286" t="str">
            <v>无</v>
          </cell>
          <cell r="R286" t="str">
            <v>EA</v>
          </cell>
          <cell r="S286">
            <v>0.098</v>
          </cell>
        </row>
        <row r="287">
          <cell r="O287" t="str">
            <v>BFA0010105</v>
          </cell>
          <cell r="P287" t="str">
            <v>磁钢平垫圈（筛选200PPM）（附图）</v>
          </cell>
          <cell r="Q287" t="str">
            <v>无</v>
          </cell>
          <cell r="R287" t="str">
            <v>EA</v>
          </cell>
          <cell r="S287">
            <v>0.1078</v>
          </cell>
        </row>
        <row r="288">
          <cell r="O288" t="str">
            <v>BFA0010107</v>
          </cell>
          <cell r="P288" t="str">
            <v>磁钢盘头十字槽自攻螺钉</v>
          </cell>
          <cell r="Q288" t="str">
            <v>无</v>
          </cell>
          <cell r="R288" t="str">
            <v>EA</v>
          </cell>
          <cell r="S288">
            <v>0.0343</v>
          </cell>
        </row>
        <row r="289">
          <cell r="O289" t="str">
            <v>BFA0010108</v>
          </cell>
          <cell r="P289" t="str">
            <v>磁钢六角法兰面全螺纹螺栓-小系列（平脑不带齿）</v>
          </cell>
          <cell r="Q289" t="str">
            <v>无</v>
          </cell>
          <cell r="R289" t="str">
            <v>EA</v>
          </cell>
          <cell r="S289">
            <v>0.1764</v>
          </cell>
        </row>
        <row r="290">
          <cell r="O290" t="str">
            <v>BFA0010115</v>
          </cell>
          <cell r="P290" t="str">
            <v>磁钢盘头十字槽螺钉</v>
          </cell>
          <cell r="Q290" t="str">
            <v>无</v>
          </cell>
          <cell r="R290" t="str">
            <v>EA</v>
          </cell>
          <cell r="S290">
            <v>0.0176</v>
          </cell>
        </row>
        <row r="291">
          <cell r="O291" t="str">
            <v>BFA0010133</v>
          </cell>
          <cell r="P291" t="str">
            <v>弹簧钢开口挡圈（筛选200PPM）</v>
          </cell>
          <cell r="Q291" t="str">
            <v>无</v>
          </cell>
          <cell r="R291" t="str">
            <v>EA</v>
          </cell>
          <cell r="S291">
            <v>0.049</v>
          </cell>
        </row>
        <row r="292">
          <cell r="O292" t="str">
            <v>SHT0010895</v>
          </cell>
          <cell r="P292" t="str">
            <v>弹簧钢开口挡圈（筛选200PPM）（附图）</v>
          </cell>
          <cell r="Q292" t="str">
            <v>无</v>
          </cell>
          <cell r="R292" t="str">
            <v>EA</v>
          </cell>
          <cell r="S292">
            <v>0.3136</v>
          </cell>
        </row>
        <row r="293">
          <cell r="O293" t="str">
            <v>SHT0011408</v>
          </cell>
          <cell r="P293" t="str">
            <v>磁钢六角法兰细牙焊接螺母（筛选200PPM）（附图）</v>
          </cell>
          <cell r="Q293" t="str">
            <v>无</v>
          </cell>
          <cell r="R293" t="str">
            <v>EA</v>
          </cell>
          <cell r="S293">
            <v>0.539</v>
          </cell>
        </row>
        <row r="294">
          <cell r="O294" t="str">
            <v>SHT0015126</v>
          </cell>
          <cell r="P294" t="str">
            <v>轴承钢钢珠</v>
          </cell>
          <cell r="Q294" t="str">
            <v>无</v>
          </cell>
          <cell r="R294" t="str">
            <v>EA</v>
          </cell>
          <cell r="S294">
            <v>0.0343</v>
          </cell>
        </row>
        <row r="295">
          <cell r="O295" t="str">
            <v>SHT0017098</v>
          </cell>
          <cell r="P295" t="str">
            <v>销轴</v>
          </cell>
          <cell r="Q295" t="str">
            <v>无</v>
          </cell>
          <cell r="R295" t="str">
            <v>EA</v>
          </cell>
          <cell r="S295">
            <v>0.2</v>
          </cell>
        </row>
        <row r="296">
          <cell r="O296" t="str">
            <v>SLT0001976</v>
          </cell>
          <cell r="P296" t="str">
            <v>右侧硬质泡沫</v>
          </cell>
          <cell r="Q296" t="str">
            <v>无</v>
          </cell>
          <cell r="R296" t="str">
            <v>EA</v>
          </cell>
          <cell r="S296">
            <v>1.8</v>
          </cell>
        </row>
        <row r="297">
          <cell r="O297" t="str">
            <v>SLT0010856</v>
          </cell>
          <cell r="P297" t="str">
            <v>驾驶员头枕骨架泡沫总成</v>
          </cell>
          <cell r="Q297" t="str">
            <v>无</v>
          </cell>
          <cell r="R297" t="str">
            <v>EA</v>
          </cell>
          <cell r="S297">
            <v>15.5</v>
          </cell>
        </row>
        <row r="298">
          <cell r="O298" t="str">
            <v>SLT0010348</v>
          </cell>
          <cell r="P298" t="str">
            <v>驾驶员头枕骨架泡沫总成</v>
          </cell>
          <cell r="Q298" t="str">
            <v>无</v>
          </cell>
          <cell r="R298" t="str">
            <v>EA</v>
          </cell>
          <cell r="S298">
            <v>12.7</v>
          </cell>
        </row>
        <row r="299">
          <cell r="O299" t="str">
            <v>SLT0010153</v>
          </cell>
          <cell r="P299" t="str">
            <v>虎V-2020头枕泡沫</v>
          </cell>
          <cell r="Q299" t="str">
            <v>无</v>
          </cell>
          <cell r="R299" t="str">
            <v>EA</v>
          </cell>
          <cell r="S299">
            <v>11.79</v>
          </cell>
        </row>
        <row r="300">
          <cell r="O300" t="str">
            <v>SLT0002693</v>
          </cell>
          <cell r="P300" t="str">
            <v>驾驶员头枕泡沫</v>
          </cell>
          <cell r="Q300" t="str">
            <v>无</v>
          </cell>
          <cell r="R300" t="str">
            <v>EA</v>
          </cell>
          <cell r="S300">
            <v>11.79</v>
          </cell>
        </row>
        <row r="301">
          <cell r="O301" t="str">
            <v>SLT0010903</v>
          </cell>
          <cell r="P301" t="str">
            <v>衬套</v>
          </cell>
          <cell r="Q301" t="str">
            <v>无</v>
          </cell>
          <cell r="R301" t="str">
            <v>EA</v>
          </cell>
          <cell r="S301">
            <v>0.9975</v>
          </cell>
        </row>
        <row r="302">
          <cell r="O302" t="str">
            <v>SLT0010948</v>
          </cell>
          <cell r="P302" t="str">
            <v>φ16衬套</v>
          </cell>
          <cell r="Q302" t="str">
            <v>无</v>
          </cell>
          <cell r="R302" t="str">
            <v>EA</v>
          </cell>
          <cell r="S302">
            <v>1.1305</v>
          </cell>
        </row>
        <row r="303">
          <cell r="O303" t="str">
            <v>SLT0011051</v>
          </cell>
          <cell r="P303" t="str">
            <v>固定板锁付螺纹套筒</v>
          </cell>
          <cell r="Q303" t="str">
            <v>无</v>
          </cell>
          <cell r="R303" t="str">
            <v>EA</v>
          </cell>
          <cell r="S303">
            <v>1.045</v>
          </cell>
        </row>
        <row r="304">
          <cell r="O304" t="str">
            <v>SLT0010530</v>
          </cell>
          <cell r="P304" t="str">
            <v>绞架连杆1</v>
          </cell>
          <cell r="Q304" t="str">
            <v>无</v>
          </cell>
          <cell r="R304" t="str">
            <v>件</v>
          </cell>
          <cell r="S304">
            <v>2.5</v>
          </cell>
        </row>
        <row r="305">
          <cell r="O305" t="str">
            <v>SLT0010531</v>
          </cell>
          <cell r="P305" t="str">
            <v>绞架连杆2</v>
          </cell>
          <cell r="Q305" t="str">
            <v>无</v>
          </cell>
          <cell r="R305" t="str">
            <v>件</v>
          </cell>
          <cell r="S305">
            <v>2.2</v>
          </cell>
        </row>
        <row r="306">
          <cell r="O306" t="str">
            <v>SLT0010529</v>
          </cell>
          <cell r="P306" t="str">
            <v>绞架连杆3一汽轻卡减震</v>
          </cell>
          <cell r="Q306" t="str">
            <v>无</v>
          </cell>
          <cell r="R306" t="str">
            <v>件</v>
          </cell>
          <cell r="S306">
            <v>1.8</v>
          </cell>
        </row>
        <row r="307">
          <cell r="O307" t="str">
            <v>SHT0010523</v>
          </cell>
          <cell r="P307" t="str">
            <v>阻尼销轴</v>
          </cell>
          <cell r="Q307" t="str">
            <v>无</v>
          </cell>
          <cell r="R307" t="str">
            <v>件</v>
          </cell>
          <cell r="S307">
            <v>1.2</v>
          </cell>
        </row>
        <row r="308">
          <cell r="O308" t="str">
            <v>SBS0010116</v>
          </cell>
          <cell r="P308" t="str">
            <v>主驾左支腿前轴套  奥杰</v>
          </cell>
          <cell r="Q308" t="str">
            <v>无</v>
          </cell>
          <cell r="R308" t="str">
            <v>件</v>
          </cell>
          <cell r="S308">
            <v>1.8</v>
          </cell>
        </row>
        <row r="309">
          <cell r="O309" t="str">
            <v>SBS0010133</v>
          </cell>
          <cell r="P309" t="str">
            <v>主驾支腿后轴套  奥杰</v>
          </cell>
          <cell r="Q309" t="str">
            <v>无</v>
          </cell>
          <cell r="R309" t="str">
            <v>件</v>
          </cell>
          <cell r="S309">
            <v>2.7</v>
          </cell>
        </row>
        <row r="310">
          <cell r="O310" t="str">
            <v>REM0003439</v>
          </cell>
          <cell r="P310" t="str">
            <v>豪骏镜座毛坯件</v>
          </cell>
          <cell r="Q310" t="str">
            <v>无</v>
          </cell>
          <cell r="R310" t="str">
            <v>件</v>
          </cell>
          <cell r="S310">
            <v>12.5</v>
          </cell>
        </row>
        <row r="311">
          <cell r="O311" t="str">
            <v>SHT0010207</v>
          </cell>
          <cell r="P311" t="str">
            <v>座框旋转轴轴套</v>
          </cell>
          <cell r="Q311" t="str">
            <v>无</v>
          </cell>
          <cell r="R311" t="str">
            <v>件</v>
          </cell>
          <cell r="S311">
            <v>2</v>
          </cell>
        </row>
        <row r="312">
          <cell r="O312" t="str">
            <v>sht0012059</v>
          </cell>
          <cell r="P312" t="str">
            <v>连接轴</v>
          </cell>
          <cell r="Q312" t="str">
            <v>无</v>
          </cell>
          <cell r="R312" t="str">
            <v>EA</v>
          </cell>
          <cell r="S312">
            <v>2.8507</v>
          </cell>
        </row>
        <row r="313">
          <cell r="O313" t="str">
            <v>SBS0010115</v>
          </cell>
          <cell r="P313" t="str">
            <v>支腿上固定轴套</v>
          </cell>
          <cell r="Q313" t="str">
            <v>无</v>
          </cell>
          <cell r="R313" t="str">
            <v>EA</v>
          </cell>
          <cell r="S313">
            <v>0.8974</v>
          </cell>
        </row>
        <row r="314">
          <cell r="O314" t="str">
            <v>BFA0000775</v>
          </cell>
          <cell r="P314" t="str">
            <v>J6F司机背右旋转阶梯螺栓</v>
          </cell>
          <cell r="Q314" t="str">
            <v>无</v>
          </cell>
          <cell r="R314" t="str">
            <v>EA</v>
          </cell>
          <cell r="S314">
            <v>0.63</v>
          </cell>
        </row>
        <row r="315">
          <cell r="O315" t="str">
            <v>SHT0001149</v>
          </cell>
          <cell r="P315" t="str">
            <v>连接杆2</v>
          </cell>
          <cell r="Q315" t="str">
            <v>无</v>
          </cell>
          <cell r="R315" t="str">
            <v>EA</v>
          </cell>
          <cell r="S315">
            <v>3.4093</v>
          </cell>
        </row>
        <row r="316">
          <cell r="O316" t="str">
            <v>SLT0010889</v>
          </cell>
          <cell r="P316" t="str">
            <v>靠背锁付阶梯螺栓</v>
          </cell>
          <cell r="Q316" t="str">
            <v>无</v>
          </cell>
          <cell r="R316" t="str">
            <v>EA</v>
          </cell>
          <cell r="S316">
            <v>0.78</v>
          </cell>
        </row>
        <row r="317">
          <cell r="O317" t="str">
            <v>SLT0011546</v>
          </cell>
          <cell r="P317" t="str">
            <v>扶手旋转轴</v>
          </cell>
          <cell r="Q317" t="str">
            <v>无</v>
          </cell>
          <cell r="R317" t="str">
            <v>EA</v>
          </cell>
          <cell r="S317">
            <v>1.3771</v>
          </cell>
        </row>
        <row r="318">
          <cell r="O318" t="str">
            <v>SHT0011596</v>
          </cell>
          <cell r="P318" t="str">
            <v>连接杆1</v>
          </cell>
          <cell r="Q318" t="str">
            <v>无</v>
          </cell>
          <cell r="R318" t="str">
            <v>EA</v>
          </cell>
          <cell r="S318">
            <v>3.3925</v>
          </cell>
        </row>
        <row r="319">
          <cell r="O319" t="str">
            <v>SLT0010529</v>
          </cell>
          <cell r="P319" t="str">
            <v>绞架连杆3</v>
          </cell>
          <cell r="Q319" t="str">
            <v>无</v>
          </cell>
          <cell r="R319" t="str">
            <v>EA</v>
          </cell>
          <cell r="S319">
            <v>2.3158</v>
          </cell>
        </row>
        <row r="320">
          <cell r="O320" t="str">
            <v>SHT0016963</v>
          </cell>
          <cell r="P320" t="str">
            <v>上卧铺转轴(毛坯件)</v>
          </cell>
          <cell r="Q320" t="str">
            <v>无</v>
          </cell>
          <cell r="R320" t="str">
            <v>EA</v>
          </cell>
          <cell r="S320">
            <v>0.53</v>
          </cell>
        </row>
        <row r="321">
          <cell r="O321" t="str">
            <v>sht0001144</v>
          </cell>
          <cell r="P321" t="str">
            <v>上卧铺转轴(毛坯件)</v>
          </cell>
        </row>
        <row r="321">
          <cell r="S321">
            <v>3.8</v>
          </cell>
        </row>
        <row r="322">
          <cell r="O322" t="str">
            <v>SLT0010923</v>
          </cell>
          <cell r="P322" t="str">
            <v>二级解锁拉带</v>
          </cell>
          <cell r="Q322" t="str">
            <v>无</v>
          </cell>
          <cell r="R322" t="str">
            <v>EA</v>
          </cell>
          <cell r="S322">
            <v>1.683</v>
          </cell>
        </row>
        <row r="323">
          <cell r="O323" t="str">
            <v>SBS0010249</v>
          </cell>
          <cell r="P323" t="str">
            <v>主驾遮蔽护板总成</v>
          </cell>
          <cell r="Q323" t="str">
            <v>无</v>
          </cell>
          <cell r="R323" t="str">
            <v>EA</v>
          </cell>
          <cell r="S323">
            <v>12.177</v>
          </cell>
        </row>
        <row r="324">
          <cell r="O324" t="str">
            <v>SBS0010250</v>
          </cell>
          <cell r="P324" t="str">
            <v>副驾支腿遮蔽护板总成</v>
          </cell>
          <cell r="Q324" t="str">
            <v>无</v>
          </cell>
          <cell r="R324" t="str">
            <v>EA</v>
          </cell>
          <cell r="S324">
            <v>12.771</v>
          </cell>
        </row>
        <row r="325">
          <cell r="O325" t="str">
            <v>TSY0000023</v>
          </cell>
          <cell r="P325" t="str">
            <v>吊紧带KT-135-2-230</v>
          </cell>
          <cell r="Q325" t="str">
            <v>无</v>
          </cell>
          <cell r="R325" t="str">
            <v>EA</v>
          </cell>
          <cell r="S325">
            <v>0.133</v>
          </cell>
        </row>
        <row r="326">
          <cell r="O326" t="str">
            <v>TSY0000080</v>
          </cell>
          <cell r="P326" t="str">
            <v>扣条KT-40-65</v>
          </cell>
          <cell r="Q326" t="str">
            <v>无</v>
          </cell>
          <cell r="R326" t="str">
            <v>EA</v>
          </cell>
          <cell r="S326">
            <v>0.1421</v>
          </cell>
        </row>
        <row r="327">
          <cell r="O327" t="str">
            <v>TSY0000022</v>
          </cell>
          <cell r="P327" t="str">
            <v>吊紧带KT-135-2-410</v>
          </cell>
          <cell r="Q327" t="str">
            <v>无</v>
          </cell>
          <cell r="R327" t="str">
            <v>EA</v>
          </cell>
          <cell r="S327">
            <v>0.2369</v>
          </cell>
        </row>
        <row r="328">
          <cell r="O328" t="str">
            <v>TSY0010347</v>
          </cell>
          <cell r="P328" t="str">
            <v>吊紧带270mm*27mm*N</v>
          </cell>
          <cell r="Q328" t="str">
            <v>无</v>
          </cell>
          <cell r="R328" t="str">
            <v>EA</v>
          </cell>
          <cell r="S328">
            <v>0.156</v>
          </cell>
        </row>
        <row r="329">
          <cell r="O329" t="str">
            <v>TSY0010348</v>
          </cell>
          <cell r="P329" t="str">
            <v>吊紧带400mm*27mm*N</v>
          </cell>
          <cell r="Q329" t="str">
            <v>无</v>
          </cell>
          <cell r="R329" t="str">
            <v>EA</v>
          </cell>
          <cell r="S329">
            <v>0.2312</v>
          </cell>
        </row>
        <row r="330">
          <cell r="O330" t="str">
            <v>TSY0010349</v>
          </cell>
          <cell r="P330" t="str">
            <v>吊紧带820mm*27mm*N</v>
          </cell>
          <cell r="Q330" t="str">
            <v>无</v>
          </cell>
          <cell r="R330" t="str">
            <v>EA</v>
          </cell>
          <cell r="S330">
            <v>0.4738</v>
          </cell>
        </row>
        <row r="331">
          <cell r="O331" t="str">
            <v>TSY0000026</v>
          </cell>
          <cell r="P331" t="str">
            <v>板条KT-15-1200</v>
          </cell>
          <cell r="Q331" t="str">
            <v>无</v>
          </cell>
          <cell r="R331" t="str">
            <v>EA</v>
          </cell>
          <cell r="S331">
            <v>0.9884</v>
          </cell>
        </row>
        <row r="332">
          <cell r="O332" t="str">
            <v>TSY0000021</v>
          </cell>
          <cell r="P332" t="str">
            <v>吊紧带KT-135-2-770</v>
          </cell>
          <cell r="Q332" t="str">
            <v>无</v>
          </cell>
          <cell r="R332" t="str">
            <v>EA</v>
          </cell>
          <cell r="S332">
            <v>0.4449</v>
          </cell>
        </row>
        <row r="333">
          <cell r="O333" t="str">
            <v>TSY0000079</v>
          </cell>
          <cell r="P333" t="str">
            <v>板条KT-39-65</v>
          </cell>
          <cell r="Q333" t="str">
            <v>无</v>
          </cell>
          <cell r="R333" t="str">
            <v>EA</v>
          </cell>
          <cell r="S333">
            <v>0.0733</v>
          </cell>
        </row>
        <row r="334">
          <cell r="O334" t="str">
            <v>TSY0000158</v>
          </cell>
          <cell r="P334" t="str">
            <v>扣条KT-40-85</v>
          </cell>
          <cell r="Q334" t="str">
            <v>无</v>
          </cell>
          <cell r="R334" t="str">
            <v>EA</v>
          </cell>
          <cell r="S334">
            <v>0.1858</v>
          </cell>
        </row>
        <row r="335">
          <cell r="O335" t="str">
            <v>TSY0010625</v>
          </cell>
          <cell r="P335" t="str">
            <v>吊紧带27*380</v>
          </cell>
          <cell r="Q335" t="str">
            <v>无</v>
          </cell>
          <cell r="R335" t="str">
            <v>EA</v>
          </cell>
          <cell r="S335">
            <v>0.2196</v>
          </cell>
        </row>
        <row r="336">
          <cell r="O336" t="str">
            <v>TSY0010190</v>
          </cell>
          <cell r="P336" t="str">
            <v>箭型条410mm</v>
          </cell>
          <cell r="Q336" t="str">
            <v>无</v>
          </cell>
          <cell r="R336" t="str">
            <v>EA</v>
          </cell>
          <cell r="S336">
            <v>0.3344</v>
          </cell>
        </row>
        <row r="337">
          <cell r="O337" t="str">
            <v>TSY0000156</v>
          </cell>
          <cell r="P337" t="str">
            <v>板条KT-39-85</v>
          </cell>
          <cell r="Q337" t="str">
            <v>无</v>
          </cell>
          <cell r="R337" t="str">
            <v>EA</v>
          </cell>
          <cell r="S337">
            <v>0.0958</v>
          </cell>
        </row>
        <row r="338">
          <cell r="O338" t="str">
            <v>TSY0000157</v>
          </cell>
          <cell r="P338" t="str">
            <v>板条KT-39-150</v>
          </cell>
          <cell r="Q338" t="str">
            <v>无</v>
          </cell>
          <cell r="R338" t="str">
            <v>EA</v>
          </cell>
          <cell r="S338">
            <v>0.1691</v>
          </cell>
        </row>
        <row r="339">
          <cell r="O339" t="str">
            <v>TSY0010193</v>
          </cell>
          <cell r="P339" t="str">
            <v>箭型条290mm</v>
          </cell>
          <cell r="Q339" t="str">
            <v>无</v>
          </cell>
          <cell r="R339" t="str">
            <v>EA</v>
          </cell>
          <cell r="S339">
            <v>0.2366</v>
          </cell>
        </row>
        <row r="340">
          <cell r="O340" t="str">
            <v>TSY0010522</v>
          </cell>
          <cell r="P340" t="str">
            <v>吊紧带27*240</v>
          </cell>
          <cell r="Q340" t="str">
            <v>无</v>
          </cell>
          <cell r="R340" t="str">
            <v>EA</v>
          </cell>
          <cell r="S340">
            <v>0.1387</v>
          </cell>
        </row>
        <row r="341">
          <cell r="O341" t="str">
            <v>TSY0010521</v>
          </cell>
          <cell r="P341" t="str">
            <v>吊紧带27*430</v>
          </cell>
          <cell r="Q341" t="str">
            <v>无</v>
          </cell>
          <cell r="R341" t="str">
            <v>EA</v>
          </cell>
          <cell r="S341">
            <v>0.2485</v>
          </cell>
        </row>
        <row r="342">
          <cell r="O342" t="str">
            <v>TSY0000159</v>
          </cell>
          <cell r="P342" t="str">
            <v>扣条KT-40-150</v>
          </cell>
          <cell r="Q342" t="str">
            <v>无</v>
          </cell>
          <cell r="R342" t="str">
            <v>EA</v>
          </cell>
          <cell r="S342">
            <v>0.3279</v>
          </cell>
        </row>
        <row r="343">
          <cell r="O343" t="str">
            <v>TSY0010191</v>
          </cell>
          <cell r="P343" t="str">
            <v>箭型条340mm</v>
          </cell>
          <cell r="Q343" t="str">
            <v>无</v>
          </cell>
          <cell r="R343" t="str">
            <v>EA</v>
          </cell>
          <cell r="S343">
            <v>0.2774</v>
          </cell>
        </row>
        <row r="344">
          <cell r="O344" t="str">
            <v>TSY0000475</v>
          </cell>
          <cell r="P344" t="str">
            <v>KT-135-2-770mm副背</v>
          </cell>
          <cell r="Q344" t="str">
            <v>无</v>
          </cell>
          <cell r="R344" t="str">
            <v>EA</v>
          </cell>
          <cell r="S344">
            <v>0.4449</v>
          </cell>
        </row>
        <row r="345">
          <cell r="O345" t="str">
            <v>TSY0010542</v>
          </cell>
          <cell r="P345" t="str">
            <v>吊紧带27*360</v>
          </cell>
          <cell r="Q345" t="str">
            <v>无</v>
          </cell>
          <cell r="R345" t="str">
            <v>EA</v>
          </cell>
          <cell r="S345">
            <v>0.208</v>
          </cell>
        </row>
        <row r="346">
          <cell r="O346" t="str">
            <v>TSY0010544</v>
          </cell>
          <cell r="P346" t="str">
            <v>吊紧带27*210</v>
          </cell>
          <cell r="Q346" t="str">
            <v>无</v>
          </cell>
          <cell r="R346" t="str">
            <v>EA</v>
          </cell>
          <cell r="S346">
            <v>0.1214</v>
          </cell>
        </row>
        <row r="347">
          <cell r="O347" t="str">
            <v>TSY0010541</v>
          </cell>
          <cell r="P347" t="str">
            <v>吊紧带27*760</v>
          </cell>
          <cell r="Q347" t="str">
            <v>无</v>
          </cell>
          <cell r="R347" t="str">
            <v>EA</v>
          </cell>
          <cell r="S347">
            <v>0.4392</v>
          </cell>
        </row>
        <row r="348">
          <cell r="O348" t="str">
            <v>TSY0010540</v>
          </cell>
          <cell r="P348" t="str">
            <v>吊紧带27*780</v>
          </cell>
          <cell r="Q348" t="str">
            <v>无</v>
          </cell>
          <cell r="R348" t="str">
            <v>EA</v>
          </cell>
          <cell r="S348">
            <v>0.4507</v>
          </cell>
        </row>
        <row r="349">
          <cell r="O349" t="str">
            <v>TSY0010543</v>
          </cell>
          <cell r="P349" t="str">
            <v>吊紧带27*275</v>
          </cell>
          <cell r="Q349" t="str">
            <v>无</v>
          </cell>
          <cell r="R349" t="str">
            <v>EA</v>
          </cell>
          <cell r="S349">
            <v>0.1589</v>
          </cell>
        </row>
        <row r="350">
          <cell r="O350" t="str">
            <v>TSY0010549</v>
          </cell>
          <cell r="P350" t="str">
            <v>型条KT-17-115</v>
          </cell>
          <cell r="Q350" t="str">
            <v>无</v>
          </cell>
          <cell r="R350" t="str">
            <v>EA</v>
          </cell>
          <cell r="S350">
            <v>0.2514</v>
          </cell>
        </row>
        <row r="351">
          <cell r="O351" t="str">
            <v>TSY0010519</v>
          </cell>
          <cell r="P351" t="str">
            <v>吊紧带27*430</v>
          </cell>
          <cell r="Q351" t="str">
            <v>无</v>
          </cell>
          <cell r="R351" t="str">
            <v>EA</v>
          </cell>
          <cell r="S351">
            <v>0.2485</v>
          </cell>
        </row>
        <row r="352">
          <cell r="O352" t="str">
            <v>TSY0000025</v>
          </cell>
          <cell r="P352" t="str">
            <v>扣条KT-40-135</v>
          </cell>
          <cell r="Q352" t="str">
            <v>无</v>
          </cell>
          <cell r="R352" t="str">
            <v>EA</v>
          </cell>
          <cell r="S352">
            <v>0.2951</v>
          </cell>
        </row>
        <row r="353">
          <cell r="O353" t="str">
            <v>TSY0000027</v>
          </cell>
          <cell r="P353" t="str">
            <v>板条KT-15-290</v>
          </cell>
          <cell r="Q353" t="str">
            <v>无</v>
          </cell>
          <cell r="R353" t="str">
            <v>EA</v>
          </cell>
          <cell r="S353">
            <v>0.2366</v>
          </cell>
        </row>
        <row r="354">
          <cell r="O354" t="str">
            <v>TSY0000024</v>
          </cell>
          <cell r="P354" t="str">
            <v>板条KT-39-135</v>
          </cell>
          <cell r="Q354" t="str">
            <v>无</v>
          </cell>
          <cell r="R354" t="str">
            <v>EA</v>
          </cell>
          <cell r="S354">
            <v>0.1522</v>
          </cell>
        </row>
        <row r="355">
          <cell r="O355" t="str">
            <v>TSY0000524</v>
          </cell>
          <cell r="P355" t="str">
            <v>板条KT-16-115</v>
          </cell>
          <cell r="Q355" t="str">
            <v>无</v>
          </cell>
          <cell r="R355" t="str">
            <v>EA</v>
          </cell>
          <cell r="S355">
            <v>0.1297</v>
          </cell>
        </row>
        <row r="356">
          <cell r="O356" t="str">
            <v>TSY0000704</v>
          </cell>
          <cell r="P356" t="str">
            <v>扣条KT-17-120</v>
          </cell>
          <cell r="Q356" t="str">
            <v>无</v>
          </cell>
          <cell r="R356" t="str">
            <v>EA</v>
          </cell>
          <cell r="S356">
            <v>0.2623</v>
          </cell>
        </row>
        <row r="357">
          <cell r="O357" t="str">
            <v>TSY0000705</v>
          </cell>
          <cell r="P357" t="str">
            <v>扣条KT-17-30</v>
          </cell>
          <cell r="Q357" t="str">
            <v>无</v>
          </cell>
          <cell r="R357" t="str">
            <v>EA</v>
          </cell>
          <cell r="S357">
            <v>0.0655</v>
          </cell>
        </row>
        <row r="358">
          <cell r="O358" t="str">
            <v>TSY0000706</v>
          </cell>
          <cell r="P358" t="str">
            <v>板条KT-16-180</v>
          </cell>
          <cell r="Q358" t="str">
            <v>无</v>
          </cell>
          <cell r="R358" t="str">
            <v>EA</v>
          </cell>
          <cell r="S358">
            <v>0.2029</v>
          </cell>
        </row>
        <row r="359">
          <cell r="O359" t="str">
            <v>SLT0010101</v>
          </cell>
          <cell r="P359" t="str">
            <v>KT-135-2-400mm*25mm副背</v>
          </cell>
          <cell r="Q359" t="str">
            <v>无</v>
          </cell>
          <cell r="R359" t="str">
            <v>EA</v>
          </cell>
          <cell r="S359">
            <v>0.2312</v>
          </cell>
        </row>
        <row r="360">
          <cell r="O360" t="str">
            <v>SLT0010087</v>
          </cell>
          <cell r="P360" t="str">
            <v>KT-135-2-820mm*27mm副座</v>
          </cell>
          <cell r="Q360" t="str">
            <v>无</v>
          </cell>
          <cell r="R360" t="str">
            <v>EA</v>
          </cell>
          <cell r="S360">
            <v>0.4738</v>
          </cell>
        </row>
        <row r="361">
          <cell r="O361" t="str">
            <v>SLT0010088</v>
          </cell>
          <cell r="P361" t="str">
            <v>KT-135-2-255mm*27mm副座</v>
          </cell>
          <cell r="Q361" t="str">
            <v>无</v>
          </cell>
          <cell r="R361" t="str">
            <v>EA</v>
          </cell>
          <cell r="S361">
            <v>0.1473</v>
          </cell>
        </row>
        <row r="362">
          <cell r="O362" t="str">
            <v>SLT0010089</v>
          </cell>
          <cell r="P362" t="str">
            <v>KT-135-2-770mm*27mm副座</v>
          </cell>
          <cell r="Q362" t="str">
            <v>无</v>
          </cell>
          <cell r="R362" t="str">
            <v>EA</v>
          </cell>
          <cell r="S362">
            <v>0.4449</v>
          </cell>
        </row>
        <row r="363">
          <cell r="O363" t="str">
            <v>SLT0010090</v>
          </cell>
          <cell r="P363" t="str">
            <v>KT-135-2-285mm*27mm副座</v>
          </cell>
          <cell r="Q363" t="str">
            <v>无</v>
          </cell>
          <cell r="R363" t="str">
            <v>EA</v>
          </cell>
          <cell r="S363">
            <v>0.1647</v>
          </cell>
        </row>
        <row r="364">
          <cell r="O364" t="str">
            <v>SLT0010091</v>
          </cell>
          <cell r="P364" t="str">
            <v>KT-135-2-365mm*27mm副座</v>
          </cell>
          <cell r="Q364" t="str">
            <v>无</v>
          </cell>
          <cell r="R364" t="str">
            <v>EA</v>
          </cell>
          <cell r="S364">
            <v>0.211</v>
          </cell>
        </row>
        <row r="365">
          <cell r="O365" t="str">
            <v>SLT0010098</v>
          </cell>
          <cell r="P365" t="str">
            <v>KT-135-2-430mm*25mm副背</v>
          </cell>
          <cell r="Q365" t="str">
            <v>无</v>
          </cell>
          <cell r="R365" t="str">
            <v>EA</v>
          </cell>
          <cell r="S365">
            <v>0.2485</v>
          </cell>
        </row>
        <row r="366">
          <cell r="O366" t="str">
            <v>SLT0010095</v>
          </cell>
          <cell r="P366" t="str">
            <v>KT-135-2-290mm*25mm正背</v>
          </cell>
          <cell r="Q366" t="str">
            <v>无</v>
          </cell>
          <cell r="R366" t="str">
            <v>EA</v>
          </cell>
          <cell r="S366">
            <v>0.1676</v>
          </cell>
        </row>
        <row r="367">
          <cell r="O367" t="str">
            <v>SLT0010094</v>
          </cell>
          <cell r="P367" t="str">
            <v>KT-135-2-360mm*25mm正背</v>
          </cell>
          <cell r="Q367" t="str">
            <v>无</v>
          </cell>
          <cell r="R367" t="str">
            <v>EA</v>
          </cell>
          <cell r="S367">
            <v>0.208</v>
          </cell>
        </row>
        <row r="368">
          <cell r="O368" t="str">
            <v>SLT0010100</v>
          </cell>
          <cell r="P368" t="str">
            <v>KT-135-2-315mm*25mm副背</v>
          </cell>
          <cell r="Q368" t="str">
            <v>无</v>
          </cell>
          <cell r="R368" t="str">
            <v>EA</v>
          </cell>
          <cell r="S368">
            <v>0.1821</v>
          </cell>
        </row>
        <row r="369">
          <cell r="O369" t="str">
            <v>SLT0010097</v>
          </cell>
          <cell r="P369" t="str">
            <v>KT-135-2-380mm*25mm正背</v>
          </cell>
          <cell r="Q369" t="str">
            <v>无</v>
          </cell>
          <cell r="R369" t="str">
            <v>EA</v>
          </cell>
          <cell r="S369">
            <v>0.2196</v>
          </cell>
        </row>
        <row r="370">
          <cell r="O370" t="str">
            <v>TSY0000162</v>
          </cell>
          <cell r="P370" t="str">
            <v>吊紧带KT-106-225</v>
          </cell>
          <cell r="Q370" t="str">
            <v>无</v>
          </cell>
          <cell r="R370" t="str">
            <v>EA</v>
          </cell>
          <cell r="S370">
            <v>0.13</v>
          </cell>
        </row>
        <row r="371">
          <cell r="O371" t="str">
            <v>TSY0000169</v>
          </cell>
          <cell r="P371" t="str">
            <v>板条KT-15-310</v>
          </cell>
          <cell r="Q371" t="str">
            <v>无</v>
          </cell>
          <cell r="R371" t="str">
            <v>EA</v>
          </cell>
          <cell r="S371">
            <v>0.2476</v>
          </cell>
        </row>
        <row r="372">
          <cell r="O372" t="str">
            <v>TSY0000165</v>
          </cell>
          <cell r="P372" t="str">
            <v>吊紧带KT-106-270</v>
          </cell>
          <cell r="Q372" t="str">
            <v>无</v>
          </cell>
          <cell r="R372" t="str">
            <v>EA</v>
          </cell>
          <cell r="S372">
            <v>0.156</v>
          </cell>
        </row>
        <row r="373">
          <cell r="O373" t="str">
            <v>TSY0000171</v>
          </cell>
          <cell r="P373" t="str">
            <v>板条KT-15-450</v>
          </cell>
          <cell r="Q373" t="str">
            <v>无</v>
          </cell>
          <cell r="R373" t="str">
            <v>EA</v>
          </cell>
          <cell r="S373">
            <v>0.3595</v>
          </cell>
        </row>
        <row r="374">
          <cell r="O374" t="str">
            <v>TSY0000168</v>
          </cell>
          <cell r="P374" t="str">
            <v>吊紧带KT-106-380</v>
          </cell>
          <cell r="Q374" t="str">
            <v>无</v>
          </cell>
          <cell r="R374" t="str">
            <v>EA</v>
          </cell>
          <cell r="S374">
            <v>0.2196</v>
          </cell>
        </row>
        <row r="375">
          <cell r="O375" t="str">
            <v>TSY0010087</v>
          </cell>
          <cell r="P375" t="str">
            <v>吊紧带</v>
          </cell>
          <cell r="Q375" t="str">
            <v>无</v>
          </cell>
          <cell r="R375" t="str">
            <v>EA</v>
          </cell>
          <cell r="S375">
            <v>0.2196</v>
          </cell>
        </row>
        <row r="376">
          <cell r="O376" t="str">
            <v>TSY0010088</v>
          </cell>
          <cell r="P376" t="str">
            <v>吊紧带</v>
          </cell>
          <cell r="Q376" t="str">
            <v>无</v>
          </cell>
          <cell r="R376" t="str">
            <v>EA</v>
          </cell>
          <cell r="S376">
            <v>0.2398</v>
          </cell>
        </row>
        <row r="377">
          <cell r="O377" t="str">
            <v>TSY0010089</v>
          </cell>
          <cell r="P377" t="str">
            <v>吊紧带</v>
          </cell>
          <cell r="Q377" t="str">
            <v>无</v>
          </cell>
          <cell r="R377" t="str">
            <v>EA</v>
          </cell>
          <cell r="S377">
            <v>0.156</v>
          </cell>
        </row>
        <row r="378">
          <cell r="O378" t="str">
            <v>TSY0010090</v>
          </cell>
          <cell r="P378" t="str">
            <v>吊紧带</v>
          </cell>
          <cell r="Q378" t="str">
            <v>无</v>
          </cell>
          <cell r="R378" t="str">
            <v>EA</v>
          </cell>
          <cell r="S378">
            <v>0.2369</v>
          </cell>
        </row>
        <row r="379">
          <cell r="O379" t="str">
            <v>TSY0010091</v>
          </cell>
          <cell r="P379" t="str">
            <v>吊紧带</v>
          </cell>
          <cell r="Q379" t="str">
            <v>无</v>
          </cell>
          <cell r="R379" t="str">
            <v>EA</v>
          </cell>
          <cell r="S379">
            <v>0.2167</v>
          </cell>
        </row>
        <row r="380">
          <cell r="O380" t="str">
            <v>TSY0010092</v>
          </cell>
          <cell r="P380" t="str">
            <v>吊紧带</v>
          </cell>
          <cell r="Q380" t="str">
            <v>无</v>
          </cell>
          <cell r="R380" t="str">
            <v>EA</v>
          </cell>
          <cell r="S380">
            <v>0.1503</v>
          </cell>
        </row>
        <row r="381">
          <cell r="O381" t="str">
            <v>TSY0010093</v>
          </cell>
          <cell r="P381" t="str">
            <v>吊紧带</v>
          </cell>
          <cell r="Q381" t="str">
            <v>无</v>
          </cell>
          <cell r="R381" t="str">
            <v>EA</v>
          </cell>
          <cell r="S381">
            <v>0.2253</v>
          </cell>
        </row>
        <row r="382">
          <cell r="O382" t="str">
            <v>TSY0010220</v>
          </cell>
          <cell r="P382" t="str">
            <v>吊紧带</v>
          </cell>
          <cell r="Q382" t="str">
            <v>无</v>
          </cell>
          <cell r="R382" t="str">
            <v>EA</v>
          </cell>
          <cell r="S382">
            <v>0.0867</v>
          </cell>
        </row>
        <row r="383">
          <cell r="O383" t="str">
            <v>TSY0010221</v>
          </cell>
          <cell r="P383" t="str">
            <v>吊紧带</v>
          </cell>
          <cell r="Q383" t="str">
            <v>无</v>
          </cell>
          <cell r="R383" t="str">
            <v>EA</v>
          </cell>
          <cell r="S383">
            <v>0.0578</v>
          </cell>
        </row>
        <row r="384">
          <cell r="O384" t="str">
            <v>TSY0010363</v>
          </cell>
          <cell r="P384" t="str">
            <v>H4尾帘塑料支撑板</v>
          </cell>
          <cell r="Q384" t="str">
            <v>无</v>
          </cell>
          <cell r="R384" t="str">
            <v>EA</v>
          </cell>
          <cell r="S384">
            <v>1.0395</v>
          </cell>
        </row>
        <row r="385">
          <cell r="O385" t="str">
            <v>TSY0010187</v>
          </cell>
          <cell r="P385" t="str">
            <v>720mm黑色5#反穿拉链</v>
          </cell>
          <cell r="Q385" t="str">
            <v>无</v>
          </cell>
          <cell r="R385" t="str">
            <v>EA</v>
          </cell>
          <cell r="S385">
            <v>0.9702</v>
          </cell>
        </row>
        <row r="386">
          <cell r="O386" t="str">
            <v>SLT0010096</v>
          </cell>
          <cell r="P386" t="str">
            <v>KT-135-2-430mm*25mm正背</v>
          </cell>
          <cell r="Q386" t="str">
            <v>无</v>
          </cell>
          <cell r="R386" t="str">
            <v>EA</v>
          </cell>
          <cell r="S386">
            <v>0.2485</v>
          </cell>
        </row>
        <row r="387">
          <cell r="O387" t="str">
            <v>SLT0010099</v>
          </cell>
          <cell r="P387" t="str">
            <v>KT-135-2-260mm*25mm副背</v>
          </cell>
          <cell r="Q387" t="str">
            <v>无</v>
          </cell>
          <cell r="R387" t="str">
            <v>EA</v>
          </cell>
          <cell r="S387">
            <v>0.1503</v>
          </cell>
        </row>
        <row r="388">
          <cell r="O388" t="str">
            <v>TSY0010584</v>
          </cell>
          <cell r="P388" t="str">
            <v>白色搭扣（软）</v>
          </cell>
          <cell r="Q388" t="str">
            <v>无</v>
          </cell>
          <cell r="R388" t="str">
            <v>EA</v>
          </cell>
          <cell r="S388">
            <v>0.8415</v>
          </cell>
        </row>
        <row r="389">
          <cell r="O389" t="str">
            <v>TSY0010583</v>
          </cell>
          <cell r="P389" t="str">
            <v>白色搭扣（硬）</v>
          </cell>
          <cell r="Q389" t="str">
            <v>无</v>
          </cell>
          <cell r="R389" t="str">
            <v>EA</v>
          </cell>
          <cell r="S389">
            <v>0.8415</v>
          </cell>
        </row>
        <row r="390">
          <cell r="O390" t="str">
            <v>TSY0010629</v>
          </cell>
          <cell r="P390" t="str">
            <v>塑料板  铁马军车</v>
          </cell>
          <cell r="Q390" t="str">
            <v>无</v>
          </cell>
          <cell r="R390" t="str">
            <v>EA</v>
          </cell>
          <cell r="S390">
            <v>0.6435</v>
          </cell>
        </row>
        <row r="391">
          <cell r="O391" t="str">
            <v>SHT0011643</v>
          </cell>
          <cell r="P391" t="str">
            <v>靠背支撑板</v>
          </cell>
          <cell r="Q391" t="str">
            <v>无</v>
          </cell>
          <cell r="R391" t="str">
            <v>EA</v>
          </cell>
          <cell r="S391">
            <v>9.9198</v>
          </cell>
        </row>
        <row r="392">
          <cell r="O392" t="str">
            <v>SHT0014176</v>
          </cell>
          <cell r="P392" t="str">
            <v>35mm刺毛条</v>
          </cell>
          <cell r="Q392" t="str">
            <v>无</v>
          </cell>
          <cell r="R392" t="str">
            <v>EA</v>
          </cell>
          <cell r="S392">
            <v>0.198</v>
          </cell>
        </row>
        <row r="393">
          <cell r="O393" t="str">
            <v>SLT0010870</v>
          </cell>
          <cell r="P393" t="str">
            <v>靠背粘扣A</v>
          </cell>
          <cell r="Q393" t="str">
            <v>无</v>
          </cell>
          <cell r="R393" t="str">
            <v>EA</v>
          </cell>
          <cell r="S393">
            <v>1.0197</v>
          </cell>
        </row>
        <row r="394">
          <cell r="O394" t="str">
            <v>SLT0010871</v>
          </cell>
          <cell r="P394" t="str">
            <v>靠背粘扣B</v>
          </cell>
          <cell r="Q394" t="str">
            <v>无</v>
          </cell>
          <cell r="R394" t="str">
            <v>EA</v>
          </cell>
          <cell r="S394">
            <v>0.2475</v>
          </cell>
        </row>
        <row r="395">
          <cell r="O395" t="str">
            <v>TSY0000743</v>
          </cell>
          <cell r="P395" t="str">
            <v>板条KT-15-1240</v>
          </cell>
          <cell r="Q395" t="str">
            <v>无</v>
          </cell>
          <cell r="R395" t="str">
            <v>EA</v>
          </cell>
          <cell r="S395">
            <v>1.0214</v>
          </cell>
        </row>
        <row r="396">
          <cell r="O396" t="str">
            <v>TSY0010280</v>
          </cell>
          <cell r="P396" t="str">
            <v>吊紧带175*27</v>
          </cell>
          <cell r="Q396" t="str">
            <v>无</v>
          </cell>
          <cell r="R396" t="str">
            <v>EA</v>
          </cell>
          <cell r="S396">
            <v>0.1011</v>
          </cell>
        </row>
        <row r="397">
          <cell r="O397" t="str">
            <v>TSY0010281</v>
          </cell>
          <cell r="P397" t="str">
            <v>吊紧带260*27</v>
          </cell>
          <cell r="Q397" t="str">
            <v>无</v>
          </cell>
          <cell r="R397" t="str">
            <v>EA</v>
          </cell>
          <cell r="S397">
            <v>0.1503</v>
          </cell>
        </row>
        <row r="398">
          <cell r="O398" t="str">
            <v>TSY0010282</v>
          </cell>
          <cell r="P398" t="str">
            <v>吊紧带290*27</v>
          </cell>
          <cell r="Q398" t="str">
            <v>无</v>
          </cell>
          <cell r="R398" t="str">
            <v>EA</v>
          </cell>
          <cell r="S398">
            <v>0.1676</v>
          </cell>
        </row>
        <row r="399">
          <cell r="O399" t="str">
            <v>TSY0010283</v>
          </cell>
          <cell r="P399" t="str">
            <v>吊紧带325*27</v>
          </cell>
          <cell r="Q399" t="str">
            <v>无</v>
          </cell>
          <cell r="R399" t="str">
            <v>EA</v>
          </cell>
          <cell r="S399">
            <v>0.1878</v>
          </cell>
        </row>
        <row r="400">
          <cell r="O400" t="str">
            <v>TSY0010284</v>
          </cell>
          <cell r="P400" t="str">
            <v>吊紧带380*27</v>
          </cell>
          <cell r="Q400" t="str">
            <v>无</v>
          </cell>
          <cell r="R400" t="str">
            <v>EA</v>
          </cell>
          <cell r="S400">
            <v>0.2196</v>
          </cell>
        </row>
        <row r="401">
          <cell r="O401" t="str">
            <v>TSY0010285</v>
          </cell>
          <cell r="P401" t="str">
            <v>吊紧带420*27</v>
          </cell>
          <cell r="Q401" t="str">
            <v>无</v>
          </cell>
          <cell r="R401" t="str">
            <v>EA</v>
          </cell>
          <cell r="S401">
            <v>0.2427</v>
          </cell>
        </row>
        <row r="402">
          <cell r="O402" t="str">
            <v>TSY0010292</v>
          </cell>
          <cell r="P402" t="str">
            <v>黑色反穿头拉链980mm</v>
          </cell>
          <cell r="Q402" t="str">
            <v>无</v>
          </cell>
          <cell r="R402" t="str">
            <v>EA</v>
          </cell>
          <cell r="S402">
            <v>1.287</v>
          </cell>
        </row>
        <row r="403">
          <cell r="O403" t="str">
            <v>TSY0010277</v>
          </cell>
          <cell r="P403" t="str">
            <v>吊紧带280*27</v>
          </cell>
          <cell r="Q403" t="str">
            <v>无</v>
          </cell>
          <cell r="R403" t="str">
            <v>EA</v>
          </cell>
          <cell r="S403">
            <v>0.1618</v>
          </cell>
        </row>
        <row r="404">
          <cell r="O404" t="str">
            <v>TSY0010278</v>
          </cell>
          <cell r="P404" t="str">
            <v>吊紧带400*27</v>
          </cell>
          <cell r="Q404" t="str">
            <v>无</v>
          </cell>
          <cell r="R404" t="str">
            <v>EA</v>
          </cell>
          <cell r="S404">
            <v>0.2312</v>
          </cell>
        </row>
        <row r="405">
          <cell r="O405" t="str">
            <v>TSY0010279</v>
          </cell>
          <cell r="P405" t="str">
            <v>吊紧带810*27</v>
          </cell>
          <cell r="Q405" t="str">
            <v>无</v>
          </cell>
          <cell r="R405" t="str">
            <v>EA</v>
          </cell>
          <cell r="S405">
            <v>0.4681</v>
          </cell>
        </row>
        <row r="406">
          <cell r="O406" t="str">
            <v>TSY0010520</v>
          </cell>
          <cell r="P406" t="str">
            <v>吊紧带27*380</v>
          </cell>
          <cell r="Q406" t="str">
            <v>无</v>
          </cell>
          <cell r="R406" t="str">
            <v>EA</v>
          </cell>
          <cell r="S406">
            <v>0.2196</v>
          </cell>
        </row>
        <row r="407">
          <cell r="O407" t="str">
            <v>TSY0000164</v>
          </cell>
          <cell r="P407" t="str">
            <v>吊紧带KT-106-295</v>
          </cell>
          <cell r="Q407" t="str">
            <v>无</v>
          </cell>
          <cell r="R407" t="str">
            <v>EA</v>
          </cell>
          <cell r="S407">
            <v>0.1705</v>
          </cell>
        </row>
        <row r="408">
          <cell r="O408" t="str">
            <v>TSY0000309</v>
          </cell>
          <cell r="P408" t="str">
            <v>扣条KT-17-20</v>
          </cell>
          <cell r="Q408" t="str">
            <v>无</v>
          </cell>
          <cell r="R408" t="str">
            <v>EA</v>
          </cell>
          <cell r="S408">
            <v>0.0438</v>
          </cell>
        </row>
        <row r="409">
          <cell r="O409" t="str">
            <v>TSY0000757</v>
          </cell>
          <cell r="P409" t="str">
            <v>KT-135-2-280mm*25mm正座</v>
          </cell>
          <cell r="Q409" t="str">
            <v>无</v>
          </cell>
          <cell r="R409" t="str">
            <v>EA</v>
          </cell>
          <cell r="S409">
            <v>0.1618</v>
          </cell>
        </row>
        <row r="410">
          <cell r="O410" t="str">
            <v>TSY0000726</v>
          </cell>
          <cell r="P410" t="str">
            <v>KT-135-2-290mm*25mm正背</v>
          </cell>
          <cell r="Q410" t="str">
            <v>无</v>
          </cell>
          <cell r="R410" t="str">
            <v>EA</v>
          </cell>
          <cell r="S410">
            <v>0.1676</v>
          </cell>
        </row>
        <row r="411">
          <cell r="O411" t="str">
            <v>TSY0000780</v>
          </cell>
          <cell r="P411" t="str">
            <v>KT-135-2-325mm*25mm正背</v>
          </cell>
          <cell r="Q411" t="str">
            <v>无</v>
          </cell>
          <cell r="R411" t="str">
            <v>EA</v>
          </cell>
          <cell r="S411">
            <v>0.1878</v>
          </cell>
        </row>
        <row r="412">
          <cell r="O412" t="str">
            <v>TSY0000728</v>
          </cell>
          <cell r="P412" t="str">
            <v>KT-135-2-390mm*25mm副背</v>
          </cell>
          <cell r="Q412" t="str">
            <v>无</v>
          </cell>
          <cell r="R412" t="str">
            <v>EA</v>
          </cell>
          <cell r="S412">
            <v>0.2253</v>
          </cell>
        </row>
        <row r="413">
          <cell r="O413" t="str">
            <v>TSY0000729</v>
          </cell>
          <cell r="P413" t="str">
            <v>KT-135-2-320mm*25mm副背</v>
          </cell>
          <cell r="Q413" t="str">
            <v>无</v>
          </cell>
          <cell r="R413" t="str">
            <v>EA</v>
          </cell>
          <cell r="S413">
            <v>0.1849</v>
          </cell>
        </row>
        <row r="414">
          <cell r="O414" t="str">
            <v>TSY0000755</v>
          </cell>
          <cell r="P414" t="str">
            <v>KT-135-2-290mm*25mm副背</v>
          </cell>
          <cell r="Q414" t="str">
            <v>无</v>
          </cell>
          <cell r="R414" t="str">
            <v>EA</v>
          </cell>
          <cell r="S414">
            <v>0.1676</v>
          </cell>
        </row>
        <row r="415">
          <cell r="O415" t="str">
            <v>TSY0000758</v>
          </cell>
          <cell r="P415" t="str">
            <v>KT-135-2-270mm*25mm副背</v>
          </cell>
          <cell r="Q415" t="str">
            <v>无</v>
          </cell>
          <cell r="R415" t="str">
            <v>EA</v>
          </cell>
          <cell r="S415">
            <v>0.156</v>
          </cell>
        </row>
        <row r="416">
          <cell r="O416" t="str">
            <v>TSY0000727</v>
          </cell>
          <cell r="P416" t="str">
            <v>KT-135-2-820mm*25mm正座</v>
          </cell>
          <cell r="Q416" t="str">
            <v>无</v>
          </cell>
          <cell r="R416" t="str">
            <v>EA</v>
          </cell>
          <cell r="S416">
            <v>0.4738</v>
          </cell>
        </row>
        <row r="417">
          <cell r="O417" t="str">
            <v>TSY0000781</v>
          </cell>
          <cell r="P417" t="str">
            <v>KT-135-2-400mm*25mm正座</v>
          </cell>
          <cell r="Q417" t="str">
            <v>无</v>
          </cell>
          <cell r="R417" t="str">
            <v>EA</v>
          </cell>
          <cell r="S417">
            <v>0.2312</v>
          </cell>
        </row>
        <row r="418">
          <cell r="O418" t="str">
            <v>TSY0000724</v>
          </cell>
          <cell r="P418" t="str">
            <v>KT-135-2-380mm*25mm正背</v>
          </cell>
          <cell r="Q418" t="str">
            <v>无</v>
          </cell>
          <cell r="R418" t="str">
            <v>EA</v>
          </cell>
          <cell r="S418">
            <v>0.2196</v>
          </cell>
        </row>
        <row r="419">
          <cell r="O419" t="str">
            <v>TSY0000756</v>
          </cell>
          <cell r="P419" t="str">
            <v>KT-135-2-280mm*25mm正背</v>
          </cell>
          <cell r="Q419" t="str">
            <v>无</v>
          </cell>
          <cell r="R419" t="str">
            <v>EA</v>
          </cell>
          <cell r="S419">
            <v>0.1618</v>
          </cell>
        </row>
        <row r="420">
          <cell r="O420" t="str">
            <v>TSY0000725</v>
          </cell>
          <cell r="P420" t="str">
            <v>KT-135-2-175mm*25mm正背</v>
          </cell>
          <cell r="Q420" t="str">
            <v>无</v>
          </cell>
          <cell r="R420" t="str">
            <v>EA</v>
          </cell>
          <cell r="S420">
            <v>0.1011</v>
          </cell>
        </row>
        <row r="421">
          <cell r="O421" t="str">
            <v>TSY0000753</v>
          </cell>
          <cell r="P421" t="str">
            <v>KT-135-2-420mm*25mm正背</v>
          </cell>
          <cell r="Q421" t="str">
            <v>无</v>
          </cell>
          <cell r="R421" t="str">
            <v>EA</v>
          </cell>
          <cell r="S421">
            <v>0.2427</v>
          </cell>
        </row>
        <row r="422">
          <cell r="O422" t="str">
            <v>TSY0000730</v>
          </cell>
          <cell r="P422" t="str">
            <v>KT-135-2-180mm*25mm副背</v>
          </cell>
          <cell r="Q422" t="str">
            <v>无</v>
          </cell>
          <cell r="R422" t="str">
            <v>EA</v>
          </cell>
          <cell r="S422">
            <v>0.104</v>
          </cell>
        </row>
        <row r="423">
          <cell r="O423" t="str">
            <v>TSY0010523</v>
          </cell>
          <cell r="P423" t="str">
            <v>吊紧带27*280</v>
          </cell>
          <cell r="Q423" t="str">
            <v>无</v>
          </cell>
          <cell r="R423" t="str">
            <v>EA</v>
          </cell>
          <cell r="S423">
            <v>0.1618</v>
          </cell>
        </row>
        <row r="424">
          <cell r="O424" t="str">
            <v>TSY0010101</v>
          </cell>
          <cell r="P424" t="str">
            <v>KT-135-27-230</v>
          </cell>
          <cell r="Q424" t="str">
            <v>无</v>
          </cell>
          <cell r="R424" t="str">
            <v>EA</v>
          </cell>
          <cell r="S424">
            <v>0.133</v>
          </cell>
        </row>
        <row r="425">
          <cell r="O425" t="str">
            <v>TSY0010102</v>
          </cell>
          <cell r="P425" t="str">
            <v>KT-135-27-780</v>
          </cell>
          <cell r="Q425" t="str">
            <v>无</v>
          </cell>
          <cell r="R425" t="str">
            <v>EA</v>
          </cell>
          <cell r="S425">
            <v>0.4507</v>
          </cell>
        </row>
        <row r="426">
          <cell r="O426" t="str">
            <v>TSY0010517</v>
          </cell>
          <cell r="P426" t="str">
            <v>吊紧带27*290</v>
          </cell>
          <cell r="Q426" t="str">
            <v>无</v>
          </cell>
          <cell r="R426" t="str">
            <v>EA</v>
          </cell>
          <cell r="S426">
            <v>0.1676</v>
          </cell>
        </row>
        <row r="427">
          <cell r="O427" t="str">
            <v>TSY0010518</v>
          </cell>
          <cell r="P427" t="str">
            <v>吊紧带27*360</v>
          </cell>
          <cell r="Q427" t="str">
            <v>无</v>
          </cell>
          <cell r="R427" t="str">
            <v>EA</v>
          </cell>
          <cell r="S427">
            <v>0.208</v>
          </cell>
        </row>
        <row r="428">
          <cell r="O428" t="str">
            <v>TSY0000754</v>
          </cell>
          <cell r="P428" t="str">
            <v>KT-135-2-420mm*25mm副背</v>
          </cell>
          <cell r="Q428" t="str">
            <v>无</v>
          </cell>
          <cell r="R428" t="str">
            <v>EA</v>
          </cell>
          <cell r="S428">
            <v>0.2427</v>
          </cell>
        </row>
        <row r="429">
          <cell r="O429" t="str">
            <v>TSY0000793</v>
          </cell>
          <cell r="P429" t="str">
            <v>扣条KT-17-110</v>
          </cell>
          <cell r="Q429" t="str">
            <v>无</v>
          </cell>
          <cell r="R429" t="str">
            <v>EA</v>
          </cell>
          <cell r="S429">
            <v>0.2405</v>
          </cell>
        </row>
        <row r="430">
          <cell r="O430" t="str">
            <v>TSY0010524</v>
          </cell>
          <cell r="P430" t="str">
            <v>拉链5#反穿-55cm</v>
          </cell>
          <cell r="Q430" t="str">
            <v>无</v>
          </cell>
          <cell r="R430" t="str">
            <v>EA</v>
          </cell>
          <cell r="S430">
            <v>0.7227</v>
          </cell>
        </row>
        <row r="431">
          <cell r="O431" t="str">
            <v>TSY0000794</v>
          </cell>
          <cell r="P431" t="str">
            <v>板条KT-16-110</v>
          </cell>
          <cell r="Q431" t="str">
            <v>无</v>
          </cell>
          <cell r="R431" t="str">
            <v>EA</v>
          </cell>
          <cell r="S431">
            <v>0.1239</v>
          </cell>
        </row>
        <row r="432">
          <cell r="O432" t="str">
            <v>TSY0000795</v>
          </cell>
          <cell r="P432" t="str">
            <v>尾帘PP板450*55mm*1mm</v>
          </cell>
          <cell r="Q432" t="str">
            <v>无</v>
          </cell>
          <cell r="R432" t="str">
            <v>EA</v>
          </cell>
          <cell r="S432">
            <v>0.8712</v>
          </cell>
        </row>
        <row r="433">
          <cell r="O433" t="str">
            <v>TSY0010247</v>
          </cell>
          <cell r="P433" t="str">
            <v>吊紧带275mm*27mm*N</v>
          </cell>
          <cell r="Q433" t="str">
            <v>无</v>
          </cell>
          <cell r="R433" t="str">
            <v>EA</v>
          </cell>
          <cell r="S433">
            <v>0.1589</v>
          </cell>
        </row>
        <row r="434">
          <cell r="O434" t="str">
            <v>TSY0000163</v>
          </cell>
          <cell r="P434" t="str">
            <v>吊紧带KT-106-255</v>
          </cell>
          <cell r="Q434" t="str">
            <v>无</v>
          </cell>
          <cell r="R434" t="str">
            <v>EA</v>
          </cell>
          <cell r="S434">
            <v>0.1473</v>
          </cell>
        </row>
        <row r="435">
          <cell r="O435" t="str">
            <v>TSY0010252</v>
          </cell>
          <cell r="P435" t="str">
            <v>吊紧带290mm*27mm*N</v>
          </cell>
          <cell r="Q435" t="str">
            <v>无</v>
          </cell>
          <cell r="R435" t="str">
            <v>EA</v>
          </cell>
          <cell r="S435">
            <v>0.1676</v>
          </cell>
        </row>
        <row r="436">
          <cell r="O436" t="str">
            <v>TSY0010250</v>
          </cell>
          <cell r="P436" t="str">
            <v>吊紧带275mm*27mm*N</v>
          </cell>
          <cell r="Q436" t="str">
            <v>无</v>
          </cell>
          <cell r="R436" t="str">
            <v>EA</v>
          </cell>
          <cell r="S436">
            <v>0.1589</v>
          </cell>
        </row>
        <row r="437">
          <cell r="O437" t="str">
            <v>TSY0010265</v>
          </cell>
          <cell r="P437" t="str">
            <v>5#尼龙闭口黑色拉锁90cm</v>
          </cell>
          <cell r="Q437" t="str">
            <v>无</v>
          </cell>
          <cell r="R437" t="str">
            <v>EA</v>
          </cell>
          <cell r="S437">
            <v>1.1682</v>
          </cell>
        </row>
        <row r="438">
          <cell r="O438" t="str">
            <v>SLT0010103</v>
          </cell>
          <cell r="P438" t="str">
            <v>KT-135-2-420mm*25mm正座</v>
          </cell>
          <cell r="Q438" t="str">
            <v>无</v>
          </cell>
          <cell r="R438" t="str">
            <v>EA</v>
          </cell>
          <cell r="S438">
            <v>0.2427</v>
          </cell>
        </row>
        <row r="439">
          <cell r="O439" t="str">
            <v>TSY0010257</v>
          </cell>
          <cell r="P439" t="str">
            <v>吊紧带370mm*27mm*N</v>
          </cell>
          <cell r="Q439" t="str">
            <v>无</v>
          </cell>
          <cell r="R439" t="str">
            <v>EA</v>
          </cell>
          <cell r="S439">
            <v>0.2138</v>
          </cell>
        </row>
        <row r="440">
          <cell r="O440" t="str">
            <v>TSY0010263</v>
          </cell>
          <cell r="P440" t="str">
            <v>吊紧带665mm*27mm*N</v>
          </cell>
          <cell r="Q440" t="str">
            <v>无</v>
          </cell>
          <cell r="R440" t="str">
            <v>EA</v>
          </cell>
          <cell r="S440">
            <v>0.3843</v>
          </cell>
        </row>
        <row r="441">
          <cell r="O441" t="str">
            <v>TSY0010260</v>
          </cell>
          <cell r="P441" t="str">
            <v>吊紧带245mm*27mm*N</v>
          </cell>
          <cell r="Q441" t="str">
            <v>无</v>
          </cell>
          <cell r="R441" t="str">
            <v>EA</v>
          </cell>
          <cell r="S441">
            <v>0.1416</v>
          </cell>
        </row>
        <row r="442">
          <cell r="O442" t="str">
            <v>TSY0010297</v>
          </cell>
          <cell r="P442" t="str">
            <v>吊紧带185mm*27mm*N</v>
          </cell>
          <cell r="Q442" t="str">
            <v>无</v>
          </cell>
          <cell r="R442" t="str">
            <v>EA</v>
          </cell>
          <cell r="S442">
            <v>0.1069</v>
          </cell>
        </row>
        <row r="443">
          <cell r="O443" t="str">
            <v>TSY0010255</v>
          </cell>
          <cell r="P443" t="str">
            <v>吊紧带230mm*27mm*N</v>
          </cell>
          <cell r="Q443" t="str">
            <v>无</v>
          </cell>
          <cell r="R443" t="str">
            <v>EA</v>
          </cell>
          <cell r="S443">
            <v>0.133</v>
          </cell>
        </row>
        <row r="444">
          <cell r="O444" t="str">
            <v>SLT0010102</v>
          </cell>
          <cell r="P444" t="str">
            <v>KT-135-2-295mm*25mm正座</v>
          </cell>
          <cell r="Q444" t="str">
            <v>无</v>
          </cell>
          <cell r="R444" t="str">
            <v>EA</v>
          </cell>
          <cell r="S444">
            <v>0.1705</v>
          </cell>
        </row>
        <row r="445">
          <cell r="O445" t="str">
            <v>TSY0010256</v>
          </cell>
          <cell r="P445" t="str">
            <v>吊紧带250mm*27mm*N</v>
          </cell>
          <cell r="Q445" t="str">
            <v>无</v>
          </cell>
          <cell r="R445" t="str">
            <v>EA</v>
          </cell>
          <cell r="S445">
            <v>0.1444</v>
          </cell>
        </row>
        <row r="446">
          <cell r="O446" t="str">
            <v>SLT0010104</v>
          </cell>
          <cell r="P446" t="str">
            <v>KT-135-2-820mm*25mm正座</v>
          </cell>
          <cell r="Q446" t="str">
            <v>无</v>
          </cell>
          <cell r="R446" t="str">
            <v>EA</v>
          </cell>
          <cell r="S446">
            <v>0.4738</v>
          </cell>
        </row>
        <row r="447">
          <cell r="O447" t="str">
            <v>TSY0010264</v>
          </cell>
          <cell r="P447" t="str">
            <v>5#尼龙闭口黑色拉锁50cm</v>
          </cell>
          <cell r="Q447" t="str">
            <v>无</v>
          </cell>
          <cell r="R447" t="str">
            <v>EA</v>
          </cell>
          <cell r="S447">
            <v>0.6534</v>
          </cell>
        </row>
        <row r="448">
          <cell r="O448" t="str">
            <v>TSY0000126</v>
          </cell>
          <cell r="P448" t="str">
            <v>板条KT-15-90</v>
          </cell>
          <cell r="Q448" t="str">
            <v>无</v>
          </cell>
          <cell r="R448" t="str">
            <v>EA</v>
          </cell>
          <cell r="S448">
            <v>0.0735</v>
          </cell>
        </row>
        <row r="449">
          <cell r="O449" t="str">
            <v>TSY0010253</v>
          </cell>
          <cell r="P449" t="str">
            <v>吊紧带440mm*27mm*N</v>
          </cell>
          <cell r="Q449" t="str">
            <v>无</v>
          </cell>
          <cell r="R449" t="str">
            <v>EA</v>
          </cell>
          <cell r="S449">
            <v>0.2542</v>
          </cell>
        </row>
        <row r="450">
          <cell r="O450" t="str">
            <v>TSY0010258</v>
          </cell>
          <cell r="P450" t="str">
            <v>吊紧带570mm*27mm*N</v>
          </cell>
          <cell r="Q450" t="str">
            <v>无</v>
          </cell>
          <cell r="R450" t="str">
            <v>EA</v>
          </cell>
          <cell r="S450">
            <v>0.3294</v>
          </cell>
        </row>
        <row r="451">
          <cell r="O451" t="str">
            <v>TSY0000681</v>
          </cell>
          <cell r="P451" t="str">
            <v>板条KT-15-105</v>
          </cell>
          <cell r="Q451" t="str">
            <v>无</v>
          </cell>
          <cell r="R451" t="str">
            <v>EA</v>
          </cell>
          <cell r="S451">
            <v>0.0856</v>
          </cell>
        </row>
        <row r="452">
          <cell r="O452" t="str">
            <v>TSY0010254</v>
          </cell>
          <cell r="P452" t="str">
            <v>吊紧带170mm*27mm*N</v>
          </cell>
          <cell r="Q452" t="str">
            <v>无</v>
          </cell>
          <cell r="R452" t="str">
            <v>EA</v>
          </cell>
          <cell r="S452">
            <v>0.0982</v>
          </cell>
        </row>
        <row r="453">
          <cell r="O453" t="str">
            <v>TSY0010295</v>
          </cell>
          <cell r="P453" t="str">
            <v>吊紧带385mm*27mm*N</v>
          </cell>
          <cell r="Q453" t="str">
            <v>无</v>
          </cell>
          <cell r="R453" t="str">
            <v>EA</v>
          </cell>
          <cell r="S453">
            <v>0.2225</v>
          </cell>
        </row>
        <row r="454">
          <cell r="O454" t="str">
            <v>TSY0010249</v>
          </cell>
          <cell r="P454" t="str">
            <v>吊紧带490mm*27mm*N</v>
          </cell>
          <cell r="Q454" t="str">
            <v>无</v>
          </cell>
          <cell r="R454" t="str">
            <v>EA</v>
          </cell>
          <cell r="S454">
            <v>0.2831</v>
          </cell>
        </row>
        <row r="455">
          <cell r="O455" t="str">
            <v>TSY0010248</v>
          </cell>
          <cell r="P455" t="str">
            <v>吊紧带390mm*27mm*N</v>
          </cell>
          <cell r="Q455" t="str">
            <v>无</v>
          </cell>
          <cell r="R455" t="str">
            <v>EA</v>
          </cell>
          <cell r="S455">
            <v>0.2253</v>
          </cell>
        </row>
        <row r="456">
          <cell r="O456" t="str">
            <v>TSY0000061</v>
          </cell>
          <cell r="P456" t="str">
            <v>板条KT-15-65</v>
          </cell>
          <cell r="Q456" t="str">
            <v>无</v>
          </cell>
          <cell r="R456" t="str">
            <v>EA</v>
          </cell>
          <cell r="S456">
            <v>0.0531</v>
          </cell>
        </row>
        <row r="457">
          <cell r="O457" t="str">
            <v>TSY0000764</v>
          </cell>
          <cell r="P457" t="str">
            <v>尾帘PP板490mm*65mm</v>
          </cell>
          <cell r="Q457" t="str">
            <v>无</v>
          </cell>
          <cell r="R457" t="str">
            <v>EA</v>
          </cell>
          <cell r="S457">
            <v>1.0395</v>
          </cell>
        </row>
        <row r="458">
          <cell r="O458" t="str">
            <v>TSY0010002</v>
          </cell>
          <cell r="P458" t="str">
            <v>KT-135-2-330mm</v>
          </cell>
          <cell r="Q458" t="str">
            <v>无</v>
          </cell>
          <cell r="R458" t="str">
            <v>EA</v>
          </cell>
          <cell r="S458">
            <v>0.1907</v>
          </cell>
        </row>
        <row r="459">
          <cell r="O459" t="str">
            <v>TSY0010003</v>
          </cell>
          <cell r="P459" t="str">
            <v>KT-135-2-190mm</v>
          </cell>
          <cell r="Q459" t="str">
            <v>无</v>
          </cell>
          <cell r="R459" t="str">
            <v>EA</v>
          </cell>
          <cell r="S459">
            <v>0.1098</v>
          </cell>
        </row>
        <row r="460">
          <cell r="O460" t="str">
            <v>TSY0010005</v>
          </cell>
          <cell r="P460" t="str">
            <v>KT-135-2-375mm正座</v>
          </cell>
          <cell r="Q460" t="str">
            <v>无</v>
          </cell>
          <cell r="R460" t="str">
            <v>EA</v>
          </cell>
          <cell r="S460">
            <v>0.2167</v>
          </cell>
        </row>
        <row r="461">
          <cell r="O461" t="str">
            <v>TSY0010006</v>
          </cell>
          <cell r="P461" t="str">
            <v>KT-135-2-360mm</v>
          </cell>
          <cell r="Q461" t="str">
            <v>无</v>
          </cell>
          <cell r="R461" t="str">
            <v>EA</v>
          </cell>
          <cell r="S461">
            <v>0.208</v>
          </cell>
        </row>
        <row r="462">
          <cell r="O462" t="str">
            <v>TSY0010170</v>
          </cell>
          <cell r="P462" t="str">
            <v>吊紧带630*27</v>
          </cell>
          <cell r="Q462" t="str">
            <v>无</v>
          </cell>
          <cell r="R462" t="str">
            <v>EA</v>
          </cell>
          <cell r="S462">
            <v>0.364</v>
          </cell>
        </row>
        <row r="463">
          <cell r="O463" t="str">
            <v>TSY0010171</v>
          </cell>
          <cell r="P463" t="str">
            <v>吊紧带110*27</v>
          </cell>
          <cell r="Q463" t="str">
            <v>无</v>
          </cell>
          <cell r="R463" t="str">
            <v>EA</v>
          </cell>
          <cell r="S463">
            <v>0.0636</v>
          </cell>
        </row>
        <row r="464">
          <cell r="O464" t="str">
            <v>TSY0010169</v>
          </cell>
          <cell r="P464" t="str">
            <v>吊紧带245*27</v>
          </cell>
          <cell r="Q464" t="str">
            <v>无</v>
          </cell>
          <cell r="R464" t="str">
            <v>EA</v>
          </cell>
          <cell r="S464">
            <v>0.1416</v>
          </cell>
        </row>
        <row r="465">
          <cell r="O465" t="str">
            <v>TSY0010359</v>
          </cell>
          <cell r="P465" t="str">
            <v>吊紧带520mm*27mm*N</v>
          </cell>
          <cell r="Q465" t="str">
            <v>无</v>
          </cell>
          <cell r="R465" t="str">
            <v>EA</v>
          </cell>
          <cell r="S465">
            <v>0.3005</v>
          </cell>
        </row>
        <row r="466">
          <cell r="O466" t="str">
            <v>TSY0010360</v>
          </cell>
          <cell r="P466" t="str">
            <v>吊紧带600mm*27mm*N</v>
          </cell>
          <cell r="Q466" t="str">
            <v>无</v>
          </cell>
          <cell r="R466" t="str">
            <v>EA</v>
          </cell>
          <cell r="S466">
            <v>0.3467</v>
          </cell>
        </row>
        <row r="467">
          <cell r="O467" t="str">
            <v>TSY0010361</v>
          </cell>
          <cell r="P467" t="str">
            <v>吊紧带520mm*27mm*N</v>
          </cell>
          <cell r="Q467" t="str">
            <v>无</v>
          </cell>
          <cell r="R467" t="str">
            <v>EA</v>
          </cell>
          <cell r="S467">
            <v>0.3005</v>
          </cell>
        </row>
        <row r="468">
          <cell r="O468" t="str">
            <v>TSY0010362</v>
          </cell>
          <cell r="P468" t="str">
            <v>吊紧带335mm*27mm*N</v>
          </cell>
          <cell r="Q468" t="str">
            <v>无</v>
          </cell>
          <cell r="R468" t="str">
            <v>EA</v>
          </cell>
          <cell r="S468">
            <v>0.1935</v>
          </cell>
        </row>
        <row r="469">
          <cell r="O469" t="str">
            <v>TSY0000050</v>
          </cell>
          <cell r="P469" t="str">
            <v>扣条KT-158-200</v>
          </cell>
          <cell r="Q469" t="str">
            <v>无</v>
          </cell>
          <cell r="R469" t="str">
            <v>EA</v>
          </cell>
          <cell r="S469">
            <v>0.2183</v>
          </cell>
        </row>
        <row r="470">
          <cell r="O470" t="str">
            <v>sht0011443</v>
          </cell>
          <cell r="P470" t="str">
            <v>刺毛条上225*12</v>
          </cell>
          <cell r="Q470" t="str">
            <v>无</v>
          </cell>
          <cell r="R470" t="str">
            <v>EA</v>
          </cell>
          <cell r="S470">
            <v>1.3365</v>
          </cell>
        </row>
        <row r="471">
          <cell r="O471" t="str">
            <v>sht0011444</v>
          </cell>
          <cell r="P471" t="str">
            <v>刺毛条下100*12</v>
          </cell>
          <cell r="Q471" t="str">
            <v>无</v>
          </cell>
          <cell r="R471" t="str">
            <v>EA</v>
          </cell>
          <cell r="S471">
            <v>0.6039</v>
          </cell>
        </row>
        <row r="472">
          <cell r="O472" t="str">
            <v>sht0011445</v>
          </cell>
          <cell r="P472" t="str">
            <v>刺毛条中274*12</v>
          </cell>
          <cell r="Q472" t="str">
            <v>无</v>
          </cell>
          <cell r="R472" t="str">
            <v>EA</v>
          </cell>
          <cell r="S472">
            <v>1.98</v>
          </cell>
        </row>
        <row r="473">
          <cell r="O473" t="str">
            <v>sht0014454</v>
          </cell>
          <cell r="P473" t="str">
            <v>刺毛条1-6MM</v>
          </cell>
          <cell r="Q473" t="str">
            <v>无</v>
          </cell>
          <cell r="R473" t="str">
            <v>EA</v>
          </cell>
          <cell r="S473">
            <v>0.7682</v>
          </cell>
        </row>
        <row r="474">
          <cell r="O474" t="str">
            <v>sht0014455</v>
          </cell>
          <cell r="P474" t="str">
            <v>刺毛条2-6MM</v>
          </cell>
          <cell r="Q474" t="str">
            <v>无</v>
          </cell>
          <cell r="R474" t="str">
            <v>EA</v>
          </cell>
          <cell r="S474">
            <v>0.396</v>
          </cell>
        </row>
        <row r="475">
          <cell r="O475" t="str">
            <v>TSY0010800</v>
          </cell>
          <cell r="P475" t="str">
            <v>型条370MM</v>
          </cell>
          <cell r="Q475" t="str">
            <v>无</v>
          </cell>
          <cell r="R475" t="str">
            <v>EA</v>
          </cell>
          <cell r="S475">
            <v>0.4038</v>
          </cell>
        </row>
        <row r="476">
          <cell r="O476" t="str">
            <v>TSY0010801</v>
          </cell>
          <cell r="P476" t="str">
            <v>型条勾条920MM</v>
          </cell>
          <cell r="Q476" t="str">
            <v>无</v>
          </cell>
          <cell r="R476" t="str">
            <v>EA</v>
          </cell>
          <cell r="S476">
            <v>1.0309</v>
          </cell>
        </row>
        <row r="477">
          <cell r="O477" t="str">
            <v>TSY0010130</v>
          </cell>
          <cell r="P477" t="str">
            <v>吊紧带KT-135-2-280mm</v>
          </cell>
          <cell r="Q477" t="str">
            <v>无</v>
          </cell>
          <cell r="R477" t="str">
            <v>EA</v>
          </cell>
          <cell r="S477">
            <v>0.1618</v>
          </cell>
        </row>
        <row r="478">
          <cell r="O478" t="str">
            <v>TSY0010131</v>
          </cell>
          <cell r="P478" t="str">
            <v>吊紧带KT-135-2-405mm</v>
          </cell>
          <cell r="Q478" t="str">
            <v>无</v>
          </cell>
          <cell r="R478" t="str">
            <v>EA</v>
          </cell>
          <cell r="S478">
            <v>0.2339</v>
          </cell>
        </row>
        <row r="479">
          <cell r="O479" t="str">
            <v>TSY0010129</v>
          </cell>
          <cell r="P479" t="str">
            <v>吊紧带KT-135-2-270mm</v>
          </cell>
          <cell r="Q479" t="str">
            <v>无</v>
          </cell>
          <cell r="R479" t="str">
            <v>EA</v>
          </cell>
          <cell r="S479">
            <v>0.156</v>
          </cell>
        </row>
        <row r="480">
          <cell r="O480" t="str">
            <v>TSY0010136</v>
          </cell>
          <cell r="P480" t="str">
            <v>吊紧带KT-135-2-230mm</v>
          </cell>
          <cell r="Q480" t="str">
            <v>无</v>
          </cell>
          <cell r="R480" t="str">
            <v>EA</v>
          </cell>
          <cell r="S480">
            <v>0.1329</v>
          </cell>
        </row>
        <row r="481">
          <cell r="O481" t="str">
            <v>TSY0010137</v>
          </cell>
          <cell r="P481" t="str">
            <v>吊紧带KT-135-2-250mm</v>
          </cell>
          <cell r="Q481" t="str">
            <v>无</v>
          </cell>
          <cell r="R481" t="str">
            <v>EA</v>
          </cell>
          <cell r="S481">
            <v>0.1444</v>
          </cell>
        </row>
        <row r="482">
          <cell r="O482" t="str">
            <v>TSY0010139</v>
          </cell>
          <cell r="P482" t="str">
            <v>吊紧带KT-135-2-225mm</v>
          </cell>
          <cell r="Q482" t="str">
            <v>无</v>
          </cell>
          <cell r="R482" t="str">
            <v>EA</v>
          </cell>
          <cell r="S482">
            <v>0.123</v>
          </cell>
        </row>
        <row r="483">
          <cell r="O483" t="str">
            <v>TSY0010140</v>
          </cell>
          <cell r="P483" t="str">
            <v>吊紧带KT-135-2-360mm</v>
          </cell>
          <cell r="Q483" t="str">
            <v>无</v>
          </cell>
          <cell r="R483" t="str">
            <v>EA</v>
          </cell>
          <cell r="S483">
            <v>0.2079</v>
          </cell>
        </row>
        <row r="484">
          <cell r="O484" t="str">
            <v>TSY0010857</v>
          </cell>
          <cell r="P484" t="str">
            <v>尾联塑料PET支撑板230*175**mm</v>
          </cell>
          <cell r="Q484" t="str">
            <v>无</v>
          </cell>
          <cell r="R484" t="str">
            <v>EA</v>
          </cell>
          <cell r="S484">
            <v>1.15</v>
          </cell>
        </row>
        <row r="485">
          <cell r="O485" t="str">
            <v>TSY0010518</v>
          </cell>
          <cell r="P485" t="str">
            <v>吊紧带345mm*27mm*N</v>
          </cell>
          <cell r="Q485" t="str">
            <v>无</v>
          </cell>
          <cell r="R485" t="str">
            <v>EA</v>
          </cell>
          <cell r="S485">
            <v>0.1993</v>
          </cell>
        </row>
        <row r="486">
          <cell r="O486" t="str">
            <v>BEC0010215</v>
          </cell>
          <cell r="P486" t="str">
            <v>24V单加热控制器总成</v>
          </cell>
          <cell r="Q486" t="str">
            <v>无</v>
          </cell>
          <cell r="R486" t="str">
            <v>EA</v>
          </cell>
          <cell r="S486">
            <v>47.53</v>
          </cell>
        </row>
        <row r="487">
          <cell r="O487" t="str">
            <v>SLT0010873</v>
          </cell>
          <cell r="P487" t="str">
            <v>靠背加热垫总成</v>
          </cell>
          <cell r="Q487" t="str">
            <v>无</v>
          </cell>
          <cell r="R487" t="str">
            <v>EA</v>
          </cell>
          <cell r="S487">
            <v>18.3815</v>
          </cell>
        </row>
        <row r="488">
          <cell r="O488" t="str">
            <v>SLT0011325</v>
          </cell>
          <cell r="P488" t="str">
            <v>单加热线束总成</v>
          </cell>
          <cell r="Q488" t="str">
            <v>无</v>
          </cell>
          <cell r="R488" t="str">
            <v>EA</v>
          </cell>
          <cell r="S488">
            <v>33.271</v>
          </cell>
        </row>
        <row r="489">
          <cell r="O489" t="str">
            <v>SLT0011529</v>
          </cell>
          <cell r="P489" t="str">
            <v>基础款24V座垫加热垫总成</v>
          </cell>
          <cell r="Q489" t="str">
            <v>无</v>
          </cell>
          <cell r="R489" t="str">
            <v>EA</v>
          </cell>
          <cell r="S489">
            <v>24.2112</v>
          </cell>
        </row>
        <row r="490">
          <cell r="O490" t="str">
            <v>BEC0010217</v>
          </cell>
          <cell r="P490" t="str">
            <v>24V单通风控制器总成</v>
          </cell>
          <cell r="Q490" t="str">
            <v>无</v>
          </cell>
          <cell r="R490" t="str">
            <v>EA</v>
          </cell>
          <cell r="S490">
            <v>47.53</v>
          </cell>
        </row>
        <row r="491">
          <cell r="O491" t="str">
            <v>SHT0010956</v>
          </cell>
          <cell r="P491" t="str">
            <v>转接风道</v>
          </cell>
          <cell r="Q491" t="str">
            <v>无</v>
          </cell>
          <cell r="R491" t="str">
            <v>EA</v>
          </cell>
          <cell r="S491">
            <v>6.4452</v>
          </cell>
        </row>
        <row r="492">
          <cell r="O492" t="str">
            <v>SHT0010958</v>
          </cell>
          <cell r="P492" t="str">
            <v>风扇</v>
          </cell>
          <cell r="Q492" t="str">
            <v>无</v>
          </cell>
          <cell r="R492" t="str">
            <v>EA</v>
          </cell>
          <cell r="S492">
            <v>58</v>
          </cell>
        </row>
        <row r="493">
          <cell r="O493" t="str">
            <v>SHT0010959</v>
          </cell>
          <cell r="P493" t="str">
            <v>减震钉</v>
          </cell>
          <cell r="Q493" t="str">
            <v>无</v>
          </cell>
          <cell r="R493" t="str">
            <v>EA</v>
          </cell>
          <cell r="S493">
            <v>0.42</v>
          </cell>
        </row>
        <row r="494">
          <cell r="O494" t="str">
            <v>SLT0010937</v>
          </cell>
          <cell r="P494" t="str">
            <v>坐垫通风袋体</v>
          </cell>
          <cell r="Q494" t="str">
            <v>无</v>
          </cell>
          <cell r="R494" t="str">
            <v>EA</v>
          </cell>
          <cell r="S494">
            <v>15.326</v>
          </cell>
        </row>
        <row r="495">
          <cell r="O495" t="str">
            <v>SLT0011215</v>
          </cell>
          <cell r="P495" t="str">
            <v>单通风线束总成</v>
          </cell>
          <cell r="Q495" t="str">
            <v>无</v>
          </cell>
          <cell r="R495" t="str">
            <v>EA</v>
          </cell>
          <cell r="S495">
            <v>33.271</v>
          </cell>
        </row>
        <row r="496">
          <cell r="O496" t="str">
            <v>SLT0011273</v>
          </cell>
          <cell r="P496" t="str">
            <v>靠背通风袋体</v>
          </cell>
          <cell r="Q496" t="str">
            <v>无</v>
          </cell>
          <cell r="R496" t="str">
            <v>EA</v>
          </cell>
          <cell r="S496">
            <v>15.326</v>
          </cell>
        </row>
        <row r="497">
          <cell r="O497" t="str">
            <v>BEC0010214</v>
          </cell>
          <cell r="P497" t="str">
            <v>24V通风加热集成控制器</v>
          </cell>
          <cell r="Q497" t="str">
            <v>无</v>
          </cell>
          <cell r="R497" t="str">
            <v>EA</v>
          </cell>
          <cell r="S497">
            <v>57.036</v>
          </cell>
        </row>
        <row r="498">
          <cell r="O498" t="str">
            <v>SLT0010992</v>
          </cell>
          <cell r="P498" t="str">
            <v>减震座椅座垫加热垫总成</v>
          </cell>
          <cell r="Q498" t="str">
            <v>无</v>
          </cell>
          <cell r="R498" t="str">
            <v>EA</v>
          </cell>
          <cell r="S498">
            <v>24.2112</v>
          </cell>
        </row>
        <row r="499">
          <cell r="O499" t="str">
            <v>SLT0011301</v>
          </cell>
          <cell r="P499" t="str">
            <v>24V座垫通风轴流风扇总成</v>
          </cell>
          <cell r="Q499" t="str">
            <v>无</v>
          </cell>
          <cell r="R499" t="str">
            <v>EA</v>
          </cell>
          <cell r="S499">
            <v>64.02</v>
          </cell>
        </row>
        <row r="500">
          <cell r="O500" t="str">
            <v>SLT0011307</v>
          </cell>
          <cell r="P500" t="str">
            <v>通风加热线束总成</v>
          </cell>
          <cell r="Q500" t="str">
            <v>无</v>
          </cell>
          <cell r="R500" t="str">
            <v>EA</v>
          </cell>
          <cell r="S500">
            <v>42.777</v>
          </cell>
        </row>
        <row r="501">
          <cell r="O501" t="str">
            <v>BEC0010219</v>
          </cell>
          <cell r="P501" t="str">
            <v>12V通风加热集成控制器</v>
          </cell>
          <cell r="Q501" t="str">
            <v>无</v>
          </cell>
          <cell r="R501" t="str">
            <v>EA</v>
          </cell>
          <cell r="S501">
            <v>57.036</v>
          </cell>
        </row>
        <row r="502">
          <cell r="O502" t="str">
            <v>SLT0011429</v>
          </cell>
          <cell r="P502" t="str">
            <v>靠背加热垫总成</v>
          </cell>
          <cell r="Q502" t="str">
            <v>无</v>
          </cell>
          <cell r="R502" t="str">
            <v>EA</v>
          </cell>
          <cell r="S502">
            <v>18.3815</v>
          </cell>
        </row>
        <row r="503">
          <cell r="O503" t="str">
            <v>SLT0011430</v>
          </cell>
          <cell r="P503" t="str">
            <v>12V风扇</v>
          </cell>
          <cell r="Q503" t="str">
            <v>无</v>
          </cell>
          <cell r="R503" t="str">
            <v>EA</v>
          </cell>
          <cell r="S503">
            <v>58</v>
          </cell>
        </row>
        <row r="504">
          <cell r="O504" t="str">
            <v>SLT0011448</v>
          </cell>
          <cell r="P504" t="str">
            <v>12V座垫通风轴流风扇总成</v>
          </cell>
          <cell r="Q504" t="str">
            <v>无</v>
          </cell>
          <cell r="R504" t="str">
            <v>EA</v>
          </cell>
          <cell r="S504">
            <v>64.02</v>
          </cell>
        </row>
        <row r="505">
          <cell r="O505" t="str">
            <v>SLT0011528</v>
          </cell>
          <cell r="P505" t="str">
            <v>减震座椅12V座垫加热垫总</v>
          </cell>
          <cell r="Q505" t="str">
            <v>无</v>
          </cell>
          <cell r="R505" t="str">
            <v>EA</v>
          </cell>
          <cell r="S505">
            <v>24.2112</v>
          </cell>
        </row>
        <row r="506">
          <cell r="O506" t="str">
            <v>BEC0010218</v>
          </cell>
          <cell r="P506" t="str">
            <v>12V单通风控制器总成</v>
          </cell>
          <cell r="Q506" t="str">
            <v>无</v>
          </cell>
          <cell r="R506" t="str">
            <v>EA</v>
          </cell>
          <cell r="S506">
            <v>47.53</v>
          </cell>
        </row>
        <row r="507">
          <cell r="O507" t="str">
            <v>BEC0010216</v>
          </cell>
          <cell r="P507" t="str">
            <v>12V单加热控制器总成</v>
          </cell>
          <cell r="Q507" t="str">
            <v>无</v>
          </cell>
          <cell r="R507" t="str">
            <v>EA</v>
          </cell>
          <cell r="S507">
            <v>47.53</v>
          </cell>
        </row>
        <row r="508">
          <cell r="O508" t="str">
            <v>SLT0011437</v>
          </cell>
          <cell r="P508" t="str">
            <v>基础款12V座垫加热垫总成</v>
          </cell>
          <cell r="Q508" t="str">
            <v>无</v>
          </cell>
          <cell r="R508" t="str">
            <v>EA</v>
          </cell>
          <cell r="S508">
            <v>24.2112</v>
          </cell>
        </row>
        <row r="509">
          <cell r="O509" t="str">
            <v>BEC0000068</v>
          </cell>
          <cell r="P509" t="str">
            <v>风扇延长线</v>
          </cell>
          <cell r="Q509" t="str">
            <v>无</v>
          </cell>
          <cell r="R509" t="str">
            <v>EA</v>
          </cell>
          <cell r="S509">
            <v>8.2141</v>
          </cell>
        </row>
        <row r="510">
          <cell r="O510" t="str">
            <v>SLT0002441</v>
          </cell>
          <cell r="P510" t="str">
            <v>靠背通风袋体</v>
          </cell>
          <cell r="Q510" t="str">
            <v>无</v>
          </cell>
          <cell r="R510" t="str">
            <v>EA</v>
          </cell>
          <cell r="S510">
            <v>14.6028</v>
          </cell>
        </row>
        <row r="511">
          <cell r="O511" t="str">
            <v>SLT0010514</v>
          </cell>
          <cell r="P511" t="str">
            <v>坐垫通风袋体</v>
          </cell>
          <cell r="Q511" t="str">
            <v>无</v>
          </cell>
          <cell r="R511" t="str">
            <v>EA</v>
          </cell>
          <cell r="S511">
            <v>15.5583</v>
          </cell>
        </row>
        <row r="512">
          <cell r="O512" t="str">
            <v>SLT0010515</v>
          </cell>
          <cell r="P512" t="str">
            <v>驾驶员通风加热开关</v>
          </cell>
          <cell r="Q512" t="str">
            <v>无</v>
          </cell>
          <cell r="R512" t="str">
            <v>EA</v>
          </cell>
          <cell r="S512">
            <v>18.8</v>
          </cell>
        </row>
        <row r="513">
          <cell r="O513" t="str">
            <v>SLT0010516</v>
          </cell>
          <cell r="P513" t="str">
            <v>ECU及通风线束总成</v>
          </cell>
          <cell r="Q513" t="str">
            <v>无</v>
          </cell>
          <cell r="R513" t="str">
            <v>EA</v>
          </cell>
          <cell r="S513">
            <v>102</v>
          </cell>
        </row>
        <row r="514">
          <cell r="O514" t="str">
            <v>SLT0010517</v>
          </cell>
          <cell r="P514" t="str">
            <v>靠背加热垫总成</v>
          </cell>
          <cell r="Q514" t="str">
            <v>无</v>
          </cell>
          <cell r="R514" t="str">
            <v>EA</v>
          </cell>
          <cell r="S514">
            <v>20.2294</v>
          </cell>
        </row>
        <row r="515">
          <cell r="O515" t="str">
            <v>SLT0010518</v>
          </cell>
          <cell r="P515" t="str">
            <v>坐垫加热垫总成</v>
          </cell>
          <cell r="Q515" t="str">
            <v>无</v>
          </cell>
          <cell r="R515" t="str">
            <v>EA</v>
          </cell>
          <cell r="S515">
            <v>22.6757</v>
          </cell>
        </row>
        <row r="516">
          <cell r="O516" t="str">
            <v>BEC0010135</v>
          </cell>
          <cell r="P516" t="str">
            <v>靠背加热垫总成</v>
          </cell>
          <cell r="Q516" t="str">
            <v>无</v>
          </cell>
          <cell r="R516" t="str">
            <v>EA</v>
          </cell>
          <cell r="S516">
            <v>19.9941</v>
          </cell>
        </row>
        <row r="517">
          <cell r="O517" t="str">
            <v>BEC0010136</v>
          </cell>
          <cell r="P517" t="str">
            <v>坐垫加热垫总成</v>
          </cell>
          <cell r="Q517" t="str">
            <v>无</v>
          </cell>
          <cell r="R517" t="str">
            <v>EA</v>
          </cell>
          <cell r="S517">
            <v>22.8168</v>
          </cell>
        </row>
        <row r="518">
          <cell r="O518" t="str">
            <v>BEC0010141</v>
          </cell>
          <cell r="P518" t="str">
            <v>ECU及通风加热线束总成</v>
          </cell>
          <cell r="Q518" t="str">
            <v>无</v>
          </cell>
          <cell r="R518" t="str">
            <v>EA</v>
          </cell>
          <cell r="S518">
            <v>109</v>
          </cell>
        </row>
        <row r="519">
          <cell r="O519" t="str">
            <v>BEC0010142</v>
          </cell>
          <cell r="P519" t="str">
            <v>加热开关总成</v>
          </cell>
          <cell r="Q519" t="str">
            <v>无</v>
          </cell>
          <cell r="R519" t="str">
            <v>EA</v>
          </cell>
          <cell r="S519">
            <v>15.3</v>
          </cell>
        </row>
        <row r="520">
          <cell r="O520" t="str">
            <v>SHT0010954</v>
          </cell>
          <cell r="P520" t="str">
            <v>驾驶员通风开关</v>
          </cell>
          <cell r="Q520" t="str">
            <v>无</v>
          </cell>
          <cell r="R520" t="str">
            <v>EA</v>
          </cell>
          <cell r="S520">
            <v>15.3</v>
          </cell>
        </row>
        <row r="521">
          <cell r="O521" t="str">
            <v>BEC0000067</v>
          </cell>
          <cell r="P521" t="str">
            <v>ECU及通风线束总成</v>
          </cell>
          <cell r="Q521" t="str">
            <v>无</v>
          </cell>
          <cell r="R521" t="str">
            <v>EA</v>
          </cell>
          <cell r="S521">
            <v>85</v>
          </cell>
        </row>
        <row r="522">
          <cell r="O522" t="str">
            <v>SLT0002426</v>
          </cell>
          <cell r="P522" t="str">
            <v>驾驶员坐垫通风袋体</v>
          </cell>
          <cell r="Q522" t="str">
            <v>无</v>
          </cell>
          <cell r="R522" t="str">
            <v>EA</v>
          </cell>
          <cell r="S522">
            <v>14.6028</v>
          </cell>
        </row>
        <row r="523">
          <cell r="O523" t="str">
            <v>BEC0010191</v>
          </cell>
          <cell r="P523" t="str">
            <v>ECU及通风线束总成（单通风）</v>
          </cell>
          <cell r="Q523" t="str">
            <v>无</v>
          </cell>
          <cell r="R523" t="str">
            <v>EA</v>
          </cell>
          <cell r="S523">
            <v>85</v>
          </cell>
        </row>
        <row r="524">
          <cell r="O524" t="str">
            <v>SLT0000882</v>
          </cell>
          <cell r="P524" t="str">
            <v>M3座椅安全带报警器</v>
          </cell>
          <cell r="Q524" t="str">
            <v>无</v>
          </cell>
          <cell r="R524" t="str">
            <v>EA</v>
          </cell>
          <cell r="S524">
            <v>14.35</v>
          </cell>
        </row>
        <row r="525">
          <cell r="O525" t="str">
            <v>SCS0012137</v>
          </cell>
          <cell r="P525" t="str">
            <v>BJ40后排左靠背加热垫总成</v>
          </cell>
          <cell r="Q525" t="str">
            <v>无</v>
          </cell>
          <cell r="R525" t="str">
            <v>EA</v>
          </cell>
          <cell r="S525">
            <v>23.96</v>
          </cell>
        </row>
        <row r="526">
          <cell r="O526" t="str">
            <v>SCS0012136</v>
          </cell>
          <cell r="P526" t="str">
            <v>BJ40后排左座垫加热垫总成</v>
          </cell>
          <cell r="Q526" t="str">
            <v>无</v>
          </cell>
          <cell r="R526" t="str">
            <v>EA</v>
          </cell>
          <cell r="S526">
            <v>29.8</v>
          </cell>
        </row>
        <row r="527">
          <cell r="O527" t="str">
            <v>BEC0010266</v>
          </cell>
          <cell r="P527" t="str">
            <v>BJ40后排后排单加热线束总成</v>
          </cell>
          <cell r="Q527" t="str">
            <v>无</v>
          </cell>
          <cell r="R527" t="str">
            <v>EA</v>
          </cell>
          <cell r="S527">
            <v>19.14</v>
          </cell>
        </row>
        <row r="528">
          <cell r="O528" t="str">
            <v>BEC0010267</v>
          </cell>
          <cell r="P528" t="str">
            <v>BJ40后排后排单加热ECU总成</v>
          </cell>
          <cell r="Q528" t="str">
            <v>无</v>
          </cell>
          <cell r="R528" t="str">
            <v>EA</v>
          </cell>
          <cell r="S528">
            <v>45.61</v>
          </cell>
        </row>
        <row r="529">
          <cell r="O529" t="str">
            <v>SCS0012138</v>
          </cell>
          <cell r="P529" t="str">
            <v>BJ40后排右坐垫加热垫总成</v>
          </cell>
          <cell r="Q529" t="str">
            <v>无</v>
          </cell>
          <cell r="R529" t="str">
            <v>EA</v>
          </cell>
          <cell r="S529">
            <v>29.8</v>
          </cell>
        </row>
        <row r="530">
          <cell r="O530" t="str">
            <v>SCS0012139</v>
          </cell>
          <cell r="P530" t="str">
            <v>BJ40后排右靠背加热垫总成</v>
          </cell>
          <cell r="Q530" t="str">
            <v>无</v>
          </cell>
          <cell r="R530" t="str">
            <v>EA</v>
          </cell>
          <cell r="S530">
            <v>23.96</v>
          </cell>
        </row>
        <row r="531">
          <cell r="O531" t="str">
            <v>BEC0010184</v>
          </cell>
          <cell r="P531" t="str">
            <v>J6P后排右靠背加热垫总成</v>
          </cell>
          <cell r="Q531" t="str">
            <v>无</v>
          </cell>
          <cell r="R531" t="str">
            <v>EA</v>
          </cell>
          <cell r="S531">
            <v>22.21</v>
          </cell>
        </row>
        <row r="532">
          <cell r="O532" t="str">
            <v>SCS0010221</v>
          </cell>
          <cell r="P532" t="str">
            <v>J6P后排右坐垫加热垫总成</v>
          </cell>
          <cell r="Q532" t="str">
            <v>无</v>
          </cell>
          <cell r="R532" t="str">
            <v>EA</v>
          </cell>
          <cell r="S532">
            <v>30.51</v>
          </cell>
        </row>
        <row r="533">
          <cell r="O533" t="str">
            <v>SLT0011274</v>
          </cell>
          <cell r="P533" t="str">
            <v>气袋腰托总成</v>
          </cell>
          <cell r="Q533" t="str">
            <v>无</v>
          </cell>
          <cell r="R533" t="str">
            <v>EA</v>
          </cell>
          <cell r="S533">
            <v>8.53</v>
          </cell>
        </row>
        <row r="534">
          <cell r="O534" t="str">
            <v>SLT0011313</v>
          </cell>
          <cell r="P534" t="str">
            <v>侧翼气袋支撑总成</v>
          </cell>
          <cell r="Q534" t="str">
            <v>无</v>
          </cell>
          <cell r="R534" t="str">
            <v>EA</v>
          </cell>
          <cell r="S534">
            <v>12.38</v>
          </cell>
        </row>
        <row r="535">
          <cell r="O535" t="str">
            <v>BPC0000063</v>
          </cell>
          <cell r="P535" t="str">
            <v>驾驶员靠背腰托总成</v>
          </cell>
          <cell r="Q535" t="str">
            <v>无</v>
          </cell>
          <cell r="R535" t="str">
            <v>EA</v>
          </cell>
          <cell r="S535">
            <v>10.75</v>
          </cell>
        </row>
        <row r="536">
          <cell r="O536" t="str">
            <v>SHT0012218</v>
          </cell>
          <cell r="P536" t="str">
            <v>主驾驶靠背四气袋腰托总成</v>
          </cell>
          <cell r="Q536" t="str">
            <v>无</v>
          </cell>
          <cell r="R536" t="str">
            <v>EA</v>
          </cell>
          <cell r="S536">
            <v>16.96</v>
          </cell>
        </row>
        <row r="537">
          <cell r="O537" t="str">
            <v>BEC0010184</v>
          </cell>
          <cell r="P537" t="str">
            <v>靠背加热垫总成</v>
          </cell>
          <cell r="Q537" t="str">
            <v>无</v>
          </cell>
          <cell r="R537" t="str">
            <v>EA</v>
          </cell>
          <cell r="S537">
            <v>31.29</v>
          </cell>
        </row>
        <row r="538">
          <cell r="O538" t="str">
            <v>BEC0010221</v>
          </cell>
          <cell r="P538" t="str">
            <v>坐垫加热垫总成</v>
          </cell>
          <cell r="Q538" t="str">
            <v>无</v>
          </cell>
          <cell r="R538" t="str">
            <v>EA</v>
          </cell>
          <cell r="S538">
            <v>43.99</v>
          </cell>
        </row>
        <row r="539">
          <cell r="O539" t="str">
            <v>SHT0011331</v>
          </cell>
          <cell r="P539" t="str">
            <v>主驾驶靠背两气袋腰托总成</v>
          </cell>
          <cell r="Q539" t="str">
            <v>无</v>
          </cell>
          <cell r="R539" t="str">
            <v>EA</v>
          </cell>
          <cell r="S539">
            <v>10.75</v>
          </cell>
        </row>
        <row r="540">
          <cell r="O540" t="str">
            <v>SHT0011788</v>
          </cell>
          <cell r="P540" t="str">
            <v>主驾驶靠背四气袋腰托总成</v>
          </cell>
          <cell r="Q540" t="str">
            <v>无</v>
          </cell>
          <cell r="R540" t="str">
            <v>EA</v>
          </cell>
          <cell r="S540">
            <v>17.65</v>
          </cell>
        </row>
        <row r="541">
          <cell r="O541" t="str">
            <v>SHT0011779</v>
          </cell>
          <cell r="P541" t="str">
            <v>副驾驶靠背两气袋腰托总成</v>
          </cell>
          <cell r="Q541" t="str">
            <v>无</v>
          </cell>
          <cell r="R541" t="str">
            <v>EA</v>
          </cell>
          <cell r="S541">
            <v>10.75</v>
          </cell>
        </row>
        <row r="542">
          <cell r="O542" t="str">
            <v>BPC0010243</v>
          </cell>
          <cell r="P542" t="str">
            <v>气袋要脱总成</v>
          </cell>
          <cell r="Q542" t="str">
            <v>无</v>
          </cell>
          <cell r="R542" t="str">
            <v>EA</v>
          </cell>
          <cell r="S542">
            <v>13.42</v>
          </cell>
        </row>
        <row r="543">
          <cell r="O543" t="str">
            <v>BEC0010160</v>
          </cell>
          <cell r="P543" t="str">
            <v>坐垫加热垫总成</v>
          </cell>
          <cell r="Q543" t="str">
            <v>无</v>
          </cell>
          <cell r="R543" t="str">
            <v>EA</v>
          </cell>
          <cell r="S543">
            <v>36.13</v>
          </cell>
        </row>
        <row r="544">
          <cell r="O544" t="str">
            <v>SHT0012464</v>
          </cell>
          <cell r="P544" t="str">
            <v>两气袋腰托总成（汕德卡）</v>
          </cell>
          <cell r="Q544" t="str">
            <v>无</v>
          </cell>
          <cell r="R544" t="str">
            <v>EA</v>
          </cell>
          <cell r="S544">
            <v>10.75</v>
          </cell>
        </row>
        <row r="545">
          <cell r="O545" t="str">
            <v>SHT0013265</v>
          </cell>
          <cell r="P545" t="str">
            <v>四气袋 腰托总成</v>
          </cell>
          <cell r="Q545" t="str">
            <v>无</v>
          </cell>
          <cell r="R545" t="str">
            <v>EA</v>
          </cell>
          <cell r="S545">
            <v>16.96</v>
          </cell>
        </row>
        <row r="546">
          <cell r="O546" t="str">
            <v>SLT0010873</v>
          </cell>
          <cell r="P546" t="str">
            <v>靠背加热垫总成</v>
          </cell>
          <cell r="Q546" t="str">
            <v>无</v>
          </cell>
          <cell r="R546" t="str">
            <v>EA</v>
          </cell>
          <cell r="S546">
            <v>18.12</v>
          </cell>
        </row>
        <row r="547">
          <cell r="O547" t="str">
            <v>SLT0011529</v>
          </cell>
          <cell r="P547" t="str">
            <v>基础款24V座垫加热垫总成</v>
          </cell>
          <cell r="Q547" t="str">
            <v>无</v>
          </cell>
          <cell r="R547" t="str">
            <v>EA</v>
          </cell>
          <cell r="S547">
            <v>20.77</v>
          </cell>
        </row>
        <row r="548">
          <cell r="O548" t="str">
            <v>SHT0010956</v>
          </cell>
          <cell r="P548" t="str">
            <v>转接风道</v>
          </cell>
          <cell r="Q548" t="str">
            <v>无</v>
          </cell>
          <cell r="R548" t="str">
            <v>EA</v>
          </cell>
          <cell r="S548">
            <v>5.95</v>
          </cell>
        </row>
        <row r="549">
          <cell r="O549" t="str">
            <v>SHT0010958</v>
          </cell>
          <cell r="P549" t="str">
            <v>风扇</v>
          </cell>
          <cell r="Q549" t="str">
            <v>无</v>
          </cell>
          <cell r="R549" t="str">
            <v>EA</v>
          </cell>
          <cell r="S549">
            <v>50.35</v>
          </cell>
        </row>
        <row r="550">
          <cell r="O550" t="str">
            <v>SLT0010937</v>
          </cell>
          <cell r="P550" t="str">
            <v>坐垫通风袋体</v>
          </cell>
          <cell r="Q550" t="str">
            <v>无</v>
          </cell>
          <cell r="R550" t="str">
            <v>EA</v>
          </cell>
          <cell r="S550">
            <v>14.9</v>
          </cell>
        </row>
        <row r="551">
          <cell r="O551" t="str">
            <v>SLT0011273</v>
          </cell>
          <cell r="P551" t="str">
            <v>靠背通风袋体</v>
          </cell>
          <cell r="Q551" t="str">
            <v>无</v>
          </cell>
          <cell r="R551" t="str">
            <v>EA</v>
          </cell>
          <cell r="S551">
            <v>14.9</v>
          </cell>
        </row>
        <row r="552">
          <cell r="O552" t="str">
            <v>SLT0010992</v>
          </cell>
          <cell r="P552" t="str">
            <v>减震座椅座垫加热垫总成</v>
          </cell>
          <cell r="Q552" t="str">
            <v>无</v>
          </cell>
          <cell r="R552" t="str">
            <v>EA</v>
          </cell>
          <cell r="S552">
            <v>20.77</v>
          </cell>
        </row>
        <row r="553">
          <cell r="O553" t="str">
            <v>SLT0011301</v>
          </cell>
          <cell r="P553" t="str">
            <v>24V座垫通风轴流风扇总成</v>
          </cell>
          <cell r="Q553" t="str">
            <v>无</v>
          </cell>
          <cell r="R553" t="str">
            <v>EA</v>
          </cell>
          <cell r="S553">
            <v>47.11</v>
          </cell>
        </row>
        <row r="554">
          <cell r="O554" t="str">
            <v>SLT0011429</v>
          </cell>
          <cell r="P554" t="str">
            <v>靠背加热垫总成</v>
          </cell>
          <cell r="Q554" t="str">
            <v>无</v>
          </cell>
          <cell r="R554" t="str">
            <v>EA</v>
          </cell>
          <cell r="S554">
            <v>18.12</v>
          </cell>
        </row>
        <row r="555">
          <cell r="O555" t="str">
            <v>SLT0011430</v>
          </cell>
          <cell r="P555" t="str">
            <v>12V风扇</v>
          </cell>
          <cell r="Q555" t="str">
            <v>无</v>
          </cell>
          <cell r="R555" t="str">
            <v>EA</v>
          </cell>
          <cell r="S555">
            <v>50.35</v>
          </cell>
        </row>
        <row r="556">
          <cell r="O556" t="str">
            <v>SLT0011448</v>
          </cell>
          <cell r="P556" t="str">
            <v>12V座垫通风轴流风扇总成</v>
          </cell>
          <cell r="Q556" t="str">
            <v>无</v>
          </cell>
          <cell r="R556" t="str">
            <v>EA</v>
          </cell>
          <cell r="S556">
            <v>47.11</v>
          </cell>
        </row>
        <row r="557">
          <cell r="O557" t="str">
            <v>SLT0011528</v>
          </cell>
          <cell r="P557" t="str">
            <v>减震座椅12V座垫加热垫总</v>
          </cell>
          <cell r="Q557" t="str">
            <v>无</v>
          </cell>
          <cell r="R557" t="str">
            <v>EA</v>
          </cell>
          <cell r="S557">
            <v>20.77</v>
          </cell>
        </row>
        <row r="558">
          <cell r="O558" t="str">
            <v>SLT0011437</v>
          </cell>
          <cell r="P558" t="str">
            <v>基础款12V座垫加热垫总成</v>
          </cell>
          <cell r="Q558" t="str">
            <v>无</v>
          </cell>
          <cell r="R558" t="str">
            <v>EA</v>
          </cell>
          <cell r="S558">
            <v>20.77</v>
          </cell>
        </row>
        <row r="559">
          <cell r="O559" t="str">
            <v>SLT0002441</v>
          </cell>
          <cell r="P559" t="str">
            <v>靠背通风袋体</v>
          </cell>
          <cell r="Q559" t="str">
            <v>无</v>
          </cell>
          <cell r="R559" t="str">
            <v>EA</v>
          </cell>
          <cell r="S559">
            <v>14.4</v>
          </cell>
        </row>
        <row r="560">
          <cell r="O560" t="str">
            <v>SLT0010514</v>
          </cell>
          <cell r="P560" t="str">
            <v>坐垫通风袋体</v>
          </cell>
          <cell r="Q560" t="str">
            <v>无</v>
          </cell>
          <cell r="R560" t="str">
            <v>EA</v>
          </cell>
          <cell r="S560">
            <v>15.5</v>
          </cell>
        </row>
        <row r="561">
          <cell r="O561" t="str">
            <v>SLT0010517</v>
          </cell>
          <cell r="P561" t="str">
            <v>靠背加热垫总成</v>
          </cell>
          <cell r="Q561" t="str">
            <v>无</v>
          </cell>
          <cell r="R561" t="str">
            <v>EA</v>
          </cell>
          <cell r="S561">
            <v>16.58</v>
          </cell>
        </row>
        <row r="562">
          <cell r="O562" t="str">
            <v>SLT0010518</v>
          </cell>
          <cell r="P562" t="str">
            <v>坐垫加热垫总成</v>
          </cell>
          <cell r="Q562" t="str">
            <v>无</v>
          </cell>
          <cell r="R562" t="str">
            <v>EA</v>
          </cell>
          <cell r="S562">
            <v>18.57</v>
          </cell>
        </row>
        <row r="563">
          <cell r="O563" t="str">
            <v>BEC0010135</v>
          </cell>
          <cell r="P563" t="str">
            <v>靠背加热垫总成</v>
          </cell>
          <cell r="Q563" t="str">
            <v>无</v>
          </cell>
          <cell r="R563" t="str">
            <v>EA</v>
          </cell>
          <cell r="S563">
            <v>16.78</v>
          </cell>
        </row>
        <row r="564">
          <cell r="O564" t="str">
            <v>BEC0010136</v>
          </cell>
          <cell r="P564" t="str">
            <v>坐垫加热垫总成</v>
          </cell>
          <cell r="Q564" t="str">
            <v>无</v>
          </cell>
          <cell r="R564" t="str">
            <v>EA</v>
          </cell>
          <cell r="S564">
            <v>18.77</v>
          </cell>
        </row>
        <row r="565">
          <cell r="O565" t="str">
            <v>BEC0010040</v>
          </cell>
          <cell r="P565" t="str">
            <v>靠背风扇总成（不含罩壳）</v>
          </cell>
          <cell r="Q565" t="str">
            <v>无</v>
          </cell>
          <cell r="R565" t="str">
            <v>EA</v>
          </cell>
          <cell r="S565">
            <v>32.57</v>
          </cell>
        </row>
        <row r="566">
          <cell r="O566" t="str">
            <v>BEC0010159</v>
          </cell>
          <cell r="P566" t="str">
            <v>坐垫风扇总成</v>
          </cell>
          <cell r="Q566" t="str">
            <v>无</v>
          </cell>
          <cell r="R566" t="str">
            <v>EA</v>
          </cell>
          <cell r="S566">
            <v>32.57</v>
          </cell>
        </row>
        <row r="567">
          <cell r="O567" t="str">
            <v>BEC0010041</v>
          </cell>
          <cell r="P567" t="str">
            <v>坐垫风扇总成（不含罩壳）</v>
          </cell>
          <cell r="Q567" t="str">
            <v>无</v>
          </cell>
          <cell r="R567" t="str">
            <v>EA</v>
          </cell>
          <cell r="S567">
            <v>47.11</v>
          </cell>
        </row>
        <row r="568">
          <cell r="O568" t="str">
            <v>BEC0010272</v>
          </cell>
          <cell r="P568" t="str">
            <v>欧马可副驾驶SBR</v>
          </cell>
          <cell r="Q568" t="str">
            <v>无</v>
          </cell>
          <cell r="R568" t="str">
            <v>EA</v>
          </cell>
          <cell r="S568">
            <v>15.54</v>
          </cell>
        </row>
        <row r="569">
          <cell r="O569" t="str">
            <v>SHT0011091</v>
          </cell>
          <cell r="P569" t="str">
            <v>H4-2.2靠背3D网格上</v>
          </cell>
          <cell r="Q569" t="str">
            <v>无</v>
          </cell>
          <cell r="R569" t="str">
            <v>EA</v>
          </cell>
          <cell r="S569">
            <v>3.2</v>
          </cell>
        </row>
        <row r="570">
          <cell r="O570" t="str">
            <v>SHT0011316</v>
          </cell>
          <cell r="P570" t="str">
            <v>H4-2.2靠背3D网格下</v>
          </cell>
          <cell r="Q570" t="str">
            <v>无</v>
          </cell>
          <cell r="R570" t="str">
            <v>EA</v>
          </cell>
          <cell r="S570">
            <v>4.6</v>
          </cell>
        </row>
        <row r="571">
          <cell r="O571" t="str">
            <v>SLT0011302</v>
          </cell>
          <cell r="P571" t="str">
            <v>座垫通风3D网格</v>
          </cell>
          <cell r="Q571" t="str">
            <v>无</v>
          </cell>
          <cell r="R571" t="str">
            <v>EA</v>
          </cell>
          <cell r="S571">
            <v>7.18</v>
          </cell>
        </row>
        <row r="572">
          <cell r="O572" t="str">
            <v>SHT0011090</v>
          </cell>
          <cell r="P572" t="str">
            <v>坐垫3D网格</v>
          </cell>
          <cell r="Q572" t="str">
            <v>无</v>
          </cell>
          <cell r="R572" t="str">
            <v>EA</v>
          </cell>
          <cell r="S572">
            <v>6.35</v>
          </cell>
        </row>
        <row r="573">
          <cell r="O573" t="str">
            <v>SHT0012548</v>
          </cell>
          <cell r="P573" t="str">
            <v>坐垫3D网格</v>
          </cell>
          <cell r="Q573" t="str">
            <v>无</v>
          </cell>
          <cell r="R573" t="str">
            <v>EA</v>
          </cell>
          <cell r="S573">
            <v>6.25</v>
          </cell>
        </row>
        <row r="574">
          <cell r="O574" t="str">
            <v>TSY0000241</v>
          </cell>
          <cell r="P574" t="str">
            <v>刺钩条（红色）215mm</v>
          </cell>
          <cell r="Q574" t="str">
            <v>无</v>
          </cell>
          <cell r="R574" t="str">
            <v>EA</v>
          </cell>
          <cell r="S574">
            <v>1.14</v>
          </cell>
        </row>
        <row r="575">
          <cell r="O575" t="str">
            <v>TSY0000242</v>
          </cell>
          <cell r="P575" t="str">
            <v>刺钩条（红色）258mm</v>
          </cell>
          <cell r="Q575" t="str">
            <v>无</v>
          </cell>
          <cell r="R575" t="str">
            <v>EA</v>
          </cell>
          <cell r="S575">
            <v>1.42</v>
          </cell>
        </row>
        <row r="576">
          <cell r="O576" t="str">
            <v>SHT0011327</v>
          </cell>
          <cell r="P576" t="str">
            <v>塑料卡扣</v>
          </cell>
          <cell r="Q576" t="str">
            <v>无</v>
          </cell>
          <cell r="R576" t="str">
            <v>EA</v>
          </cell>
          <cell r="S576">
            <v>0.63</v>
          </cell>
        </row>
        <row r="577">
          <cell r="O577" t="str">
            <v>SHT0015646</v>
          </cell>
          <cell r="P577" t="str">
            <v>驾驶员靠背面套总成</v>
          </cell>
          <cell r="Q577" t="str">
            <v>无</v>
          </cell>
          <cell r="R577" t="str">
            <v>套</v>
          </cell>
          <cell r="S577">
            <v>47.8878</v>
          </cell>
        </row>
        <row r="578">
          <cell r="O578" t="str">
            <v>SHT0015655</v>
          </cell>
          <cell r="P578" t="str">
            <v>坐垫面套总成</v>
          </cell>
          <cell r="Q578" t="str">
            <v>无</v>
          </cell>
          <cell r="R578" t="str">
            <v>套</v>
          </cell>
          <cell r="S578">
            <v>25.4454</v>
          </cell>
        </row>
        <row r="579">
          <cell r="O579" t="str">
            <v>SHT0015679</v>
          </cell>
          <cell r="P579" t="str">
            <v>副驾驶员靠背面套总成</v>
          </cell>
          <cell r="Q579" t="str">
            <v>无</v>
          </cell>
          <cell r="R579" t="str">
            <v>套</v>
          </cell>
          <cell r="S579">
            <v>47.006</v>
          </cell>
        </row>
        <row r="580">
          <cell r="O580" t="str">
            <v>SHT0015687</v>
          </cell>
          <cell r="P580" t="str">
            <v>副驾驶坐垫面套总成</v>
          </cell>
          <cell r="Q580" t="str">
            <v>无</v>
          </cell>
          <cell r="R580" t="str">
            <v>套</v>
          </cell>
          <cell r="S580">
            <v>25.4483</v>
          </cell>
        </row>
        <row r="581">
          <cell r="O581" t="str">
            <v>SHT0015643</v>
          </cell>
          <cell r="P581" t="str">
            <v>驾驶员靠背面套总成</v>
          </cell>
          <cell r="Q581" t="str">
            <v>无</v>
          </cell>
          <cell r="R581" t="str">
            <v>套</v>
          </cell>
          <cell r="S581">
            <v>50.5201</v>
          </cell>
        </row>
        <row r="582">
          <cell r="O582" t="str">
            <v>SHT0015653</v>
          </cell>
          <cell r="P582" t="str">
            <v>坐垫面套总成</v>
          </cell>
          <cell r="Q582" t="str">
            <v>无</v>
          </cell>
          <cell r="R582" t="str">
            <v>套</v>
          </cell>
          <cell r="S582">
            <v>24.7165</v>
          </cell>
        </row>
        <row r="583">
          <cell r="O583" t="str">
            <v>SHT0015644</v>
          </cell>
          <cell r="P583" t="str">
            <v>驾驶员靠背面套总成</v>
          </cell>
          <cell r="Q583" t="str">
            <v>无</v>
          </cell>
          <cell r="R583" t="str">
            <v>套</v>
          </cell>
          <cell r="S583">
            <v>50.5201</v>
          </cell>
        </row>
        <row r="584">
          <cell r="O584" t="str">
            <v>SHT0015645</v>
          </cell>
          <cell r="P584" t="str">
            <v>驾驶员靠背面套总成</v>
          </cell>
          <cell r="Q584" t="str">
            <v>无</v>
          </cell>
          <cell r="R584" t="str">
            <v>套</v>
          </cell>
          <cell r="S584">
            <v>50.1726</v>
          </cell>
        </row>
        <row r="585">
          <cell r="O585" t="str">
            <v>SHT0015654</v>
          </cell>
          <cell r="P585" t="str">
            <v>坐垫面套总成</v>
          </cell>
          <cell r="Q585" t="str">
            <v>无</v>
          </cell>
          <cell r="R585" t="str">
            <v>套</v>
          </cell>
          <cell r="S585">
            <v>27.1054</v>
          </cell>
        </row>
        <row r="586">
          <cell r="O586" t="str">
            <v>SHT0015675</v>
          </cell>
          <cell r="P586" t="str">
            <v>副驾驶员靠背面套总成</v>
          </cell>
          <cell r="Q586" t="str">
            <v>无</v>
          </cell>
          <cell r="R586" t="str">
            <v>套</v>
          </cell>
          <cell r="S586">
            <v>48.8551</v>
          </cell>
        </row>
        <row r="587">
          <cell r="O587" t="str">
            <v>SHT0015685</v>
          </cell>
          <cell r="P587" t="str">
            <v>副驾驶坐垫面套总成</v>
          </cell>
          <cell r="Q587" t="str">
            <v>无</v>
          </cell>
          <cell r="R587" t="str">
            <v>套</v>
          </cell>
          <cell r="S587">
            <v>24.9447</v>
          </cell>
        </row>
        <row r="588">
          <cell r="O588" t="str">
            <v>SHT0015677</v>
          </cell>
          <cell r="P588" t="str">
            <v>副驾驶员靠背面套总成</v>
          </cell>
          <cell r="Q588" t="str">
            <v>无</v>
          </cell>
          <cell r="R588" t="str">
            <v>套</v>
          </cell>
          <cell r="S588">
            <v>50.5056</v>
          </cell>
        </row>
        <row r="589">
          <cell r="O589" t="str">
            <v>SHT0015686</v>
          </cell>
          <cell r="P589" t="str">
            <v>副驾驶坐垫面套总成</v>
          </cell>
          <cell r="Q589" t="str">
            <v>无</v>
          </cell>
          <cell r="R589" t="str">
            <v>套</v>
          </cell>
          <cell r="S589">
            <v>27.3336</v>
          </cell>
        </row>
        <row r="590">
          <cell r="O590" t="str">
            <v>SHT0015708</v>
          </cell>
          <cell r="P590" t="str">
            <v>中间座椅靠背面套</v>
          </cell>
          <cell r="Q590" t="str">
            <v>无</v>
          </cell>
          <cell r="R590" t="str">
            <v>套</v>
          </cell>
          <cell r="S590">
            <v>22.6849</v>
          </cell>
        </row>
        <row r="591">
          <cell r="O591" t="str">
            <v>SHT0015712</v>
          </cell>
          <cell r="P591" t="str">
            <v>中间座椅座垫面套</v>
          </cell>
          <cell r="Q591" t="str">
            <v>无</v>
          </cell>
          <cell r="R591" t="str">
            <v>套</v>
          </cell>
          <cell r="S591">
            <v>17.7984</v>
          </cell>
        </row>
        <row r="592">
          <cell r="O592" t="str">
            <v>SHT0015647</v>
          </cell>
          <cell r="P592" t="str">
            <v>驾驶员靠背面套总成</v>
          </cell>
          <cell r="Q592" t="str">
            <v>无</v>
          </cell>
          <cell r="R592" t="str">
            <v>套</v>
          </cell>
          <cell r="S592">
            <v>47.7195</v>
          </cell>
        </row>
        <row r="593">
          <cell r="O593" t="str">
            <v>SHT0015657</v>
          </cell>
          <cell r="P593" t="str">
            <v>坐垫面套总成</v>
          </cell>
          <cell r="Q593" t="str">
            <v>无</v>
          </cell>
          <cell r="R593" t="str">
            <v>套</v>
          </cell>
          <cell r="S593">
            <v>23.8257</v>
          </cell>
        </row>
        <row r="594">
          <cell r="O594" t="str">
            <v>SHT0015680</v>
          </cell>
          <cell r="P594" t="str">
            <v>副驾驶员靠背面套总成</v>
          </cell>
          <cell r="Q594" t="str">
            <v>无</v>
          </cell>
          <cell r="R594" t="str">
            <v>套</v>
          </cell>
          <cell r="S594">
            <v>47.5507</v>
          </cell>
        </row>
        <row r="595">
          <cell r="O595" t="str">
            <v>SHT0015688</v>
          </cell>
          <cell r="P595" t="str">
            <v>副驾驶坐垫面套总成</v>
          </cell>
          <cell r="Q595" t="str">
            <v>无</v>
          </cell>
          <cell r="R595" t="str">
            <v>套</v>
          </cell>
          <cell r="S595">
            <v>23.7149</v>
          </cell>
        </row>
        <row r="596">
          <cell r="O596" t="str">
            <v>SHT0015854</v>
          </cell>
          <cell r="P596" t="str">
            <v>驾驶员靠背面套总成</v>
          </cell>
          <cell r="Q596" t="str">
            <v>无</v>
          </cell>
          <cell r="R596" t="str">
            <v>套</v>
          </cell>
          <cell r="S596">
            <v>51.1496</v>
          </cell>
        </row>
        <row r="597">
          <cell r="O597" t="str">
            <v>SHT0015856</v>
          </cell>
          <cell r="P597" t="str">
            <v>坐垫面套总成</v>
          </cell>
          <cell r="Q597" t="str">
            <v>无</v>
          </cell>
          <cell r="R597" t="str">
            <v>套</v>
          </cell>
          <cell r="S597">
            <v>24.5957</v>
          </cell>
        </row>
        <row r="598">
          <cell r="O598" t="str">
            <v>SHT0015860</v>
          </cell>
          <cell r="P598" t="str">
            <v>副驾驶员靠背面套总成</v>
          </cell>
          <cell r="Q598" t="str">
            <v>无</v>
          </cell>
          <cell r="R598" t="str">
            <v>套</v>
          </cell>
          <cell r="S598">
            <v>51.1496</v>
          </cell>
        </row>
        <row r="599">
          <cell r="O599" t="str">
            <v>SHT0013153</v>
          </cell>
          <cell r="P599" t="str">
            <v>副驾坐垫面套总成</v>
          </cell>
          <cell r="Q599" t="str">
            <v>无</v>
          </cell>
          <cell r="R599" t="str">
            <v>套</v>
          </cell>
          <cell r="S599">
            <v>24.4924</v>
          </cell>
        </row>
        <row r="600">
          <cell r="O600" t="str">
            <v>SHT0014648</v>
          </cell>
          <cell r="P600" t="str">
            <v>驾驶员靠背护面总成</v>
          </cell>
          <cell r="Q600" t="str">
            <v>无</v>
          </cell>
          <cell r="R600" t="str">
            <v>套</v>
          </cell>
          <cell r="S600">
            <v>62.1762</v>
          </cell>
        </row>
        <row r="601">
          <cell r="O601" t="str">
            <v>SHT0015848</v>
          </cell>
          <cell r="P601" t="str">
            <v>驾驶员坐垫面套</v>
          </cell>
          <cell r="Q601" t="str">
            <v>无</v>
          </cell>
          <cell r="R601" t="str">
            <v>套</v>
          </cell>
          <cell r="S601">
            <v>28.6399</v>
          </cell>
        </row>
        <row r="602">
          <cell r="O602" t="str">
            <v>SHT0014652</v>
          </cell>
          <cell r="P602" t="str">
            <v>副驾驶员靠背护面总成</v>
          </cell>
          <cell r="Q602" t="str">
            <v>无</v>
          </cell>
          <cell r="R602" t="str">
            <v>套</v>
          </cell>
          <cell r="S602">
            <v>60.1122</v>
          </cell>
        </row>
        <row r="603">
          <cell r="O603" t="str">
            <v>SHT0014656</v>
          </cell>
          <cell r="P603" t="str">
            <v>副驾驶员坐垫护面总成</v>
          </cell>
          <cell r="Q603" t="str">
            <v>无</v>
          </cell>
          <cell r="R603" t="str">
            <v>套</v>
          </cell>
          <cell r="S603">
            <v>29.2718</v>
          </cell>
        </row>
        <row r="604">
          <cell r="O604" t="str">
            <v>SHT0015384</v>
          </cell>
          <cell r="P604" t="str">
            <v>驾驶员靠背面套</v>
          </cell>
          <cell r="Q604" t="str">
            <v>无</v>
          </cell>
          <cell r="R604" t="str">
            <v>套</v>
          </cell>
          <cell r="S604">
            <v>66.4993</v>
          </cell>
        </row>
        <row r="605">
          <cell r="O605" t="str">
            <v>SHT0015386</v>
          </cell>
          <cell r="P605" t="str">
            <v>驾驶员坐垫面套</v>
          </cell>
          <cell r="Q605" t="str">
            <v>无</v>
          </cell>
          <cell r="R605" t="str">
            <v>套</v>
          </cell>
          <cell r="S605">
            <v>32.0716</v>
          </cell>
        </row>
        <row r="606">
          <cell r="O606" t="str">
            <v>SHT0015391</v>
          </cell>
          <cell r="P606" t="str">
            <v>副驾驶员靠背面套总成</v>
          </cell>
          <cell r="Q606" t="str">
            <v>无</v>
          </cell>
          <cell r="R606" t="str">
            <v>套</v>
          </cell>
          <cell r="S606">
            <v>64.0765</v>
          </cell>
        </row>
        <row r="607">
          <cell r="O607" t="str">
            <v>SHT0015393</v>
          </cell>
          <cell r="P607" t="str">
            <v>坐垫面套总成</v>
          </cell>
          <cell r="Q607" t="str">
            <v>无</v>
          </cell>
          <cell r="R607" t="str">
            <v>套</v>
          </cell>
          <cell r="S607">
            <v>38.0701</v>
          </cell>
        </row>
        <row r="608">
          <cell r="O608" t="str">
            <v>SLT0012007</v>
          </cell>
          <cell r="P608" t="str">
            <v>驾驶员头枕护面总成（织物+PVC)</v>
          </cell>
          <cell r="Q608" t="str">
            <v>无</v>
          </cell>
          <cell r="R608" t="str">
            <v>套</v>
          </cell>
          <cell r="S608">
            <v>9.95</v>
          </cell>
        </row>
        <row r="609">
          <cell r="O609" t="str">
            <v>SLT0012010</v>
          </cell>
          <cell r="P609" t="str">
            <v>驾驶员靠背护面总成（通风）（织物+PVC)</v>
          </cell>
          <cell r="Q609" t="str">
            <v>无</v>
          </cell>
          <cell r="R609" t="str">
            <v>套</v>
          </cell>
          <cell r="S609">
            <v>40.91</v>
          </cell>
        </row>
        <row r="610">
          <cell r="O610" t="str">
            <v>SLT0012013</v>
          </cell>
          <cell r="P610" t="str">
            <v>驾驶员座垫护面总成（通风）（织物+PVC)</v>
          </cell>
          <cell r="Q610" t="str">
            <v>无</v>
          </cell>
          <cell r="R610" t="str">
            <v>套</v>
          </cell>
          <cell r="S610">
            <v>22.86</v>
          </cell>
        </row>
        <row r="611">
          <cell r="O611" t="str">
            <v>SLT0010853</v>
          </cell>
          <cell r="P611" t="str">
            <v>驾驶员靠背护面总成统帅1880PVC无扶手</v>
          </cell>
          <cell r="Q611" t="str">
            <v>无</v>
          </cell>
          <cell r="R611" t="str">
            <v>套</v>
          </cell>
          <cell r="S611">
            <v>56.96</v>
          </cell>
        </row>
        <row r="612">
          <cell r="O612" t="str">
            <v>SLT0010319</v>
          </cell>
          <cell r="P612" t="str">
            <v>驾驶员座垫护面总成AA95织物棉套</v>
          </cell>
          <cell r="Q612" t="str">
            <v>无</v>
          </cell>
          <cell r="R612" t="str">
            <v>套</v>
          </cell>
          <cell r="S612">
            <v>21.0234</v>
          </cell>
        </row>
        <row r="613">
          <cell r="O613" t="str">
            <v>SHT0013504</v>
          </cell>
          <cell r="P613" t="str">
            <v>驾驶员安全带总成</v>
          </cell>
        </row>
        <row r="613">
          <cell r="S613">
            <v>30.6</v>
          </cell>
        </row>
        <row r="614">
          <cell r="O614" t="str">
            <v>SHT0013937</v>
          </cell>
          <cell r="P614" t="str">
            <v>安全带锁扣总成</v>
          </cell>
        </row>
        <row r="614">
          <cell r="S614">
            <v>16</v>
          </cell>
        </row>
        <row r="615">
          <cell r="O615" t="str">
            <v>SHT0013505</v>
          </cell>
          <cell r="P615" t="str">
            <v>副驾驶员安全带总成</v>
          </cell>
        </row>
        <row r="615">
          <cell r="S615">
            <v>30.6</v>
          </cell>
        </row>
        <row r="616">
          <cell r="O616" t="str">
            <v>SHT0001670</v>
          </cell>
          <cell r="P616" t="str">
            <v>副驾驶员安全带锁扣总成</v>
          </cell>
        </row>
        <row r="616">
          <cell r="S616">
            <v>9.2</v>
          </cell>
        </row>
        <row r="617">
          <cell r="O617" t="str">
            <v>SLT0002149</v>
          </cell>
          <cell r="P617" t="str">
            <v>中间座靠背骨架总成</v>
          </cell>
          <cell r="Q617" t="str">
            <v>无</v>
          </cell>
          <cell r="R617" t="str">
            <v>EA</v>
          </cell>
          <cell r="S617">
            <v>22</v>
          </cell>
        </row>
        <row r="618">
          <cell r="O618" t="str">
            <v>SCS0004197</v>
          </cell>
          <cell r="P618" t="str">
            <v>左座椅靠背背板</v>
          </cell>
          <cell r="Q618" t="str">
            <v>B40L中改后排</v>
          </cell>
          <cell r="R618" t="str">
            <v>EA</v>
          </cell>
          <cell r="S618">
            <v>2.96</v>
          </cell>
        </row>
        <row r="619">
          <cell r="O619" t="str">
            <v>SCS0004249</v>
          </cell>
          <cell r="P619" t="str">
            <v>右座椅靠背背板</v>
          </cell>
          <cell r="Q619" t="str">
            <v>B40L中改后排</v>
          </cell>
          <cell r="R619" t="str">
            <v>EA</v>
          </cell>
          <cell r="S619">
            <v>1.78</v>
          </cell>
        </row>
        <row r="620">
          <cell r="O620" t="str">
            <v>SLT0011997</v>
          </cell>
          <cell r="P620" t="str">
            <v>主驾背板总成</v>
          </cell>
          <cell r="Q620" t="str">
            <v>无</v>
          </cell>
          <cell r="R620" t="str">
            <v>EA</v>
          </cell>
          <cell r="S620">
            <v>6.89</v>
          </cell>
        </row>
        <row r="621">
          <cell r="O621" t="str">
            <v>SLT0011992</v>
          </cell>
          <cell r="P621" t="str">
            <v>副驾靠背背板总成</v>
          </cell>
          <cell r="Q621" t="str">
            <v>无</v>
          </cell>
          <cell r="R621" t="str">
            <v>EA</v>
          </cell>
          <cell r="S621">
            <v>7.752</v>
          </cell>
        </row>
        <row r="622">
          <cell r="O622" t="str">
            <v>SLT0011177</v>
          </cell>
          <cell r="P622" t="str">
            <v>翻转背板本体</v>
          </cell>
          <cell r="Q622" t="str">
            <v>欧马可升级1880副驾</v>
          </cell>
          <cell r="R622" t="str">
            <v>EA</v>
          </cell>
          <cell r="S622">
            <v>4.896</v>
          </cell>
        </row>
        <row r="623">
          <cell r="O623" t="str">
            <v>SLT0011991</v>
          </cell>
          <cell r="P623" t="str">
            <v>小背固定背板总成</v>
          </cell>
          <cell r="Q623" t="str">
            <v>欧马可升级1880副驾</v>
          </cell>
          <cell r="R623" t="str">
            <v>EA</v>
          </cell>
          <cell r="S623">
            <v>5.544</v>
          </cell>
        </row>
        <row r="624">
          <cell r="O624" t="str">
            <v>SLT0011197</v>
          </cell>
          <cell r="P624" t="str">
            <v>翻转背板本体</v>
          </cell>
          <cell r="Q624" t="str">
            <v>欧马可升级1880副驾</v>
          </cell>
          <cell r="R624" t="str">
            <v>EA</v>
          </cell>
          <cell r="S624">
            <v>7.104</v>
          </cell>
        </row>
        <row r="625">
          <cell r="O625" t="str">
            <v>SLT0011998</v>
          </cell>
          <cell r="P625" t="str">
            <v>小背固定背板总成</v>
          </cell>
          <cell r="Q625" t="str">
            <v>欧马可升级1880副驾</v>
          </cell>
          <cell r="R625" t="str">
            <v>EA</v>
          </cell>
          <cell r="S625">
            <v>6.64</v>
          </cell>
        </row>
        <row r="626">
          <cell r="O626" t="str">
            <v>SCS0010814</v>
          </cell>
          <cell r="P626" t="str">
            <v>泡棉1</v>
          </cell>
          <cell r="Q626" t="str">
            <v>无</v>
          </cell>
          <cell r="R626" t="str">
            <v>EA</v>
          </cell>
          <cell r="S626">
            <v>6.28</v>
          </cell>
        </row>
        <row r="627">
          <cell r="O627" t="str">
            <v>SCS0010815</v>
          </cell>
          <cell r="P627" t="str">
            <v>泡棉2</v>
          </cell>
          <cell r="Q627" t="str">
            <v>无</v>
          </cell>
          <cell r="R627" t="str">
            <v>EA</v>
          </cell>
          <cell r="S627">
            <v>1.02</v>
          </cell>
        </row>
        <row r="628">
          <cell r="O628" t="str">
            <v>SCS0010816</v>
          </cell>
          <cell r="P628" t="str">
            <v>泡棉3</v>
          </cell>
          <cell r="Q628" t="str">
            <v>无</v>
          </cell>
          <cell r="R628" t="str">
            <v>EA</v>
          </cell>
          <cell r="S628">
            <v>3.8</v>
          </cell>
        </row>
        <row r="629">
          <cell r="O629" t="str">
            <v>SCS0010818</v>
          </cell>
          <cell r="P629" t="str">
            <v>泡棉4</v>
          </cell>
          <cell r="Q629" t="str">
            <v>无</v>
          </cell>
          <cell r="R629" t="str">
            <v>EA</v>
          </cell>
          <cell r="S629">
            <v>1.07</v>
          </cell>
        </row>
        <row r="630">
          <cell r="O630" t="str">
            <v>SCS0010819</v>
          </cell>
          <cell r="P630" t="str">
            <v>泡棉5</v>
          </cell>
          <cell r="Q630" t="str">
            <v>无</v>
          </cell>
          <cell r="R630" t="str">
            <v>EA</v>
          </cell>
          <cell r="S630">
            <v>6.28</v>
          </cell>
        </row>
        <row r="631">
          <cell r="O631" t="str">
            <v>SCS0010820</v>
          </cell>
          <cell r="P631" t="str">
            <v>泡棉6</v>
          </cell>
          <cell r="Q631" t="str">
            <v>无</v>
          </cell>
          <cell r="R631" t="str">
            <v>EA</v>
          </cell>
          <cell r="S631">
            <v>1.07</v>
          </cell>
        </row>
        <row r="632">
          <cell r="O632" t="str">
            <v>SCS0010821</v>
          </cell>
          <cell r="P632" t="str">
            <v>泡棉7</v>
          </cell>
          <cell r="Q632" t="str">
            <v>无</v>
          </cell>
          <cell r="R632" t="str">
            <v>EA</v>
          </cell>
          <cell r="S632">
            <v>1.01</v>
          </cell>
        </row>
        <row r="633">
          <cell r="O633" t="str">
            <v>SCS0010822</v>
          </cell>
          <cell r="P633" t="str">
            <v>泡棉8</v>
          </cell>
          <cell r="Q633" t="str">
            <v>无</v>
          </cell>
          <cell r="R633" t="str">
            <v>EA</v>
          </cell>
          <cell r="S633">
            <v>3.8</v>
          </cell>
        </row>
        <row r="634">
          <cell r="O634" t="str">
            <v>SHT0014177</v>
          </cell>
          <cell r="P634" t="str">
            <v>靠背舒适性海绵</v>
          </cell>
          <cell r="Q634" t="str">
            <v>无</v>
          </cell>
          <cell r="R634" t="str">
            <v>EA</v>
          </cell>
          <cell r="S634">
            <v>4.38</v>
          </cell>
        </row>
        <row r="635">
          <cell r="O635" t="str">
            <v>SHT0014364</v>
          </cell>
          <cell r="P635" t="str">
            <v>靠背舒适性海绵下</v>
          </cell>
          <cell r="Q635" t="str">
            <v>无</v>
          </cell>
          <cell r="R635" t="str">
            <v>EA</v>
          </cell>
          <cell r="S635">
            <v>4.99</v>
          </cell>
        </row>
        <row r="636">
          <cell r="O636" t="str">
            <v>SHT0012546</v>
          </cell>
          <cell r="P636" t="str">
            <v>靠背下舒适性海绵</v>
          </cell>
          <cell r="Q636" t="str">
            <v>无</v>
          </cell>
          <cell r="R636" t="str">
            <v>EA</v>
          </cell>
          <cell r="S636">
            <v>9.08</v>
          </cell>
        </row>
        <row r="637">
          <cell r="O637" t="str">
            <v>SHT0012547</v>
          </cell>
          <cell r="P637" t="str">
            <v>靠背上舒适性海绵</v>
          </cell>
          <cell r="Q637" t="str">
            <v>无</v>
          </cell>
          <cell r="R637" t="str">
            <v>EA</v>
          </cell>
          <cell r="S637">
            <v>5.31</v>
          </cell>
        </row>
        <row r="638">
          <cell r="O638" t="str">
            <v>SHT0011644</v>
          </cell>
          <cell r="P638" t="str">
            <v>靠背舒适性海绵右</v>
          </cell>
          <cell r="Q638" t="str">
            <v>无</v>
          </cell>
          <cell r="R638" t="str">
            <v>EA</v>
          </cell>
          <cell r="S638">
            <v>5.43</v>
          </cell>
        </row>
        <row r="639">
          <cell r="O639" t="str">
            <v>SHT0011645</v>
          </cell>
          <cell r="P639" t="str">
            <v>靠背舒适性海绵中上</v>
          </cell>
          <cell r="Q639" t="str">
            <v>无</v>
          </cell>
          <cell r="R639" t="str">
            <v>EA</v>
          </cell>
          <cell r="S639">
            <v>9.71</v>
          </cell>
        </row>
        <row r="640">
          <cell r="O640" t="str">
            <v>SHT0011646</v>
          </cell>
          <cell r="P640" t="str">
            <v>靠背舒适性海绵中下</v>
          </cell>
          <cell r="Q640" t="str">
            <v>无</v>
          </cell>
          <cell r="R640" t="str">
            <v>EA</v>
          </cell>
          <cell r="S640">
            <v>11.34</v>
          </cell>
        </row>
        <row r="641">
          <cell r="O641" t="str">
            <v>SHT0011647</v>
          </cell>
          <cell r="P641" t="str">
            <v>靠背舒适性海绵左</v>
          </cell>
          <cell r="Q641" t="str">
            <v>无</v>
          </cell>
          <cell r="R641" t="str">
            <v>EA</v>
          </cell>
          <cell r="S641">
            <v>5.43</v>
          </cell>
        </row>
        <row r="642">
          <cell r="O642" t="str">
            <v>SHT0011657</v>
          </cell>
          <cell r="P642" t="str">
            <v>坐垫舒适性海绵右</v>
          </cell>
          <cell r="Q642" t="str">
            <v>无</v>
          </cell>
          <cell r="R642" t="str">
            <v>EA</v>
          </cell>
          <cell r="S642">
            <v>3.79</v>
          </cell>
        </row>
        <row r="643">
          <cell r="O643" t="str">
            <v>SHT0011658</v>
          </cell>
          <cell r="P643" t="str">
            <v>坐垫舒适性海绵左</v>
          </cell>
          <cell r="Q643" t="str">
            <v>无</v>
          </cell>
          <cell r="R643" t="str">
            <v>EA</v>
          </cell>
          <cell r="S643">
            <v>3.79</v>
          </cell>
        </row>
        <row r="644">
          <cell r="O644" t="str">
            <v>SHT0011659</v>
          </cell>
          <cell r="P644" t="str">
            <v>坐垫舒适性海绵中</v>
          </cell>
          <cell r="Q644" t="str">
            <v>无</v>
          </cell>
          <cell r="R644" t="str">
            <v>EA</v>
          </cell>
          <cell r="S644">
            <v>21.6</v>
          </cell>
        </row>
        <row r="645">
          <cell r="O645" t="str">
            <v>SLT0010734</v>
          </cell>
          <cell r="P645" t="str">
            <v>靠背舒适性海绵1</v>
          </cell>
          <cell r="Q645" t="str">
            <v>无</v>
          </cell>
          <cell r="R645" t="str">
            <v>EA</v>
          </cell>
          <cell r="S645">
            <v>4.52</v>
          </cell>
        </row>
        <row r="646">
          <cell r="O646" t="str">
            <v>SLT0010735</v>
          </cell>
          <cell r="P646" t="str">
            <v>靠背舒适性海绵2</v>
          </cell>
          <cell r="Q646" t="str">
            <v>无</v>
          </cell>
          <cell r="R646" t="str">
            <v>EA</v>
          </cell>
          <cell r="S646">
            <v>6.19</v>
          </cell>
        </row>
        <row r="647">
          <cell r="O647" t="str">
            <v>SLT0010736</v>
          </cell>
          <cell r="P647" t="str">
            <v>坐垫舒适性海绵1</v>
          </cell>
          <cell r="Q647" t="str">
            <v>无</v>
          </cell>
          <cell r="R647" t="str">
            <v>EA</v>
          </cell>
          <cell r="S647">
            <v>4.09</v>
          </cell>
        </row>
        <row r="648">
          <cell r="O648" t="str">
            <v>SLT0010737</v>
          </cell>
          <cell r="P648" t="str">
            <v>坐垫舒适性海绵2</v>
          </cell>
          <cell r="Q648" t="str">
            <v>无</v>
          </cell>
          <cell r="R648" t="str">
            <v>EA</v>
          </cell>
          <cell r="S648">
            <v>4.44</v>
          </cell>
        </row>
        <row r="649">
          <cell r="O649" t="str">
            <v>SCS0003269</v>
          </cell>
          <cell r="P649" t="str">
            <v>衬套</v>
          </cell>
          <cell r="Q649" t="str">
            <v>无</v>
          </cell>
          <cell r="R649" t="str">
            <v>EA</v>
          </cell>
          <cell r="S649">
            <v>0.1426</v>
          </cell>
        </row>
        <row r="650">
          <cell r="O650" t="str">
            <v>SCS0003270</v>
          </cell>
          <cell r="P650" t="str">
            <v>挡块</v>
          </cell>
          <cell r="Q650" t="str">
            <v>无</v>
          </cell>
          <cell r="R650" t="str">
            <v>EA</v>
          </cell>
          <cell r="S650">
            <v>0.1591</v>
          </cell>
        </row>
        <row r="651">
          <cell r="O651" t="str">
            <v>SCS0004166</v>
          </cell>
          <cell r="P651" t="str">
            <v>右侧地锁缓冲橡胶块</v>
          </cell>
          <cell r="Q651" t="str">
            <v>无</v>
          </cell>
          <cell r="R651" t="str">
            <v>EA</v>
          </cell>
          <cell r="S651">
            <v>0.659</v>
          </cell>
        </row>
        <row r="652">
          <cell r="O652" t="str">
            <v>SCS0004180</v>
          </cell>
          <cell r="P652" t="str">
            <v>左侧地锁缓冲橡胶块</v>
          </cell>
          <cell r="Q652" t="str">
            <v>无</v>
          </cell>
          <cell r="R652" t="str">
            <v>EA</v>
          </cell>
          <cell r="S652">
            <v>0.659</v>
          </cell>
        </row>
        <row r="653">
          <cell r="O653" t="str">
            <v>SCS0004047</v>
          </cell>
          <cell r="P653" t="str">
            <v>B40L扣手减震橡胶塞(黑色)</v>
          </cell>
          <cell r="Q653" t="str">
            <v>无</v>
          </cell>
          <cell r="R653" t="str">
            <v>EA</v>
          </cell>
          <cell r="S653">
            <v>0.23</v>
          </cell>
        </row>
        <row r="654">
          <cell r="O654" t="str">
            <v>BEC0010050</v>
          </cell>
          <cell r="P654" t="str">
            <v>通风加热开关</v>
          </cell>
          <cell r="Q654" t="str">
            <v>无</v>
          </cell>
          <cell r="R654" t="str">
            <v>EA</v>
          </cell>
          <cell r="S654">
            <v>14.81</v>
          </cell>
        </row>
        <row r="655">
          <cell r="O655" t="str">
            <v>BEC0010110</v>
          </cell>
          <cell r="P655" t="str">
            <v>加热开关</v>
          </cell>
          <cell r="Q655" t="str">
            <v>无</v>
          </cell>
          <cell r="R655" t="str">
            <v>EA</v>
          </cell>
          <cell r="S655">
            <v>14.6</v>
          </cell>
        </row>
        <row r="656">
          <cell r="O656" t="str">
            <v>BEC0010109</v>
          </cell>
          <cell r="P656" t="str">
            <v>通风开关</v>
          </cell>
          <cell r="Q656" t="str">
            <v>无</v>
          </cell>
          <cell r="R656" t="str">
            <v>EA</v>
          </cell>
          <cell r="S656">
            <v>14.05</v>
          </cell>
        </row>
        <row r="657">
          <cell r="O657" t="str">
            <v>BEC0010142</v>
          </cell>
          <cell r="P657" t="str">
            <v>一汽轻卡减震加热开关总成</v>
          </cell>
          <cell r="Q657" t="str">
            <v>无</v>
          </cell>
          <cell r="R657" t="str">
            <v>EA</v>
          </cell>
          <cell r="S657">
            <v>14.6</v>
          </cell>
        </row>
        <row r="658">
          <cell r="O658" t="str">
            <v>SHT0010954</v>
          </cell>
          <cell r="P658" t="str">
            <v>一汽轻卡减震驾驶员通风开关</v>
          </cell>
          <cell r="Q658" t="str">
            <v>无</v>
          </cell>
          <cell r="R658" t="str">
            <v>EA</v>
          </cell>
          <cell r="S658">
            <v>14.6</v>
          </cell>
        </row>
        <row r="659">
          <cell r="O659" t="str">
            <v>SHT0011091</v>
          </cell>
          <cell r="P659" t="str">
            <v>靠背3D网格上</v>
          </cell>
          <cell r="Q659" t="str">
            <v>无</v>
          </cell>
          <cell r="R659" t="str">
            <v>EA</v>
          </cell>
          <cell r="S659">
            <v>5.8297</v>
          </cell>
        </row>
        <row r="660">
          <cell r="O660" t="str">
            <v>SHT0011316</v>
          </cell>
          <cell r="P660" t="str">
            <v>靠背3D网格下</v>
          </cell>
          <cell r="Q660" t="str">
            <v>无</v>
          </cell>
          <cell r="R660" t="str">
            <v>EA</v>
          </cell>
          <cell r="S660">
            <v>7.7503</v>
          </cell>
        </row>
        <row r="661">
          <cell r="O661" t="str">
            <v>SHT0012545</v>
          </cell>
          <cell r="P661" t="str">
            <v>靠背3D网格</v>
          </cell>
          <cell r="Q661" t="str">
            <v>无</v>
          </cell>
          <cell r="R661" t="str">
            <v>EA</v>
          </cell>
          <cell r="S661">
            <v>12.222</v>
          </cell>
        </row>
        <row r="662">
          <cell r="O662" t="str">
            <v>SHT0011439</v>
          </cell>
          <cell r="P662" t="str">
            <v>靠背3D网格中上</v>
          </cell>
          <cell r="Q662" t="str">
            <v>无</v>
          </cell>
          <cell r="R662" t="str">
            <v>EA</v>
          </cell>
          <cell r="S662">
            <v>8.3226</v>
          </cell>
        </row>
        <row r="663">
          <cell r="O663" t="str">
            <v>SHT0011442</v>
          </cell>
          <cell r="P663" t="str">
            <v>靠背3D网格中下</v>
          </cell>
          <cell r="Q663" t="str">
            <v>无</v>
          </cell>
          <cell r="R663" t="str">
            <v>EA</v>
          </cell>
          <cell r="S663">
            <v>9.6418</v>
          </cell>
        </row>
        <row r="664">
          <cell r="O664" t="str">
            <v>SHT0011430</v>
          </cell>
          <cell r="P664" t="str">
            <v>坐垫3D网格中</v>
          </cell>
          <cell r="Q664" t="str">
            <v>无</v>
          </cell>
          <cell r="R664" t="str">
            <v>EA</v>
          </cell>
          <cell r="S664">
            <v>15.5782</v>
          </cell>
        </row>
        <row r="665">
          <cell r="O665" t="str">
            <v>BFA0000290</v>
          </cell>
          <cell r="P665" t="str">
            <v>上卧铺气弹簧球头</v>
          </cell>
          <cell r="Q665" t="str">
            <v>无</v>
          </cell>
          <cell r="R665" t="str">
            <v>EA</v>
          </cell>
          <cell r="S665">
            <v>1.24</v>
          </cell>
        </row>
        <row r="666">
          <cell r="O666" t="str">
            <v>SHT0000780</v>
          </cell>
          <cell r="P666" t="str">
            <v>气弹簧总成</v>
          </cell>
          <cell r="Q666" t="str">
            <v>无</v>
          </cell>
          <cell r="R666" t="str">
            <v>EA</v>
          </cell>
          <cell r="S666">
            <v>17</v>
          </cell>
        </row>
        <row r="667">
          <cell r="O667" t="str">
            <v>BSP0010020</v>
          </cell>
          <cell r="P667" t="str">
            <v>弹簧卡子</v>
          </cell>
          <cell r="Q667" t="str">
            <v>无</v>
          </cell>
          <cell r="R667" t="str">
            <v>EA</v>
          </cell>
          <cell r="S667">
            <v>0.55</v>
          </cell>
        </row>
        <row r="668">
          <cell r="O668" t="str">
            <v>SHT0000689</v>
          </cell>
          <cell r="P668" t="str">
            <v>气弹簧总成H4中长车上卧铺</v>
          </cell>
          <cell r="Q668" t="str">
            <v>1984*578*40  厚40mm</v>
          </cell>
          <cell r="R668" t="str">
            <v>EA</v>
          </cell>
          <cell r="S668">
            <v>16</v>
          </cell>
        </row>
        <row r="669">
          <cell r="O669" t="str">
            <v>SHT0012233</v>
          </cell>
          <cell r="P669" t="str">
            <v>气弹簧总成T5-1.0靠背放平</v>
          </cell>
          <cell r="Q669" t="str">
            <v>硬质棉、1984*578*40</v>
          </cell>
          <cell r="R669" t="str">
            <v>EA</v>
          </cell>
          <cell r="S669">
            <v>17.1</v>
          </cell>
        </row>
        <row r="670">
          <cell r="O670" t="str">
            <v>SHT0011540</v>
          </cell>
          <cell r="P670" t="str">
            <v>木板条</v>
          </cell>
        </row>
        <row r="670">
          <cell r="S670">
            <v>1.1648</v>
          </cell>
        </row>
        <row r="671">
          <cell r="O671" t="str">
            <v>SHT0011539</v>
          </cell>
          <cell r="P671" t="str">
            <v>木条装配总成</v>
          </cell>
          <cell r="Q671" t="str">
            <v>无</v>
          </cell>
          <cell r="R671" t="str">
            <v>EA</v>
          </cell>
          <cell r="S671">
            <v>1.1648</v>
          </cell>
        </row>
        <row r="672">
          <cell r="O672" t="str">
            <v>SHT0014347</v>
          </cell>
          <cell r="P672" t="str">
            <v>卧铺吊带固定座连接杆</v>
          </cell>
          <cell r="Q672" t="str">
            <v>无</v>
          </cell>
          <cell r="R672" t="str">
            <v>EA</v>
          </cell>
          <cell r="S672">
            <v>9.016</v>
          </cell>
        </row>
        <row r="673">
          <cell r="O673" t="str">
            <v>SHT0014349</v>
          </cell>
          <cell r="P673" t="str">
            <v>上卧铺防护网支撑管</v>
          </cell>
          <cell r="Q673" t="str">
            <v>无</v>
          </cell>
          <cell r="R673" t="str">
            <v>EA</v>
          </cell>
          <cell r="S673">
            <v>7.1246</v>
          </cell>
        </row>
        <row r="674">
          <cell r="O674" t="str">
            <v>SHT0000486</v>
          </cell>
          <cell r="P674" t="str">
            <v>H4下卧铺护网挂点</v>
          </cell>
          <cell r="Q674" t="str">
            <v>无</v>
          </cell>
          <cell r="R674" t="str">
            <v>EA</v>
          </cell>
          <cell r="S674">
            <v>2.44</v>
          </cell>
        </row>
        <row r="675">
          <cell r="O675" t="str">
            <v>TSY0000141</v>
          </cell>
          <cell r="P675" t="str">
            <v>绝缘纸板条420*121</v>
          </cell>
          <cell r="Q675" t="str">
            <v>无</v>
          </cell>
          <cell r="R675" t="str">
            <v>EA</v>
          </cell>
          <cell r="S675">
            <v>1.1164</v>
          </cell>
        </row>
        <row r="676">
          <cell r="O676" t="str">
            <v>TSY0000877</v>
          </cell>
          <cell r="P676" t="str">
            <v>绝缘纸板条410*121</v>
          </cell>
          <cell r="Q676" t="str">
            <v>无</v>
          </cell>
          <cell r="R676" t="str">
            <v>EA</v>
          </cell>
          <cell r="S676">
            <v>1.1039</v>
          </cell>
        </row>
        <row r="677">
          <cell r="O677" t="str">
            <v>TSY0000426</v>
          </cell>
          <cell r="P677" t="str">
            <v>GTL毛毡布260g/㎡</v>
          </cell>
          <cell r="Q677" t="str">
            <v>无</v>
          </cell>
          <cell r="R677" t="str">
            <v>M</v>
          </cell>
          <cell r="S677">
            <v>8.8495</v>
          </cell>
        </row>
        <row r="678">
          <cell r="O678" t="str">
            <v>TSY0000197</v>
          </cell>
          <cell r="P678" t="str">
            <v>辅料GM700</v>
          </cell>
          <cell r="Q678" t="str">
            <v>无</v>
          </cell>
          <cell r="R678" t="str">
            <v>M</v>
          </cell>
          <cell r="S678">
            <v>16.103</v>
          </cell>
        </row>
        <row r="679">
          <cell r="O679" t="str">
            <v>TSY0000198</v>
          </cell>
          <cell r="P679" t="str">
            <v>辅料GM200</v>
          </cell>
          <cell r="Q679" t="str">
            <v>无</v>
          </cell>
          <cell r="R679" t="str">
            <v>M</v>
          </cell>
          <cell r="S679">
            <v>27.228</v>
          </cell>
        </row>
        <row r="680">
          <cell r="O680" t="str">
            <v>TSY0000205</v>
          </cell>
          <cell r="P680" t="str">
            <v>辅料皮革EM100</v>
          </cell>
          <cell r="Q680" t="str">
            <v>无</v>
          </cell>
          <cell r="R680" t="str">
            <v>M</v>
          </cell>
          <cell r="S680">
            <v>16.923</v>
          </cell>
        </row>
        <row r="681">
          <cell r="O681" t="str">
            <v>TSY0000206</v>
          </cell>
          <cell r="P681" t="str">
            <v>主料EM200</v>
          </cell>
          <cell r="Q681" t="str">
            <v>无</v>
          </cell>
          <cell r="R681" t="str">
            <v>M</v>
          </cell>
          <cell r="S681">
            <v>18.277</v>
          </cell>
        </row>
        <row r="682">
          <cell r="O682" t="str">
            <v>TSY0000192</v>
          </cell>
          <cell r="P682" t="str">
            <v>辅料OM-ZY7</v>
          </cell>
          <cell r="Q682" t="str">
            <v>无</v>
          </cell>
          <cell r="R682" t="str">
            <v>M</v>
          </cell>
          <cell r="S682">
            <v>17.7139</v>
          </cell>
        </row>
        <row r="683">
          <cell r="O683" t="str">
            <v>TSY0000193</v>
          </cell>
          <cell r="P683" t="str">
            <v>主料OM-ZY6</v>
          </cell>
          <cell r="Q683" t="str">
            <v>无</v>
          </cell>
          <cell r="R683" t="str">
            <v>M</v>
          </cell>
          <cell r="S683">
            <v>25.1894</v>
          </cell>
        </row>
        <row r="684">
          <cell r="O684" t="str">
            <v>TSY0000191</v>
          </cell>
          <cell r="P684" t="str">
            <v>辅料OM-ZY8</v>
          </cell>
          <cell r="Q684" t="str">
            <v>无</v>
          </cell>
          <cell r="R684" t="str">
            <v>M</v>
          </cell>
          <cell r="S684">
            <v>21.141</v>
          </cell>
        </row>
        <row r="685">
          <cell r="O685" t="str">
            <v>TSY0000424</v>
          </cell>
          <cell r="P685" t="str">
            <v>GTL织物辅料NM110</v>
          </cell>
          <cell r="Q685" t="str">
            <v>无</v>
          </cell>
          <cell r="R685" t="str">
            <v>M</v>
          </cell>
          <cell r="S685">
            <v>23.952</v>
          </cell>
        </row>
        <row r="686">
          <cell r="O686" t="str">
            <v>TSY0000442</v>
          </cell>
          <cell r="P686" t="str">
            <v>GTL织物主料NM102</v>
          </cell>
          <cell r="Q686" t="str">
            <v>无</v>
          </cell>
          <cell r="R686" t="str">
            <v>M</v>
          </cell>
          <cell r="S686">
            <v>24.93</v>
          </cell>
        </row>
        <row r="687">
          <cell r="O687" t="str">
            <v>TSY0000443</v>
          </cell>
          <cell r="P687" t="str">
            <v>GTL蓝色PU面料NM100</v>
          </cell>
          <cell r="Q687" t="str">
            <v>无</v>
          </cell>
          <cell r="R687" t="str">
            <v>M</v>
          </cell>
          <cell r="S687">
            <v>77.8575</v>
          </cell>
        </row>
        <row r="688">
          <cell r="O688" t="str">
            <v>TSY0000195</v>
          </cell>
          <cell r="P688" t="str">
            <v>辅料EM800</v>
          </cell>
          <cell r="Q688" t="str">
            <v>无</v>
          </cell>
          <cell r="R688" t="str">
            <v>M</v>
          </cell>
          <cell r="S688">
            <v>16.602</v>
          </cell>
        </row>
        <row r="689">
          <cell r="O689" t="str">
            <v>TSY0000190</v>
          </cell>
          <cell r="P689" t="str">
            <v>主料OM-ZY9</v>
          </cell>
          <cell r="Q689" t="str">
            <v>无</v>
          </cell>
          <cell r="R689" t="str">
            <v>M</v>
          </cell>
          <cell r="S689">
            <v>26.512</v>
          </cell>
        </row>
        <row r="690">
          <cell r="O690" t="str">
            <v>TSY0000199</v>
          </cell>
          <cell r="P690" t="str">
            <v>PVC辅料GM100</v>
          </cell>
          <cell r="Q690" t="str">
            <v>无</v>
          </cell>
          <cell r="R690" t="str">
            <v>M</v>
          </cell>
          <cell r="S690">
            <v>16.415</v>
          </cell>
        </row>
        <row r="691">
          <cell r="O691" t="str">
            <v>TSY0000430</v>
          </cell>
          <cell r="P691" t="str">
            <v>GTL织物主料NM104</v>
          </cell>
          <cell r="Q691" t="str">
            <v>无</v>
          </cell>
          <cell r="R691" t="str">
            <v>M</v>
          </cell>
          <cell r="S691">
            <v>26.456</v>
          </cell>
        </row>
        <row r="692">
          <cell r="O692" t="str">
            <v>TSY0000438</v>
          </cell>
          <cell r="P692" t="str">
            <v>GTL织物辅料NM106</v>
          </cell>
          <cell r="Q692" t="str">
            <v>无</v>
          </cell>
          <cell r="R692" t="str">
            <v>M</v>
          </cell>
          <cell r="S692">
            <v>24.93</v>
          </cell>
        </row>
        <row r="693">
          <cell r="O693" t="str">
            <v>TSY0000423</v>
          </cell>
          <cell r="P693" t="str">
            <v>GTL织物主料NM109</v>
          </cell>
          <cell r="Q693" t="str">
            <v>无</v>
          </cell>
          <cell r="R693" t="str">
            <v>M</v>
          </cell>
          <cell r="S693">
            <v>31.466</v>
          </cell>
        </row>
        <row r="694">
          <cell r="O694" t="str">
            <v>TSY0000425</v>
          </cell>
          <cell r="P694" t="str">
            <v>GTL灰色PU面料EM19</v>
          </cell>
          <cell r="Q694" t="str">
            <v>无</v>
          </cell>
          <cell r="R694" t="str">
            <v>M</v>
          </cell>
          <cell r="S694">
            <v>70.7067</v>
          </cell>
        </row>
        <row r="695">
          <cell r="O695" t="str">
            <v>TSY0000432</v>
          </cell>
          <cell r="P695" t="str">
            <v>GTL灰色PU面料NM101</v>
          </cell>
          <cell r="Q695" t="str">
            <v>无</v>
          </cell>
          <cell r="R695" t="str">
            <v>M</v>
          </cell>
          <cell r="S695">
            <v>83.8934</v>
          </cell>
        </row>
        <row r="696">
          <cell r="O696" t="str">
            <v>TSY0000440</v>
          </cell>
          <cell r="P696" t="str">
            <v>GTL织物主料NM113</v>
          </cell>
          <cell r="Q696" t="str">
            <v>无</v>
          </cell>
          <cell r="R696" t="str">
            <v>M</v>
          </cell>
          <cell r="S696">
            <v>23.952</v>
          </cell>
        </row>
        <row r="697">
          <cell r="O697" t="str">
            <v>TSY0000437</v>
          </cell>
          <cell r="P697" t="str">
            <v>GTL织物主料NM108</v>
          </cell>
          <cell r="Q697" t="str">
            <v>无</v>
          </cell>
          <cell r="R697" t="str">
            <v>M</v>
          </cell>
          <cell r="S697">
            <v>24.93</v>
          </cell>
        </row>
        <row r="698">
          <cell r="O698" t="str">
            <v>TSY0000201</v>
          </cell>
          <cell r="P698" t="str">
            <v>主料OM-ZY4</v>
          </cell>
          <cell r="Q698" t="str">
            <v>无</v>
          </cell>
          <cell r="R698" t="str">
            <v>M</v>
          </cell>
          <cell r="S698">
            <v>26.512</v>
          </cell>
        </row>
        <row r="699">
          <cell r="O699" t="str">
            <v>TSY0000226</v>
          </cell>
          <cell r="P699" t="str">
            <v>VT面料主料OM-WP2</v>
          </cell>
          <cell r="Q699" t="str">
            <v>无</v>
          </cell>
          <cell r="R699" t="str">
            <v>M</v>
          </cell>
          <cell r="S699">
            <v>18.277</v>
          </cell>
        </row>
        <row r="700">
          <cell r="O700" t="str">
            <v>TSY0000224</v>
          </cell>
          <cell r="P700" t="str">
            <v>VT面料辅料OM-ZY3</v>
          </cell>
          <cell r="Q700" t="str">
            <v>无</v>
          </cell>
          <cell r="R700" t="str">
            <v>M</v>
          </cell>
          <cell r="S700">
            <v>15.992</v>
          </cell>
        </row>
        <row r="701">
          <cell r="O701" t="str">
            <v>TSY0000200</v>
          </cell>
          <cell r="P701" t="str">
            <v>GTL座椅面料OM-ZY5</v>
          </cell>
          <cell r="Q701" t="str">
            <v>无</v>
          </cell>
          <cell r="R701" t="str">
            <v>M</v>
          </cell>
          <cell r="S701">
            <v>22.929</v>
          </cell>
        </row>
        <row r="702">
          <cell r="O702" t="str">
            <v>TSY0000614</v>
          </cell>
          <cell r="P702" t="str">
            <v>黑色皮革-GM100</v>
          </cell>
          <cell r="Q702" t="str">
            <v>无</v>
          </cell>
          <cell r="R702" t="str">
            <v>M</v>
          </cell>
          <cell r="S702">
            <v>18.2393</v>
          </cell>
        </row>
        <row r="703">
          <cell r="O703" t="str">
            <v>TSY0010243</v>
          </cell>
          <cell r="P703" t="str">
            <v>织物主料（H42.2GTL-E）（UM800）</v>
          </cell>
          <cell r="Q703" t="str">
            <v>无</v>
          </cell>
          <cell r="R703" t="str">
            <v>M</v>
          </cell>
          <cell r="S703">
            <v>31.3319</v>
          </cell>
        </row>
        <row r="704">
          <cell r="O704" t="str">
            <v>TSY0010386</v>
          </cell>
          <cell r="P704" t="str">
            <v>黑色同色织物辅料（UM500）</v>
          </cell>
          <cell r="Q704" t="str">
            <v>无</v>
          </cell>
          <cell r="R704" t="str">
            <v>M</v>
          </cell>
          <cell r="S704">
            <v>30.0443</v>
          </cell>
        </row>
        <row r="705">
          <cell r="O705" t="str">
            <v>TSY0010388</v>
          </cell>
          <cell r="P705" t="str">
            <v>织物主料CM800</v>
          </cell>
          <cell r="Q705" t="str">
            <v>无</v>
          </cell>
          <cell r="R705" t="str">
            <v>M</v>
          </cell>
          <cell r="S705">
            <v>32.1902</v>
          </cell>
        </row>
        <row r="706">
          <cell r="O706" t="str">
            <v>TSY0010387</v>
          </cell>
          <cell r="P706" t="str">
            <v>织物主料CM900</v>
          </cell>
          <cell r="Q706" t="str">
            <v>无</v>
          </cell>
          <cell r="R706" t="str">
            <v>M</v>
          </cell>
          <cell r="S706">
            <v>36.9115</v>
          </cell>
        </row>
        <row r="707">
          <cell r="O707" t="str">
            <v>TSY0010244</v>
          </cell>
          <cell r="P707" t="str">
            <v>辅料PVC CM700</v>
          </cell>
          <cell r="Q707" t="str">
            <v>无</v>
          </cell>
          <cell r="R707" t="str">
            <v>M</v>
          </cell>
          <cell r="S707">
            <v>30.9026</v>
          </cell>
        </row>
        <row r="708">
          <cell r="O708" t="str">
            <v>TSY0010484</v>
          </cell>
          <cell r="P708" t="str">
            <v>织物主料NM202</v>
          </cell>
          <cell r="Q708" t="str">
            <v>无</v>
          </cell>
          <cell r="R708" t="str">
            <v>M</v>
          </cell>
          <cell r="S708">
            <v>37.77</v>
          </cell>
        </row>
        <row r="709">
          <cell r="O709" t="str">
            <v>TSY0010502</v>
          </cell>
          <cell r="P709" t="str">
            <v>织物主面料(HM700)</v>
          </cell>
          <cell r="Q709" t="str">
            <v>无</v>
          </cell>
          <cell r="R709" t="str">
            <v>M</v>
          </cell>
          <cell r="S709">
            <v>33.9112</v>
          </cell>
        </row>
        <row r="710">
          <cell r="O710" t="str">
            <v>SLT0010106</v>
          </cell>
          <cell r="P710" t="str">
            <v>产品标识6800010DH26-C00</v>
          </cell>
          <cell r="Q710" t="str">
            <v>无</v>
          </cell>
          <cell r="R710" t="str">
            <v>EA</v>
          </cell>
          <cell r="S710">
            <v>0.0291</v>
          </cell>
        </row>
        <row r="711">
          <cell r="O711" t="str">
            <v>SLT0010108</v>
          </cell>
          <cell r="P711" t="str">
            <v>产品标识6903010-H26-C00</v>
          </cell>
          <cell r="Q711" t="str">
            <v>无</v>
          </cell>
          <cell r="R711" t="str">
            <v>EA</v>
          </cell>
          <cell r="S711">
            <v>0.0291</v>
          </cell>
        </row>
        <row r="712">
          <cell r="O712" t="str">
            <v>SLT0010109</v>
          </cell>
          <cell r="P712" t="str">
            <v>产品标识6903010AH26-C00</v>
          </cell>
          <cell r="Q712" t="str">
            <v>无</v>
          </cell>
          <cell r="R712" t="str">
            <v>EA</v>
          </cell>
          <cell r="S712">
            <v>0.0291</v>
          </cell>
        </row>
        <row r="713">
          <cell r="O713" t="str">
            <v>SLT0010110</v>
          </cell>
          <cell r="P713" t="str">
            <v>产品标识6905020BH26-C00</v>
          </cell>
          <cell r="Q713" t="str">
            <v>无</v>
          </cell>
          <cell r="R713" t="str">
            <v>EA</v>
          </cell>
          <cell r="S713">
            <v>0.0291</v>
          </cell>
        </row>
        <row r="714">
          <cell r="O714" t="str">
            <v>SLT0010111</v>
          </cell>
          <cell r="P714" t="str">
            <v>产品标识6905020CH26-C00</v>
          </cell>
          <cell r="Q714" t="str">
            <v>无</v>
          </cell>
          <cell r="R714" t="str">
            <v>EA</v>
          </cell>
          <cell r="S714">
            <v>0.0291</v>
          </cell>
        </row>
        <row r="715">
          <cell r="O715" t="str">
            <v>SLT0010112</v>
          </cell>
          <cell r="P715" t="str">
            <v>产品标识6905100-H26-C00</v>
          </cell>
          <cell r="Q715" t="str">
            <v>无</v>
          </cell>
          <cell r="R715" t="str">
            <v>EA</v>
          </cell>
          <cell r="S715">
            <v>0.0291</v>
          </cell>
        </row>
        <row r="716">
          <cell r="O716" t="str">
            <v>SLT0010113</v>
          </cell>
          <cell r="P716" t="str">
            <v>产品标识6800010-H26-C00</v>
          </cell>
          <cell r="Q716" t="str">
            <v>无</v>
          </cell>
          <cell r="R716" t="str">
            <v>EA</v>
          </cell>
          <cell r="S716">
            <v>0.0291</v>
          </cell>
        </row>
        <row r="717">
          <cell r="O717" t="str">
            <v>SLT0010114</v>
          </cell>
          <cell r="P717" t="str">
            <v>产品标识6800010AH26-C00</v>
          </cell>
          <cell r="Q717" t="str">
            <v>无</v>
          </cell>
          <cell r="R717" t="str">
            <v>EA</v>
          </cell>
          <cell r="S717">
            <v>0.0291</v>
          </cell>
        </row>
        <row r="718">
          <cell r="O718" t="str">
            <v>SLT0010115</v>
          </cell>
          <cell r="P718" t="str">
            <v>产品标识6905020-H26-C00</v>
          </cell>
          <cell r="Q718" t="str">
            <v>无</v>
          </cell>
          <cell r="R718" t="str">
            <v>EA</v>
          </cell>
          <cell r="S718">
            <v>0.0291</v>
          </cell>
        </row>
        <row r="719">
          <cell r="O719" t="str">
            <v>SLT0010116</v>
          </cell>
          <cell r="P719" t="str">
            <v>产品标识6905020AH26-C00</v>
          </cell>
          <cell r="Q719" t="str">
            <v>无</v>
          </cell>
          <cell r="R719" t="str">
            <v>EA</v>
          </cell>
          <cell r="S719">
            <v>0.0291</v>
          </cell>
        </row>
        <row r="720">
          <cell r="O720" t="str">
            <v>TSY0000029</v>
          </cell>
          <cell r="P720" t="str">
            <v>标识H470400000002</v>
          </cell>
          <cell r="Q720" t="str">
            <v>无</v>
          </cell>
          <cell r="R720" t="str">
            <v>EA</v>
          </cell>
          <cell r="S720">
            <v>0.0291</v>
          </cell>
        </row>
        <row r="721">
          <cell r="O721" t="str">
            <v>TSY0000031</v>
          </cell>
          <cell r="P721" t="str">
            <v>标识H0704010206A0</v>
          </cell>
          <cell r="Q721" t="str">
            <v>无</v>
          </cell>
          <cell r="R721" t="str">
            <v>EA</v>
          </cell>
          <cell r="S721">
            <v>0.0291</v>
          </cell>
        </row>
        <row r="722">
          <cell r="O722" t="str">
            <v>TSY0000032</v>
          </cell>
          <cell r="P722" t="str">
            <v>标识H0704010205A0</v>
          </cell>
          <cell r="Q722" t="str">
            <v>无</v>
          </cell>
          <cell r="R722" t="str">
            <v>EA</v>
          </cell>
          <cell r="S722">
            <v>0.0291</v>
          </cell>
        </row>
        <row r="723">
          <cell r="O723" t="str">
            <v>TSY0000033</v>
          </cell>
          <cell r="P723" t="str">
            <v>标识H0704010101A0</v>
          </cell>
          <cell r="Q723" t="str">
            <v>无</v>
          </cell>
          <cell r="R723" t="str">
            <v>EA</v>
          </cell>
          <cell r="S723">
            <v>0.0291</v>
          </cell>
        </row>
        <row r="724">
          <cell r="O724" t="str">
            <v>TSY0000036</v>
          </cell>
          <cell r="P724" t="str">
            <v>黑色拉锁235cm</v>
          </cell>
          <cell r="Q724" t="str">
            <v>无</v>
          </cell>
          <cell r="R724" t="str">
            <v>EA</v>
          </cell>
          <cell r="S724">
            <v>1.2649</v>
          </cell>
        </row>
        <row r="725">
          <cell r="O725" t="str">
            <v>TSY0000039</v>
          </cell>
          <cell r="P725" t="str">
            <v>标识H4704010219A0</v>
          </cell>
          <cell r="Q725" t="str">
            <v>无</v>
          </cell>
          <cell r="R725" t="str">
            <v>EA</v>
          </cell>
          <cell r="S725">
            <v>0.0291</v>
          </cell>
        </row>
        <row r="726">
          <cell r="O726" t="str">
            <v>TSY0000040</v>
          </cell>
          <cell r="P726" t="str">
            <v>标识H4704010217A0</v>
          </cell>
          <cell r="Q726" t="str">
            <v>无</v>
          </cell>
          <cell r="R726" t="str">
            <v>EA</v>
          </cell>
          <cell r="S726">
            <v>0.0291</v>
          </cell>
        </row>
        <row r="727">
          <cell r="O727" t="str">
            <v>TSY0000041</v>
          </cell>
          <cell r="P727" t="str">
            <v>标识H4704010102A0</v>
          </cell>
          <cell r="Q727" t="str">
            <v>无</v>
          </cell>
          <cell r="R727" t="str">
            <v>EA</v>
          </cell>
          <cell r="S727">
            <v>0.0291</v>
          </cell>
        </row>
        <row r="728">
          <cell r="O728" t="str">
            <v>TSY0000042</v>
          </cell>
          <cell r="P728" t="str">
            <v>标识H4704010100A0</v>
          </cell>
          <cell r="Q728" t="str">
            <v>无</v>
          </cell>
          <cell r="R728" t="str">
            <v>EA</v>
          </cell>
          <cell r="S728">
            <v>0.0291</v>
          </cell>
        </row>
        <row r="729">
          <cell r="O729" t="str">
            <v>TSY0000060</v>
          </cell>
          <cell r="P729" t="str">
            <v>标识H4704010208A0</v>
          </cell>
          <cell r="Q729" t="str">
            <v>无</v>
          </cell>
          <cell r="R729" t="str">
            <v>EA</v>
          </cell>
          <cell r="S729">
            <v>0.0291</v>
          </cell>
        </row>
        <row r="730">
          <cell r="O730" t="str">
            <v>TSY0000121</v>
          </cell>
          <cell r="P730" t="str">
            <v>标识H4704010204A0</v>
          </cell>
          <cell r="Q730" t="str">
            <v>无</v>
          </cell>
          <cell r="R730" t="str">
            <v>EA</v>
          </cell>
          <cell r="S730">
            <v>0.0291</v>
          </cell>
        </row>
        <row r="731">
          <cell r="O731" t="str">
            <v>TSY0000143</v>
          </cell>
          <cell r="P731" t="str">
            <v>标识H4704010200A0</v>
          </cell>
          <cell r="Q731" t="str">
            <v>无</v>
          </cell>
          <cell r="R731" t="str">
            <v>EA</v>
          </cell>
          <cell r="S731">
            <v>0.0291</v>
          </cell>
        </row>
        <row r="732">
          <cell r="O732" t="str">
            <v>TSY0000144</v>
          </cell>
          <cell r="P732" t="str">
            <v>标识H4704010400A0</v>
          </cell>
          <cell r="Q732" t="str">
            <v>无</v>
          </cell>
          <cell r="R732" t="str">
            <v>EA</v>
          </cell>
          <cell r="S732">
            <v>0.0291</v>
          </cell>
        </row>
        <row r="733">
          <cell r="O733" t="str">
            <v>TSY0000145</v>
          </cell>
          <cell r="P733" t="str">
            <v>黑色拉锁275cm</v>
          </cell>
          <cell r="Q733" t="str">
            <v>无</v>
          </cell>
          <cell r="R733" t="str">
            <v>EA</v>
          </cell>
          <cell r="S733">
            <v>1.4034</v>
          </cell>
        </row>
        <row r="734">
          <cell r="O734" t="str">
            <v>TSY0000146</v>
          </cell>
          <cell r="P734" t="str">
            <v>黑色拉锁225cm</v>
          </cell>
          <cell r="Q734" t="str">
            <v>无</v>
          </cell>
          <cell r="R734" t="str">
            <v>EA</v>
          </cell>
          <cell r="S734">
            <v>1.2111</v>
          </cell>
        </row>
        <row r="735">
          <cell r="O735" t="str">
            <v>TSY0000148</v>
          </cell>
          <cell r="P735" t="str">
            <v>标识H0704010001A0</v>
          </cell>
          <cell r="Q735" t="str">
            <v>无</v>
          </cell>
          <cell r="R735" t="str">
            <v>EA</v>
          </cell>
          <cell r="S735">
            <v>0.0291</v>
          </cell>
        </row>
        <row r="736">
          <cell r="O736" t="str">
            <v>TSY0000149</v>
          </cell>
          <cell r="P736" t="str">
            <v>标识H07040100012A0</v>
          </cell>
          <cell r="Q736" t="str">
            <v>无</v>
          </cell>
          <cell r="R736" t="str">
            <v>EA</v>
          </cell>
          <cell r="S736">
            <v>0.0291</v>
          </cell>
        </row>
        <row r="737">
          <cell r="O737" t="str">
            <v>TSY0000174</v>
          </cell>
          <cell r="P737" t="str">
            <v>标识H0681010012A0-02</v>
          </cell>
          <cell r="Q737" t="str">
            <v>无</v>
          </cell>
          <cell r="R737" t="str">
            <v>EA</v>
          </cell>
          <cell r="S737">
            <v>0.0291</v>
          </cell>
        </row>
        <row r="738">
          <cell r="O738" t="str">
            <v>TSY0000175</v>
          </cell>
          <cell r="P738" t="str">
            <v>黑色拉锁25cm</v>
          </cell>
          <cell r="Q738" t="str">
            <v>无</v>
          </cell>
          <cell r="R738" t="str">
            <v>EA</v>
          </cell>
          <cell r="S738">
            <v>0.2506</v>
          </cell>
        </row>
        <row r="739">
          <cell r="O739" t="str">
            <v>TSY0000176</v>
          </cell>
          <cell r="P739" t="str">
            <v>灰色拉锁80cm</v>
          </cell>
          <cell r="Q739" t="str">
            <v>无</v>
          </cell>
          <cell r="R739" t="str">
            <v>EA</v>
          </cell>
          <cell r="S739">
            <v>0.536</v>
          </cell>
        </row>
        <row r="740">
          <cell r="O740" t="str">
            <v>TSY0000179</v>
          </cell>
          <cell r="P740" t="str">
            <v>黑色拉锁265cm</v>
          </cell>
          <cell r="Q740" t="str">
            <v>无</v>
          </cell>
          <cell r="R740" t="str">
            <v>EA</v>
          </cell>
          <cell r="S740">
            <v>1.4034</v>
          </cell>
        </row>
        <row r="741">
          <cell r="O741" t="str">
            <v>TSY0000181</v>
          </cell>
          <cell r="P741" t="str">
            <v>标识H0681010012A0-01</v>
          </cell>
          <cell r="Q741" t="str">
            <v>无</v>
          </cell>
          <cell r="R741" t="str">
            <v>EA</v>
          </cell>
          <cell r="S741">
            <v>0.0291</v>
          </cell>
        </row>
        <row r="742">
          <cell r="O742" t="str">
            <v>TSY0000185</v>
          </cell>
          <cell r="P742" t="str">
            <v>黑牙管宽10mm</v>
          </cell>
          <cell r="Q742" t="str">
            <v>无</v>
          </cell>
          <cell r="R742" t="str">
            <v>M</v>
          </cell>
          <cell r="S742">
            <v>0.0988</v>
          </cell>
        </row>
        <row r="743">
          <cell r="O743" t="str">
            <v>TSY0000247</v>
          </cell>
          <cell r="P743" t="str">
            <v>黑色拉锁50cm</v>
          </cell>
          <cell r="Q743" t="str">
            <v>无</v>
          </cell>
          <cell r="R743" t="str">
            <v>EA</v>
          </cell>
          <cell r="S743">
            <v>0.5983</v>
          </cell>
        </row>
        <row r="744">
          <cell r="O744" t="str">
            <v>TSY0000302</v>
          </cell>
          <cell r="P744" t="str">
            <v>黑色拉锁72cm</v>
          </cell>
          <cell r="Q744" t="str">
            <v>无</v>
          </cell>
          <cell r="R744" t="str">
            <v>EA</v>
          </cell>
          <cell r="S744">
            <v>0.5538</v>
          </cell>
        </row>
        <row r="745">
          <cell r="O745" t="str">
            <v>TSY0000322</v>
          </cell>
          <cell r="P745" t="str">
            <v>黑色搭扣（硬）</v>
          </cell>
          <cell r="Q745" t="str">
            <v>无</v>
          </cell>
          <cell r="R745" t="str">
            <v>EA</v>
          </cell>
          <cell r="S745">
            <v>0.4727</v>
          </cell>
        </row>
        <row r="746">
          <cell r="O746" t="str">
            <v>TSY0000323</v>
          </cell>
          <cell r="P746" t="str">
            <v>黑色搭扣（软）</v>
          </cell>
          <cell r="Q746" t="str">
            <v>无</v>
          </cell>
          <cell r="R746" t="str">
            <v>EA</v>
          </cell>
          <cell r="S746">
            <v>0.4727</v>
          </cell>
        </row>
        <row r="747">
          <cell r="O747" t="str">
            <v>TSY0000329</v>
          </cell>
          <cell r="P747" t="str">
            <v>北京3C标识I090011</v>
          </cell>
          <cell r="Q747" t="str">
            <v>无</v>
          </cell>
          <cell r="R747" t="str">
            <v>EA</v>
          </cell>
          <cell r="S747">
            <v>0.0077</v>
          </cell>
        </row>
        <row r="748">
          <cell r="O748" t="str">
            <v>TSY0000333</v>
          </cell>
          <cell r="P748" t="str">
            <v>光华荣昌标</v>
          </cell>
          <cell r="Q748" t="str">
            <v>无</v>
          </cell>
          <cell r="R748" t="str">
            <v>EA</v>
          </cell>
          <cell r="S748">
            <v>0.0291</v>
          </cell>
        </row>
        <row r="749">
          <cell r="O749" t="str">
            <v>TSY0000334</v>
          </cell>
          <cell r="P749" t="str">
            <v>写字标50mm*22mm</v>
          </cell>
          <cell r="Q749" t="str">
            <v>无</v>
          </cell>
          <cell r="R749" t="str">
            <v>EA</v>
          </cell>
          <cell r="S749">
            <v>0.0291</v>
          </cell>
        </row>
        <row r="750">
          <cell r="O750" t="str">
            <v>TSY0000340</v>
          </cell>
          <cell r="P750" t="str">
            <v>标识H4704010220A0</v>
          </cell>
          <cell r="Q750" t="str">
            <v>无</v>
          </cell>
          <cell r="R750" t="str">
            <v>EA</v>
          </cell>
          <cell r="S750">
            <v>0.0291</v>
          </cell>
        </row>
        <row r="751">
          <cell r="O751" t="str">
            <v>TSY0000349</v>
          </cell>
          <cell r="P751" t="str">
            <v>5#黑色普通拉链950mm*30mm</v>
          </cell>
          <cell r="Q751" t="str">
            <v>无</v>
          </cell>
          <cell r="R751" t="str">
            <v>EA</v>
          </cell>
          <cell r="S751">
            <v>1.14</v>
          </cell>
        </row>
        <row r="752">
          <cell r="O752" t="str">
            <v>TSY0000373</v>
          </cell>
          <cell r="P752" t="str">
            <v>黑色拉锁60cm</v>
          </cell>
          <cell r="Q752" t="str">
            <v>无</v>
          </cell>
          <cell r="R752" t="str">
            <v>EA</v>
          </cell>
          <cell r="S752">
            <v>0.402</v>
          </cell>
        </row>
        <row r="753">
          <cell r="O753" t="str">
            <v>TSY0000399</v>
          </cell>
          <cell r="P753" t="str">
            <v>黑色松紧带25mm</v>
          </cell>
          <cell r="Q753" t="str">
            <v>无</v>
          </cell>
          <cell r="R753" t="str">
            <v>EA</v>
          </cell>
          <cell r="S753">
            <v>0.4419</v>
          </cell>
        </row>
        <row r="754">
          <cell r="O754" t="str">
            <v>TSY0000429</v>
          </cell>
          <cell r="P754" t="str">
            <v>棉绳2mm￠（18股）</v>
          </cell>
          <cell r="Q754" t="str">
            <v>无</v>
          </cell>
          <cell r="R754" t="str">
            <v>EA</v>
          </cell>
          <cell r="S754">
            <v>12.069</v>
          </cell>
        </row>
        <row r="755">
          <cell r="O755" t="str">
            <v>TSY0000439</v>
          </cell>
          <cell r="P755" t="str">
            <v>标识H470400000108</v>
          </cell>
          <cell r="Q755" t="str">
            <v>无</v>
          </cell>
          <cell r="R755" t="str">
            <v>EA</v>
          </cell>
          <cell r="S755">
            <v>0.0291</v>
          </cell>
        </row>
        <row r="756">
          <cell r="O756" t="str">
            <v>TSY0000441</v>
          </cell>
          <cell r="P756" t="str">
            <v>标识H470400000109</v>
          </cell>
          <cell r="Q756" t="str">
            <v>无</v>
          </cell>
          <cell r="R756" t="str">
            <v>EA</v>
          </cell>
          <cell r="S756">
            <v>0.0291</v>
          </cell>
        </row>
        <row r="757">
          <cell r="O757" t="str">
            <v>TSY0000444</v>
          </cell>
          <cell r="P757" t="str">
            <v>标识H470400000110</v>
          </cell>
          <cell r="Q757" t="str">
            <v>无</v>
          </cell>
          <cell r="R757" t="str">
            <v>EA</v>
          </cell>
          <cell r="S757">
            <v>0.0291</v>
          </cell>
        </row>
        <row r="758">
          <cell r="O758" t="str">
            <v>TSY0000479</v>
          </cell>
          <cell r="P758" t="str">
            <v>光华荣昌标000117</v>
          </cell>
          <cell r="Q758" t="str">
            <v>无</v>
          </cell>
          <cell r="R758" t="str">
            <v>EA</v>
          </cell>
          <cell r="S758">
            <v>0.0291</v>
          </cell>
        </row>
        <row r="759">
          <cell r="O759" t="str">
            <v>TSY0000480</v>
          </cell>
          <cell r="P759" t="str">
            <v>光华荣昌标000079</v>
          </cell>
          <cell r="Q759" t="str">
            <v>无</v>
          </cell>
          <cell r="R759" t="str">
            <v>EA</v>
          </cell>
          <cell r="S759">
            <v>0.0291</v>
          </cell>
        </row>
        <row r="760">
          <cell r="O760" t="str">
            <v>TSY0000481</v>
          </cell>
          <cell r="P760" t="str">
            <v>光华荣昌标000074</v>
          </cell>
          <cell r="Q760" t="str">
            <v>无</v>
          </cell>
          <cell r="R760" t="str">
            <v>EA</v>
          </cell>
          <cell r="S760">
            <v>0.0291</v>
          </cell>
        </row>
        <row r="761">
          <cell r="O761" t="str">
            <v>TSY0000482</v>
          </cell>
          <cell r="P761" t="str">
            <v>标识H4704011400A0</v>
          </cell>
          <cell r="Q761" t="str">
            <v>无</v>
          </cell>
          <cell r="R761" t="str">
            <v>EA</v>
          </cell>
          <cell r="S761">
            <v>0.0291</v>
          </cell>
        </row>
        <row r="762">
          <cell r="O762" t="str">
            <v>TSY0000534</v>
          </cell>
          <cell r="P762" t="str">
            <v>黑色拉锁250cm</v>
          </cell>
          <cell r="Q762" t="str">
            <v>无</v>
          </cell>
          <cell r="R762" t="str">
            <v>EA</v>
          </cell>
          <cell r="S762">
            <v>1.7581</v>
          </cell>
        </row>
        <row r="763">
          <cell r="O763" t="str">
            <v>TSY0000539</v>
          </cell>
          <cell r="P763" t="str">
            <v>5#黑色普通拉链500mm*30mm</v>
          </cell>
          <cell r="Q763" t="str">
            <v>无</v>
          </cell>
          <cell r="R763" t="str">
            <v>EA</v>
          </cell>
          <cell r="S763">
            <v>0.6</v>
          </cell>
        </row>
        <row r="764">
          <cell r="O764" t="str">
            <v>TSY0000564</v>
          </cell>
          <cell r="P764" t="str">
            <v>标识H070400000001</v>
          </cell>
          <cell r="Q764" t="str">
            <v>无</v>
          </cell>
          <cell r="R764" t="str">
            <v>EA</v>
          </cell>
          <cell r="S764">
            <v>0.0291</v>
          </cell>
        </row>
        <row r="765">
          <cell r="O765" t="str">
            <v>TSY0000626</v>
          </cell>
          <cell r="P765" t="str">
            <v>标识H1704011002A0</v>
          </cell>
          <cell r="Q765" t="str">
            <v>无</v>
          </cell>
          <cell r="R765" t="str">
            <v>EA</v>
          </cell>
          <cell r="S765">
            <v>0.0291</v>
          </cell>
        </row>
        <row r="766">
          <cell r="O766" t="str">
            <v>TSY0000628</v>
          </cell>
          <cell r="P766" t="str">
            <v>标识H1704011001A0</v>
          </cell>
          <cell r="Q766" t="str">
            <v>无</v>
          </cell>
          <cell r="R766" t="str">
            <v>EA</v>
          </cell>
          <cell r="S766">
            <v>0.0291</v>
          </cell>
        </row>
        <row r="767">
          <cell r="O767" t="str">
            <v>TSY0000675</v>
          </cell>
          <cell r="P767" t="str">
            <v>标识H470400000118</v>
          </cell>
          <cell r="Q767" t="str">
            <v>无</v>
          </cell>
          <cell r="R767" t="str">
            <v>EA</v>
          </cell>
          <cell r="S767">
            <v>0.0291</v>
          </cell>
        </row>
        <row r="768">
          <cell r="O768" t="str">
            <v>TSY0000676</v>
          </cell>
          <cell r="P768" t="str">
            <v>标识H470400000120</v>
          </cell>
          <cell r="Q768" t="str">
            <v>无</v>
          </cell>
          <cell r="R768" t="str">
            <v>EA</v>
          </cell>
          <cell r="S768">
            <v>0.0291</v>
          </cell>
        </row>
        <row r="769">
          <cell r="O769" t="str">
            <v>TSY0000677</v>
          </cell>
          <cell r="P769" t="str">
            <v>标识H470400000121</v>
          </cell>
          <cell r="Q769" t="str">
            <v>无</v>
          </cell>
          <cell r="R769" t="str">
            <v>EA</v>
          </cell>
          <cell r="S769">
            <v>0.0291</v>
          </cell>
        </row>
        <row r="770">
          <cell r="O770" t="str">
            <v>TSY0000683</v>
          </cell>
          <cell r="P770" t="str">
            <v>标识5189700143</v>
          </cell>
          <cell r="Q770" t="str">
            <v>无</v>
          </cell>
          <cell r="R770" t="str">
            <v>EA</v>
          </cell>
          <cell r="S770">
            <v>0.0291</v>
          </cell>
        </row>
        <row r="771">
          <cell r="O771" t="str">
            <v>TSY0000685</v>
          </cell>
          <cell r="P771" t="str">
            <v>标识H470400000119</v>
          </cell>
          <cell r="Q771" t="str">
            <v>无</v>
          </cell>
          <cell r="R771" t="str">
            <v>EA</v>
          </cell>
          <cell r="S771">
            <v>0.0291</v>
          </cell>
        </row>
        <row r="772">
          <cell r="O772" t="str">
            <v>TSY0000695</v>
          </cell>
          <cell r="P772" t="str">
            <v>标识5189700449</v>
          </cell>
          <cell r="Q772" t="str">
            <v>无</v>
          </cell>
          <cell r="R772" t="str">
            <v>EA</v>
          </cell>
          <cell r="S772">
            <v>0.0291</v>
          </cell>
        </row>
        <row r="773">
          <cell r="O773" t="str">
            <v>TSY0000878</v>
          </cell>
          <cell r="P773" t="str">
            <v>3C标识</v>
          </cell>
          <cell r="Q773" t="str">
            <v>无</v>
          </cell>
          <cell r="R773" t="str">
            <v>EA</v>
          </cell>
          <cell r="S773">
            <v>0.0077</v>
          </cell>
        </row>
        <row r="774">
          <cell r="O774" t="str">
            <v>TSY0010103</v>
          </cell>
          <cell r="P774" t="str">
            <v>产品标识6905100-H22-C00</v>
          </cell>
          <cell r="Q774" t="str">
            <v>无</v>
          </cell>
          <cell r="R774" t="str">
            <v>EA</v>
          </cell>
          <cell r="S774">
            <v>0.0291</v>
          </cell>
        </row>
        <row r="775">
          <cell r="O775" t="str">
            <v>TSY0010104</v>
          </cell>
          <cell r="P775" t="str">
            <v>产品标识6903010AH22-C00</v>
          </cell>
          <cell r="Q775" t="str">
            <v>无</v>
          </cell>
          <cell r="R775" t="str">
            <v>EA</v>
          </cell>
          <cell r="S775">
            <v>0.0291</v>
          </cell>
        </row>
        <row r="776">
          <cell r="O776" t="str">
            <v>TSY0010105</v>
          </cell>
          <cell r="P776" t="str">
            <v>产品标识6903010-H22-C00</v>
          </cell>
          <cell r="Q776" t="str">
            <v>无</v>
          </cell>
          <cell r="R776" t="str">
            <v>EA</v>
          </cell>
          <cell r="S776">
            <v>0.0291</v>
          </cell>
        </row>
        <row r="777">
          <cell r="O777" t="str">
            <v>TSY0010187</v>
          </cell>
          <cell r="P777" t="str">
            <v>5#尼龙闭口黑色拉锁72cm</v>
          </cell>
          <cell r="Q777" t="str">
            <v>无</v>
          </cell>
          <cell r="R777" t="str">
            <v>EA</v>
          </cell>
          <cell r="S777">
            <v>0.9</v>
          </cell>
        </row>
        <row r="778">
          <cell r="O778" t="str">
            <v>TSY0010208</v>
          </cell>
          <cell r="P778" t="str">
            <v>产品标识H470400000211</v>
          </cell>
          <cell r="Q778" t="str">
            <v>无</v>
          </cell>
          <cell r="R778" t="str">
            <v>EA</v>
          </cell>
          <cell r="S778">
            <v>0.0291</v>
          </cell>
        </row>
        <row r="779">
          <cell r="O779" t="str">
            <v>TSY0010209</v>
          </cell>
          <cell r="P779" t="str">
            <v>产品标识H470400000212</v>
          </cell>
          <cell r="Q779" t="str">
            <v>无</v>
          </cell>
          <cell r="R779" t="str">
            <v>EA</v>
          </cell>
          <cell r="S779">
            <v>0.0291</v>
          </cell>
        </row>
        <row r="780">
          <cell r="O780" t="str">
            <v>TSY0010210</v>
          </cell>
          <cell r="P780" t="str">
            <v>产品标识H470400000213</v>
          </cell>
          <cell r="Q780" t="str">
            <v>无</v>
          </cell>
          <cell r="R780" t="str">
            <v>EA</v>
          </cell>
          <cell r="S780">
            <v>0.0291</v>
          </cell>
        </row>
        <row r="781">
          <cell r="O781" t="str">
            <v>TSY0010211</v>
          </cell>
          <cell r="P781" t="str">
            <v>产品标识H470400000214</v>
          </cell>
          <cell r="Q781" t="str">
            <v>无</v>
          </cell>
          <cell r="R781" t="str">
            <v>EA</v>
          </cell>
          <cell r="S781">
            <v>0.0291</v>
          </cell>
        </row>
        <row r="782">
          <cell r="O782" t="str">
            <v>TSY0010212</v>
          </cell>
          <cell r="P782" t="str">
            <v>产品标识H470400000158</v>
          </cell>
          <cell r="Q782" t="str">
            <v>无</v>
          </cell>
          <cell r="R782" t="str">
            <v>EA</v>
          </cell>
          <cell r="S782">
            <v>0.0291</v>
          </cell>
        </row>
        <row r="783">
          <cell r="O783" t="str">
            <v>TSY0010213</v>
          </cell>
          <cell r="P783" t="str">
            <v>产品标识H470400000026</v>
          </cell>
          <cell r="Q783" t="str">
            <v>无</v>
          </cell>
          <cell r="R783" t="str">
            <v>EA</v>
          </cell>
          <cell r="S783">
            <v>0.0291</v>
          </cell>
        </row>
        <row r="784">
          <cell r="O784" t="str">
            <v>TSY0010214</v>
          </cell>
          <cell r="P784" t="str">
            <v>产品标识H470400000027</v>
          </cell>
          <cell r="Q784" t="str">
            <v>无</v>
          </cell>
          <cell r="R784" t="str">
            <v>EA</v>
          </cell>
          <cell r="S784">
            <v>0.0291</v>
          </cell>
        </row>
        <row r="785">
          <cell r="O785" t="str">
            <v>TSY0010215</v>
          </cell>
          <cell r="P785" t="str">
            <v>产品标识H470400000028</v>
          </cell>
          <cell r="Q785" t="str">
            <v>无</v>
          </cell>
          <cell r="R785" t="str">
            <v>EA</v>
          </cell>
          <cell r="S785">
            <v>0.0291</v>
          </cell>
        </row>
        <row r="786">
          <cell r="O786" t="str">
            <v>TSY0010290</v>
          </cell>
          <cell r="P786" t="str">
            <v>产品标识SBS0010121</v>
          </cell>
          <cell r="Q786" t="str">
            <v>无</v>
          </cell>
          <cell r="R786" t="str">
            <v>EA</v>
          </cell>
          <cell r="S786">
            <v>0.0291</v>
          </cell>
        </row>
        <row r="787">
          <cell r="O787" t="str">
            <v>TSY0010291</v>
          </cell>
          <cell r="P787" t="str">
            <v>产品标识SBS0010122</v>
          </cell>
          <cell r="Q787" t="str">
            <v>无</v>
          </cell>
          <cell r="R787" t="str">
            <v>EA</v>
          </cell>
          <cell r="S787">
            <v>0.0291</v>
          </cell>
        </row>
        <row r="788">
          <cell r="O788" t="str">
            <v>TSY0010364</v>
          </cell>
          <cell r="P788" t="str">
            <v>3C标识LG1612510170</v>
          </cell>
          <cell r="Q788" t="str">
            <v>无</v>
          </cell>
          <cell r="R788" t="str">
            <v>EA</v>
          </cell>
          <cell r="S788">
            <v>1.0619</v>
          </cell>
        </row>
        <row r="789">
          <cell r="O789" t="str">
            <v>TSY0010510</v>
          </cell>
          <cell r="P789" t="str">
            <v>产品标识（银河卧铺）</v>
          </cell>
          <cell r="Q789" t="str">
            <v>无</v>
          </cell>
          <cell r="R789" t="str">
            <v>EA</v>
          </cell>
          <cell r="S789">
            <v>0.0291</v>
          </cell>
        </row>
        <row r="790">
          <cell r="O790" t="str">
            <v>TSY0010511</v>
          </cell>
          <cell r="P790" t="str">
            <v>产品标识银河卧铺）</v>
          </cell>
          <cell r="Q790" t="str">
            <v>无</v>
          </cell>
          <cell r="R790" t="str">
            <v>EA</v>
          </cell>
          <cell r="S790">
            <v>0.0291</v>
          </cell>
        </row>
        <row r="791">
          <cell r="O791" t="str">
            <v>TSY0010512</v>
          </cell>
          <cell r="P791" t="str">
            <v>拉链银河卧铺）</v>
          </cell>
          <cell r="Q791" t="str">
            <v>无</v>
          </cell>
          <cell r="R791" t="str">
            <v>EA</v>
          </cell>
          <cell r="S791">
            <v>2.1</v>
          </cell>
        </row>
        <row r="792">
          <cell r="O792" t="str">
            <v>TSY0010513</v>
          </cell>
          <cell r="P792" t="str">
            <v>拉链银河卧铺）</v>
          </cell>
          <cell r="Q792" t="str">
            <v>无</v>
          </cell>
          <cell r="R792" t="str">
            <v>EA</v>
          </cell>
          <cell r="S792">
            <v>2.4</v>
          </cell>
        </row>
        <row r="793">
          <cell r="O793" t="str">
            <v>TSY0010600</v>
          </cell>
          <cell r="P793" t="str">
            <v>PP管2.5mm直径</v>
          </cell>
          <cell r="Q793" t="str">
            <v>无</v>
          </cell>
          <cell r="R793" t="str">
            <v>M</v>
          </cell>
          <cell r="S793">
            <v>0.177</v>
          </cell>
        </row>
        <row r="794">
          <cell r="O794" t="str">
            <v>TSY0010602</v>
          </cell>
          <cell r="P794" t="str">
            <v>快拆标</v>
          </cell>
          <cell r="Q794" t="str">
            <v>无</v>
          </cell>
          <cell r="R794" t="str">
            <v>EA</v>
          </cell>
          <cell r="S794">
            <v>0.0531</v>
          </cell>
        </row>
        <row r="795">
          <cell r="O795" t="str">
            <v>TSY0010619</v>
          </cell>
          <cell r="P795" t="str">
            <v>驾驶员座椅产品标识6800010GA95-C00</v>
          </cell>
          <cell r="Q795" t="str">
            <v>无</v>
          </cell>
          <cell r="R795" t="str">
            <v>EA</v>
          </cell>
          <cell r="S795">
            <v>0.0291</v>
          </cell>
        </row>
        <row r="796">
          <cell r="O796" t="str">
            <v>TSY0010620</v>
          </cell>
          <cell r="P796" t="str">
            <v>副驾座垫（窄体）产品标识690310AA97-C00</v>
          </cell>
          <cell r="Q796" t="str">
            <v>无</v>
          </cell>
          <cell r="R796" t="str">
            <v>EA</v>
          </cell>
          <cell r="S796">
            <v>0.0291</v>
          </cell>
        </row>
        <row r="797">
          <cell r="O797" t="str">
            <v>TSY0010621</v>
          </cell>
          <cell r="P797" t="str">
            <v>副驾座垫（宽体）产品标识690310BA95-C00</v>
          </cell>
          <cell r="Q797" t="str">
            <v>无</v>
          </cell>
          <cell r="R797" t="str">
            <v>EA</v>
          </cell>
          <cell r="S797">
            <v>0.0291</v>
          </cell>
        </row>
        <row r="798">
          <cell r="O798" t="str">
            <v>TSY0010622</v>
          </cell>
          <cell r="P798" t="str">
            <v>副驾驶员靠背产品标识6905020BA95-C00</v>
          </cell>
          <cell r="Q798" t="str">
            <v>无</v>
          </cell>
          <cell r="R798" t="str">
            <v>EA</v>
          </cell>
          <cell r="S798">
            <v>0.0291</v>
          </cell>
        </row>
        <row r="799">
          <cell r="O799" t="str">
            <v>TSY0010623</v>
          </cell>
          <cell r="P799" t="str">
            <v>中间背（窄体）产品标识6905100AA97-C00</v>
          </cell>
          <cell r="Q799" t="str">
            <v>无</v>
          </cell>
          <cell r="R799" t="str">
            <v>EA</v>
          </cell>
          <cell r="S799">
            <v>0.0291</v>
          </cell>
        </row>
        <row r="800">
          <cell r="O800" t="str">
            <v>TSY0010624</v>
          </cell>
          <cell r="P800" t="str">
            <v>中间背宽体（产品标识）6905100BA95-C00</v>
          </cell>
          <cell r="Q800" t="str">
            <v>无</v>
          </cell>
          <cell r="R800" t="str">
            <v>EA</v>
          </cell>
          <cell r="S800">
            <v>0.0291</v>
          </cell>
        </row>
        <row r="801">
          <cell r="O801" t="str">
            <v>TSY0010628</v>
          </cell>
          <cell r="P801" t="str">
            <v>黑色松紧带15MM</v>
          </cell>
          <cell r="Q801" t="str">
            <v>无</v>
          </cell>
          <cell r="R801" t="str">
            <v>M</v>
          </cell>
          <cell r="S801">
            <v>0.3717</v>
          </cell>
        </row>
        <row r="802">
          <cell r="O802" t="str">
            <v>TSY0010634</v>
          </cell>
          <cell r="P802" t="str">
            <v>驾驶员座椅产品标识</v>
          </cell>
          <cell r="Q802" t="str">
            <v>无</v>
          </cell>
          <cell r="R802" t="str">
            <v>EA</v>
          </cell>
          <cell r="S802">
            <v>0.0291</v>
          </cell>
        </row>
        <row r="803">
          <cell r="O803" t="str">
            <v>TSY0010635</v>
          </cell>
          <cell r="P803" t="str">
            <v>副驾驶员座垫（窄体）产品</v>
          </cell>
          <cell r="Q803" t="str">
            <v>无</v>
          </cell>
          <cell r="R803" t="str">
            <v>EA</v>
          </cell>
          <cell r="S803">
            <v>0.0291</v>
          </cell>
        </row>
        <row r="804">
          <cell r="O804" t="str">
            <v>TSY0010637</v>
          </cell>
          <cell r="P804" t="str">
            <v>副驾驶员靠背产品标识</v>
          </cell>
          <cell r="Q804" t="str">
            <v>无</v>
          </cell>
          <cell r="R804" t="str">
            <v>EA</v>
          </cell>
          <cell r="S804">
            <v>0.0291</v>
          </cell>
        </row>
        <row r="805">
          <cell r="O805" t="str">
            <v>TSY0010638</v>
          </cell>
          <cell r="P805" t="str">
            <v>中间背（窄体）产品标识</v>
          </cell>
          <cell r="Q805" t="str">
            <v>无</v>
          </cell>
          <cell r="R805" t="str">
            <v>EA</v>
          </cell>
          <cell r="S805">
            <v>0.0291</v>
          </cell>
        </row>
        <row r="806">
          <cell r="O806" t="str">
            <v>TSY0010758</v>
          </cell>
          <cell r="P806" t="str">
            <v>产品标识6800010MA96</v>
          </cell>
          <cell r="Q806" t="str">
            <v>无</v>
          </cell>
          <cell r="R806" t="str">
            <v>EA</v>
          </cell>
          <cell r="S806">
            <v>0.0291</v>
          </cell>
        </row>
        <row r="807">
          <cell r="O807" t="str">
            <v>TSY0010759</v>
          </cell>
          <cell r="P807" t="str">
            <v>产品标识6800010MA98</v>
          </cell>
          <cell r="Q807" t="str">
            <v>无</v>
          </cell>
          <cell r="R807" t="str">
            <v>EA</v>
          </cell>
          <cell r="S807">
            <v>0.0291</v>
          </cell>
        </row>
        <row r="808">
          <cell r="O808" t="str">
            <v>TSY0010760</v>
          </cell>
          <cell r="P808" t="str">
            <v>产品标识6903010MA96</v>
          </cell>
          <cell r="Q808" t="str">
            <v>无</v>
          </cell>
          <cell r="R808" t="str">
            <v>EA</v>
          </cell>
          <cell r="S808">
            <v>0.0291</v>
          </cell>
        </row>
        <row r="809">
          <cell r="O809" t="str">
            <v>TSY0010761</v>
          </cell>
          <cell r="P809" t="str">
            <v>产品标识6903010MA98</v>
          </cell>
          <cell r="Q809" t="str">
            <v>无</v>
          </cell>
          <cell r="R809" t="str">
            <v>EA</v>
          </cell>
          <cell r="S809">
            <v>0.0291</v>
          </cell>
        </row>
        <row r="810">
          <cell r="O810" t="str">
            <v>TSY0010762</v>
          </cell>
          <cell r="P810" t="str">
            <v>产品标识6905020MA96</v>
          </cell>
          <cell r="Q810" t="str">
            <v>无</v>
          </cell>
          <cell r="R810" t="str">
            <v>EA</v>
          </cell>
          <cell r="S810">
            <v>0.0291</v>
          </cell>
        </row>
        <row r="811">
          <cell r="O811" t="str">
            <v>TSY0010763</v>
          </cell>
          <cell r="P811" t="str">
            <v>产品标识6905100MA96</v>
          </cell>
          <cell r="Q811" t="str">
            <v>无</v>
          </cell>
          <cell r="R811" t="str">
            <v>EA</v>
          </cell>
          <cell r="S811">
            <v>0.0291</v>
          </cell>
        </row>
        <row r="812">
          <cell r="O812" t="str">
            <v>TSY0010764</v>
          </cell>
          <cell r="P812" t="str">
            <v>产品标识6905100MA98</v>
          </cell>
          <cell r="Q812" t="str">
            <v>无</v>
          </cell>
          <cell r="R812" t="str">
            <v>EA</v>
          </cell>
          <cell r="S812">
            <v>0.0291</v>
          </cell>
        </row>
        <row r="813">
          <cell r="O813" t="str">
            <v>TSY0010765</v>
          </cell>
          <cell r="P813" t="str">
            <v>产品标识-前座主靠背总成</v>
          </cell>
          <cell r="Q813" t="str">
            <v>无</v>
          </cell>
          <cell r="R813" t="str">
            <v>EA</v>
          </cell>
          <cell r="S813">
            <v>0.0291</v>
          </cell>
        </row>
        <row r="814">
          <cell r="O814" t="str">
            <v>TSY0010766</v>
          </cell>
          <cell r="P814" t="str">
            <v>产品标识-前座坐垫总成</v>
          </cell>
          <cell r="Q814" t="str">
            <v>无</v>
          </cell>
          <cell r="R814" t="str">
            <v>EA</v>
          </cell>
          <cell r="S814">
            <v>0.0291</v>
          </cell>
        </row>
        <row r="815">
          <cell r="O815" t="str">
            <v>TSY0010767</v>
          </cell>
          <cell r="P815" t="str">
            <v>产品标识-前座副靠背总成</v>
          </cell>
          <cell r="Q815" t="str">
            <v>无</v>
          </cell>
          <cell r="R815" t="str">
            <v>EA</v>
          </cell>
          <cell r="S815">
            <v>0.0291</v>
          </cell>
        </row>
        <row r="816">
          <cell r="O816" t="str">
            <v>TSY0010807</v>
          </cell>
          <cell r="P816" t="str">
            <v>产品标识-驾驶员座椅总成</v>
          </cell>
          <cell r="Q816" t="str">
            <v>无</v>
          </cell>
          <cell r="R816" t="str">
            <v>EA</v>
          </cell>
          <cell r="S816">
            <v>0.0291</v>
          </cell>
        </row>
        <row r="817">
          <cell r="O817" t="str">
            <v>TSY0010808</v>
          </cell>
          <cell r="P817" t="str">
            <v>产品标识-驾驶员座椅总成</v>
          </cell>
          <cell r="Q817" t="str">
            <v>无</v>
          </cell>
          <cell r="R817" t="str">
            <v>EA</v>
          </cell>
          <cell r="S817">
            <v>0.0291</v>
          </cell>
        </row>
        <row r="818">
          <cell r="O818" t="str">
            <v>TSY0010809</v>
          </cell>
          <cell r="P818" t="str">
            <v>产品标识-前座副靠背总成</v>
          </cell>
          <cell r="Q818" t="str">
            <v>无</v>
          </cell>
          <cell r="R818" t="str">
            <v>EA</v>
          </cell>
          <cell r="S818">
            <v>0.0291</v>
          </cell>
        </row>
        <row r="819">
          <cell r="O819" t="str">
            <v>TSY0010810</v>
          </cell>
          <cell r="P819" t="str">
            <v>产品标识-前座主靠背总成</v>
          </cell>
          <cell r="Q819" t="str">
            <v>无</v>
          </cell>
          <cell r="R819" t="str">
            <v>EA</v>
          </cell>
          <cell r="S819">
            <v>0.0291</v>
          </cell>
        </row>
        <row r="820">
          <cell r="O820" t="str">
            <v>TSY0010811</v>
          </cell>
          <cell r="P820" t="str">
            <v>产品标识-前座坐垫总成</v>
          </cell>
          <cell r="Q820" t="str">
            <v>无</v>
          </cell>
          <cell r="R820" t="str">
            <v>EA</v>
          </cell>
          <cell r="S820">
            <v>0.0291</v>
          </cell>
        </row>
        <row r="821">
          <cell r="O821" t="str">
            <v>sht0001889</v>
          </cell>
          <cell r="P821" t="str">
            <v>减震器限位拉带总成</v>
          </cell>
          <cell r="Q821" t="str">
            <v>无</v>
          </cell>
          <cell r="R821" t="str">
            <v>EA</v>
          </cell>
          <cell r="S821">
            <v>1.2393</v>
          </cell>
        </row>
        <row r="822">
          <cell r="O822" t="str">
            <v>slt0001683</v>
          </cell>
          <cell r="P822" t="str">
            <v>解锁拉带</v>
          </cell>
          <cell r="Q822" t="str">
            <v>无</v>
          </cell>
          <cell r="R822" t="str">
            <v>EA</v>
          </cell>
          <cell r="S822">
            <v>1.4655</v>
          </cell>
        </row>
        <row r="823">
          <cell r="O823" t="str">
            <v>sht0015407</v>
          </cell>
          <cell r="P823" t="str">
            <v>尼龙拉带</v>
          </cell>
          <cell r="Q823" t="str">
            <v>无</v>
          </cell>
          <cell r="R823" t="str">
            <v>EA</v>
          </cell>
          <cell r="S823">
            <v>1.1</v>
          </cell>
        </row>
        <row r="824">
          <cell r="O824" t="str">
            <v>TSY0000469</v>
          </cell>
          <cell r="P824" t="str">
            <v>胶膜</v>
          </cell>
          <cell r="Q824" t="str">
            <v>无</v>
          </cell>
          <cell r="R824" t="str">
            <v>EA</v>
          </cell>
          <cell r="S824">
            <v>8.7</v>
          </cell>
        </row>
        <row r="825">
          <cell r="O825" t="str">
            <v>TSY0000468</v>
          </cell>
          <cell r="P825" t="str">
            <v>打孔纸</v>
          </cell>
          <cell r="Q825" t="str">
            <v>无</v>
          </cell>
          <cell r="R825" t="str">
            <v>EA</v>
          </cell>
          <cell r="S825">
            <v>4.176</v>
          </cell>
        </row>
        <row r="826">
          <cell r="O826" t="str">
            <v>SLT0011870</v>
          </cell>
          <cell r="P826" t="str">
            <v>头枕面套总成</v>
          </cell>
          <cell r="Q826" t="str">
            <v>无</v>
          </cell>
          <cell r="R826" t="str">
            <v>套</v>
          </cell>
          <cell r="S826">
            <v>8.9717</v>
          </cell>
        </row>
        <row r="827">
          <cell r="O827" t="str">
            <v>SLT0011877</v>
          </cell>
          <cell r="P827" t="str">
            <v>驾驶员靠背面套总成</v>
          </cell>
          <cell r="Q827" t="str">
            <v>无</v>
          </cell>
          <cell r="R827" t="str">
            <v>套</v>
          </cell>
          <cell r="S827">
            <v>37.9186</v>
          </cell>
        </row>
        <row r="828">
          <cell r="O828" t="str">
            <v>SLT0011882</v>
          </cell>
          <cell r="P828" t="str">
            <v>驾驶员座垫面套总成</v>
          </cell>
          <cell r="Q828" t="str">
            <v>无</v>
          </cell>
          <cell r="R828" t="str">
            <v>套</v>
          </cell>
          <cell r="S828">
            <v>25.3858</v>
          </cell>
        </row>
        <row r="829">
          <cell r="O829" t="str">
            <v>SLT0011909</v>
          </cell>
          <cell r="P829" t="str">
            <v>驾驶员座垫面套总成（减震）</v>
          </cell>
          <cell r="Q829" t="str">
            <v>无</v>
          </cell>
          <cell r="R829" t="str">
            <v>套</v>
          </cell>
          <cell r="S829">
            <v>24.9064</v>
          </cell>
        </row>
        <row r="830">
          <cell r="O830" t="str">
            <v>SLT0011886</v>
          </cell>
          <cell r="P830" t="str">
            <v>副驾靠背面套总成</v>
          </cell>
          <cell r="Q830" t="str">
            <v>无</v>
          </cell>
          <cell r="R830" t="str">
            <v>套</v>
          </cell>
          <cell r="S830">
            <v>44.092</v>
          </cell>
        </row>
        <row r="831">
          <cell r="O831" t="str">
            <v>SLT0011892</v>
          </cell>
          <cell r="P831" t="str">
            <v>小背（1880）面套总成</v>
          </cell>
          <cell r="Q831" t="str">
            <v>无</v>
          </cell>
          <cell r="R831" t="str">
            <v>套</v>
          </cell>
          <cell r="S831">
            <v>40.5988</v>
          </cell>
        </row>
        <row r="832">
          <cell r="O832" t="str">
            <v>SLT0011896</v>
          </cell>
          <cell r="P832" t="str">
            <v>小背（2060）面套总成</v>
          </cell>
          <cell r="Q832" t="str">
            <v>无</v>
          </cell>
          <cell r="R832" t="str">
            <v>套</v>
          </cell>
          <cell r="S832">
            <v>43.4757</v>
          </cell>
        </row>
        <row r="833">
          <cell r="O833" t="str">
            <v>SLT0011900</v>
          </cell>
          <cell r="P833" t="str">
            <v>副座（1880）垫面套总成</v>
          </cell>
          <cell r="Q833" t="str">
            <v>无</v>
          </cell>
          <cell r="R833" t="str">
            <v>套</v>
          </cell>
          <cell r="S833">
            <v>44.092</v>
          </cell>
        </row>
        <row r="834">
          <cell r="O834" t="str">
            <v>SLT0011904</v>
          </cell>
          <cell r="P834" t="str">
            <v>副座（2060）垫面套总成</v>
          </cell>
          <cell r="Q834" t="str">
            <v>无</v>
          </cell>
          <cell r="R834" t="str">
            <v>套</v>
          </cell>
          <cell r="S834">
            <v>46.3911</v>
          </cell>
        </row>
        <row r="835">
          <cell r="O835" t="str">
            <v>SLT0011874</v>
          </cell>
          <cell r="P835" t="str">
            <v>头枕面套总成</v>
          </cell>
          <cell r="Q835" t="str">
            <v>无</v>
          </cell>
          <cell r="R835" t="str">
            <v>套</v>
          </cell>
          <cell r="S835">
            <v>11.897</v>
          </cell>
        </row>
        <row r="836">
          <cell r="O836" t="str">
            <v>SLT0011878</v>
          </cell>
          <cell r="P836" t="str">
            <v>驾驶员靠背总成</v>
          </cell>
          <cell r="Q836" t="str">
            <v>无</v>
          </cell>
          <cell r="R836" t="str">
            <v>套</v>
          </cell>
          <cell r="S836">
            <v>53.2261</v>
          </cell>
        </row>
        <row r="837">
          <cell r="O837" t="str">
            <v>SLT0011883</v>
          </cell>
          <cell r="P837" t="str">
            <v>驾驶员座垫面套总成</v>
          </cell>
          <cell r="Q837" t="str">
            <v>无</v>
          </cell>
          <cell r="R837" t="str">
            <v>套</v>
          </cell>
          <cell r="S837">
            <v>32.9847</v>
          </cell>
        </row>
        <row r="838">
          <cell r="O838" t="str">
            <v>SLT0011910</v>
          </cell>
          <cell r="P838" t="str">
            <v>驾驶员座垫面套总成（减震）</v>
          </cell>
          <cell r="Q838" t="str">
            <v>无</v>
          </cell>
          <cell r="R838" t="str">
            <v>套</v>
          </cell>
          <cell r="S838">
            <v>32.3012</v>
          </cell>
        </row>
        <row r="839">
          <cell r="O839" t="str">
            <v>SLT0011888</v>
          </cell>
          <cell r="P839" t="str">
            <v>副驾靠背面套总成</v>
          </cell>
          <cell r="Q839" t="str">
            <v>无</v>
          </cell>
          <cell r="R839" t="str">
            <v>套</v>
          </cell>
          <cell r="S839">
            <v>51.9316</v>
          </cell>
        </row>
        <row r="840">
          <cell r="O840" t="str">
            <v>SLT0011894</v>
          </cell>
          <cell r="P840" t="str">
            <v>小背（1880）面套总成</v>
          </cell>
          <cell r="Q840" t="str">
            <v>无</v>
          </cell>
          <cell r="R840" t="str">
            <v>套</v>
          </cell>
          <cell r="S840">
            <v>51.4808</v>
          </cell>
        </row>
        <row r="841">
          <cell r="O841" t="str">
            <v>SLT0011898</v>
          </cell>
          <cell r="P841" t="str">
            <v>小背（2060）面套总成</v>
          </cell>
          <cell r="Q841" t="str">
            <v>无</v>
          </cell>
          <cell r="R841" t="str">
            <v>套</v>
          </cell>
          <cell r="S841">
            <v>54.8479</v>
          </cell>
        </row>
        <row r="842">
          <cell r="O842" t="str">
            <v>SLT0011902</v>
          </cell>
          <cell r="P842" t="str">
            <v>副座（1880）垫面套总成</v>
          </cell>
          <cell r="Q842" t="str">
            <v>无</v>
          </cell>
          <cell r="R842" t="str">
            <v>套</v>
          </cell>
          <cell r="S842">
            <v>59.2319</v>
          </cell>
        </row>
        <row r="843">
          <cell r="O843" t="str">
            <v>SLT0011906</v>
          </cell>
          <cell r="P843" t="str">
            <v>副座（2060）垫面套总成</v>
          </cell>
          <cell r="Q843" t="str">
            <v>无</v>
          </cell>
          <cell r="R843" t="str">
            <v>套</v>
          </cell>
          <cell r="S843">
            <v>64.1308</v>
          </cell>
        </row>
        <row r="844">
          <cell r="O844" t="str">
            <v>SLT0011869</v>
          </cell>
          <cell r="P844" t="str">
            <v>头枕面套总成</v>
          </cell>
          <cell r="Q844" t="str">
            <v>无</v>
          </cell>
          <cell r="R844" t="str">
            <v>套</v>
          </cell>
          <cell r="S844">
            <v>7.3059</v>
          </cell>
        </row>
        <row r="845">
          <cell r="O845" t="str">
            <v>SLT0011875</v>
          </cell>
          <cell r="P845" t="str">
            <v>驾驶员靠背总成</v>
          </cell>
          <cell r="Q845" t="str">
            <v>无</v>
          </cell>
          <cell r="R845" t="str">
            <v>套</v>
          </cell>
          <cell r="S845">
            <v>34.4752</v>
          </cell>
        </row>
        <row r="846">
          <cell r="O846" t="str">
            <v>SLT0011879</v>
          </cell>
          <cell r="P846" t="str">
            <v>驾驶员靠背总成（出口土耳其）</v>
          </cell>
          <cell r="Q846" t="str">
            <v>无</v>
          </cell>
          <cell r="R846" t="str">
            <v>套</v>
          </cell>
          <cell r="S846">
            <v>32.074</v>
          </cell>
        </row>
        <row r="847">
          <cell r="O847" t="str">
            <v>SLT0011880</v>
          </cell>
          <cell r="P847" t="str">
            <v>驾驶员座垫面套总成</v>
          </cell>
          <cell r="Q847" t="str">
            <v>无</v>
          </cell>
          <cell r="R847" t="str">
            <v>套</v>
          </cell>
          <cell r="S847">
            <v>22.4936</v>
          </cell>
        </row>
        <row r="848">
          <cell r="O848" t="str">
            <v>SLT0011907</v>
          </cell>
          <cell r="P848" t="str">
            <v>驾驶员座垫面套总成（减震）</v>
          </cell>
          <cell r="Q848" t="str">
            <v>无</v>
          </cell>
          <cell r="R848" t="str">
            <v>套</v>
          </cell>
          <cell r="S848">
            <v>21.9607</v>
          </cell>
        </row>
        <row r="849">
          <cell r="O849" t="str">
            <v>SLT0011885</v>
          </cell>
          <cell r="P849" t="str">
            <v>副驾靠背面套总成</v>
          </cell>
          <cell r="Q849" t="str">
            <v>无</v>
          </cell>
          <cell r="R849" t="str">
            <v>套</v>
          </cell>
          <cell r="S849">
            <v>36.2239</v>
          </cell>
        </row>
        <row r="850">
          <cell r="O850" t="str">
            <v>SLT0011890</v>
          </cell>
          <cell r="P850" t="str">
            <v>副驾靠背面套总成（出口土耳其）</v>
          </cell>
          <cell r="Q850" t="str">
            <v>无</v>
          </cell>
          <cell r="R850" t="str">
            <v>套</v>
          </cell>
          <cell r="S850">
            <v>33.8227</v>
          </cell>
        </row>
        <row r="851">
          <cell r="O851" t="str">
            <v>SLT0011891</v>
          </cell>
          <cell r="P851" t="str">
            <v>小背（1880）面套总成</v>
          </cell>
          <cell r="Q851" t="str">
            <v>无</v>
          </cell>
          <cell r="R851" t="str">
            <v>套</v>
          </cell>
          <cell r="S851">
            <v>36.1955</v>
          </cell>
        </row>
        <row r="852">
          <cell r="O852" t="str">
            <v>SLT0011895</v>
          </cell>
          <cell r="P852" t="str">
            <v>小背（2060）面套总成</v>
          </cell>
          <cell r="Q852" t="str">
            <v>无</v>
          </cell>
          <cell r="R852" t="str">
            <v>套</v>
          </cell>
          <cell r="S852">
            <v>39.3539</v>
          </cell>
        </row>
        <row r="853">
          <cell r="O853" t="str">
            <v>SLT0011899</v>
          </cell>
          <cell r="P853" t="str">
            <v>副座（1880）垫面套总成</v>
          </cell>
          <cell r="Q853" t="str">
            <v>无</v>
          </cell>
          <cell r="R853" t="str">
            <v>套</v>
          </cell>
          <cell r="S853">
            <v>38.9227</v>
          </cell>
        </row>
        <row r="854">
          <cell r="O854" t="str">
            <v>SLT0011903</v>
          </cell>
          <cell r="P854" t="str">
            <v>副座（2060）垫面套总成</v>
          </cell>
          <cell r="Q854" t="str">
            <v>无</v>
          </cell>
          <cell r="R854" t="str">
            <v>套</v>
          </cell>
          <cell r="S854">
            <v>41.4992</v>
          </cell>
        </row>
        <row r="855">
          <cell r="O855" t="str">
            <v>SLT0011873</v>
          </cell>
          <cell r="P855" t="str">
            <v>头枕面套总成</v>
          </cell>
          <cell r="Q855" t="str">
            <v>无</v>
          </cell>
          <cell r="R855" t="str">
            <v>套</v>
          </cell>
          <cell r="S855">
            <v>11.7085</v>
          </cell>
        </row>
        <row r="856">
          <cell r="O856" t="str">
            <v>SLT0011876</v>
          </cell>
          <cell r="P856" t="str">
            <v>驾驶员靠背总成</v>
          </cell>
          <cell r="Q856" t="str">
            <v>无</v>
          </cell>
          <cell r="R856" t="str">
            <v>套</v>
          </cell>
          <cell r="S856">
            <v>55.2824</v>
          </cell>
        </row>
        <row r="857">
          <cell r="O857" t="str">
            <v>SLT0011884</v>
          </cell>
          <cell r="P857" t="str">
            <v>驾驶员靠背总成（出口土耳其）</v>
          </cell>
          <cell r="Q857" t="str">
            <v>无</v>
          </cell>
          <cell r="R857" t="str">
            <v>套</v>
          </cell>
          <cell r="S857">
            <v>52.8322</v>
          </cell>
        </row>
        <row r="858">
          <cell r="O858" t="str">
            <v>SLT0011881</v>
          </cell>
          <cell r="P858" t="str">
            <v>驾驶员座垫面套总成</v>
          </cell>
          <cell r="Q858" t="str">
            <v>无</v>
          </cell>
          <cell r="R858" t="str">
            <v>套</v>
          </cell>
          <cell r="S858">
            <v>34.5298</v>
          </cell>
        </row>
        <row r="859">
          <cell r="O859" t="str">
            <v>SLT0011908</v>
          </cell>
          <cell r="P859" t="str">
            <v>驾驶员座垫面套总成（减震）</v>
          </cell>
          <cell r="Q859" t="str">
            <v>无</v>
          </cell>
          <cell r="R859" t="str">
            <v>套</v>
          </cell>
          <cell r="S859">
            <v>33.7642</v>
          </cell>
        </row>
        <row r="860">
          <cell r="O860" t="str">
            <v>SLT0011887</v>
          </cell>
          <cell r="P860" t="str">
            <v>副驾靠背面套总成</v>
          </cell>
          <cell r="Q860" t="str">
            <v>无</v>
          </cell>
          <cell r="R860" t="str">
            <v>套</v>
          </cell>
          <cell r="S860">
            <v>50.9364</v>
          </cell>
        </row>
        <row r="861">
          <cell r="O861" t="str">
            <v>SLT0011889</v>
          </cell>
          <cell r="P861" t="str">
            <v>副驾靠背面套总成（出口土耳其）</v>
          </cell>
          <cell r="Q861" t="str">
            <v>无</v>
          </cell>
          <cell r="R861" t="str">
            <v>套</v>
          </cell>
          <cell r="S861">
            <v>48.4861</v>
          </cell>
        </row>
        <row r="862">
          <cell r="O862" t="str">
            <v>SLT0011893</v>
          </cell>
          <cell r="P862" t="str">
            <v>小背（1880）面套总成</v>
          </cell>
          <cell r="Q862" t="str">
            <v>无</v>
          </cell>
          <cell r="R862" t="str">
            <v>套</v>
          </cell>
          <cell r="S862">
            <v>52.8088</v>
          </cell>
        </row>
        <row r="863">
          <cell r="O863" t="str">
            <v>SLT0011897</v>
          </cell>
          <cell r="P863" t="str">
            <v>小背（2060）面套总成</v>
          </cell>
          <cell r="Q863" t="str">
            <v>无</v>
          </cell>
          <cell r="R863" t="str">
            <v>套</v>
          </cell>
          <cell r="S863">
            <v>56.1175</v>
          </cell>
        </row>
        <row r="864">
          <cell r="O864" t="str">
            <v>SLT0011901</v>
          </cell>
          <cell r="P864" t="str">
            <v>副座（1880）垫面套总成</v>
          </cell>
          <cell r="Q864" t="str">
            <v>无</v>
          </cell>
          <cell r="R864" t="str">
            <v>套</v>
          </cell>
          <cell r="S864">
            <v>58.8482</v>
          </cell>
        </row>
        <row r="865">
          <cell r="O865" t="str">
            <v>SLT0011905</v>
          </cell>
          <cell r="P865" t="str">
            <v>副座（2060）垫面套总成</v>
          </cell>
          <cell r="Q865" t="str">
            <v>无</v>
          </cell>
          <cell r="R865" t="str">
            <v>套</v>
          </cell>
          <cell r="S865">
            <v>64.1182</v>
          </cell>
        </row>
        <row r="866">
          <cell r="O866" t="str">
            <v>BEC0010006</v>
          </cell>
          <cell r="P866" t="str">
            <v>坐垫风扇总成</v>
          </cell>
          <cell r="Q866" t="str">
            <v>无</v>
          </cell>
          <cell r="R866" t="str">
            <v>EA</v>
          </cell>
          <cell r="S866">
            <v>93</v>
          </cell>
        </row>
        <row r="867">
          <cell r="O867" t="str">
            <v>BEC0010007</v>
          </cell>
          <cell r="P867" t="str">
            <v>靠背风扇总成</v>
          </cell>
          <cell r="Q867" t="str">
            <v>无</v>
          </cell>
          <cell r="R867" t="str">
            <v>EA</v>
          </cell>
          <cell r="S867">
            <v>92</v>
          </cell>
        </row>
        <row r="868">
          <cell r="O868" t="str">
            <v>SHT0013970</v>
          </cell>
          <cell r="P868" t="str">
            <v>功能座椅遮挡塑料件</v>
          </cell>
          <cell r="Q868" t="str">
            <v>无</v>
          </cell>
          <cell r="R868" t="str">
            <v>EA</v>
          </cell>
          <cell r="S868">
            <v>2.97</v>
          </cell>
        </row>
        <row r="869">
          <cell r="O869" t="str">
            <v>SHT0013971</v>
          </cell>
          <cell r="P869" t="str">
            <v>线束护套固定塑料件H6</v>
          </cell>
          <cell r="Q869" t="str">
            <v>无</v>
          </cell>
          <cell r="R869" t="str">
            <v>EA</v>
          </cell>
          <cell r="S869">
            <v>1.2</v>
          </cell>
        </row>
        <row r="870">
          <cell r="O870" t="str">
            <v>SHT0014101</v>
          </cell>
          <cell r="P870" t="str">
            <v>垫片H6</v>
          </cell>
          <cell r="Q870" t="str">
            <v>无</v>
          </cell>
          <cell r="R870" t="str">
            <v>EA</v>
          </cell>
          <cell r="S870">
            <v>0.25</v>
          </cell>
        </row>
        <row r="871">
          <cell r="O871" t="str">
            <v>TSY0000328</v>
          </cell>
          <cell r="P871" t="str">
            <v>55g无纺布</v>
          </cell>
        </row>
        <row r="871">
          <cell r="S871">
            <v>1.35</v>
          </cell>
        </row>
        <row r="872">
          <cell r="O872" t="str">
            <v>SHT0015050</v>
          </cell>
          <cell r="P872" t="str">
            <v>线束护套防护棉</v>
          </cell>
        </row>
        <row r="872">
          <cell r="S872">
            <v>0.9</v>
          </cell>
        </row>
        <row r="873">
          <cell r="O873" t="str">
            <v>TFT0000066</v>
          </cell>
          <cell r="P873" t="str">
            <v>MP609催化剂</v>
          </cell>
          <cell r="Q873" t="str">
            <v>无</v>
          </cell>
          <cell r="R873" t="str">
            <v>KG</v>
          </cell>
          <cell r="S873">
            <v>111.6814</v>
          </cell>
        </row>
        <row r="874">
          <cell r="O874" t="str">
            <v>TFT0000013</v>
          </cell>
          <cell r="P874" t="str">
            <v>MP608催化剂</v>
          </cell>
          <cell r="Q874" t="str">
            <v>无</v>
          </cell>
          <cell r="R874" t="str">
            <v>KG</v>
          </cell>
          <cell r="S874">
            <v>95.9292</v>
          </cell>
        </row>
        <row r="875">
          <cell r="O875" t="str">
            <v>TFT0000014</v>
          </cell>
          <cell r="P875" t="str">
            <v>33LSI催化剂</v>
          </cell>
          <cell r="Q875" t="str">
            <v>无</v>
          </cell>
          <cell r="R875" t="str">
            <v>KG</v>
          </cell>
          <cell r="S875">
            <v>57.5221</v>
          </cell>
        </row>
        <row r="876">
          <cell r="O876" t="str">
            <v>TFT0000015</v>
          </cell>
          <cell r="P876" t="str">
            <v>(兑水50%)二乙醇胺</v>
          </cell>
          <cell r="Q876" t="str">
            <v>无</v>
          </cell>
          <cell r="R876" t="str">
            <v>KG</v>
          </cell>
          <cell r="S876">
            <v>14.1592</v>
          </cell>
        </row>
        <row r="877">
          <cell r="O877" t="str">
            <v>TFT0000018</v>
          </cell>
          <cell r="P877" t="str">
            <v>350开孔剂</v>
          </cell>
          <cell r="Q877" t="str">
            <v>无</v>
          </cell>
          <cell r="R877" t="str">
            <v>KG</v>
          </cell>
          <cell r="S877">
            <v>18.469</v>
          </cell>
        </row>
        <row r="878">
          <cell r="O878" t="str">
            <v>TFT0000067</v>
          </cell>
          <cell r="P878" t="str">
            <v>SI1103硅油</v>
          </cell>
          <cell r="Q878" t="str">
            <v>无</v>
          </cell>
          <cell r="R878" t="str">
            <v>KG</v>
          </cell>
          <cell r="S878">
            <v>61.0619</v>
          </cell>
        </row>
        <row r="879">
          <cell r="O879" t="str">
            <v>TFT0000068</v>
          </cell>
          <cell r="P879" t="str">
            <v>EP-K-127硅油</v>
          </cell>
          <cell r="Q879" t="str">
            <v>无</v>
          </cell>
          <cell r="R879" t="str">
            <v>KG</v>
          </cell>
          <cell r="S879">
            <v>61.0619</v>
          </cell>
        </row>
        <row r="880">
          <cell r="O880" t="str">
            <v>SLT0011116</v>
          </cell>
          <cell r="P880" t="str">
            <v>欧马可升级拉线总成</v>
          </cell>
          <cell r="Q880" t="str">
            <v>无</v>
          </cell>
          <cell r="R880" t="str">
            <v>EA</v>
          </cell>
          <cell r="S880">
            <v>3.6</v>
          </cell>
        </row>
        <row r="881">
          <cell r="O881" t="str">
            <v>SCS0004240</v>
          </cell>
          <cell r="P881" t="str">
            <v>B40右座椅地锁拉线组合B</v>
          </cell>
          <cell r="Q881" t="str">
            <v>无</v>
          </cell>
          <cell r="R881" t="str">
            <v>EA</v>
          </cell>
          <cell r="S881">
            <v>4.99</v>
          </cell>
        </row>
        <row r="882">
          <cell r="O882" t="str">
            <v>SCS0004205</v>
          </cell>
          <cell r="P882" t="str">
            <v>B40L中改地锁拉线组合A</v>
          </cell>
          <cell r="Q882" t="str">
            <v>无</v>
          </cell>
          <cell r="R882" t="str">
            <v>EA</v>
          </cell>
          <cell r="S882">
            <v>4.8</v>
          </cell>
        </row>
        <row r="883">
          <cell r="O883" t="str">
            <v>SCS0004177</v>
          </cell>
          <cell r="P883" t="str">
            <v>B40L中改后排靠背拉线总成</v>
          </cell>
          <cell r="Q883" t="str">
            <v>无</v>
          </cell>
          <cell r="R883" t="str">
            <v>EA</v>
          </cell>
          <cell r="S883">
            <v>3.85</v>
          </cell>
        </row>
        <row r="884">
          <cell r="O884" t="str">
            <v>SCS0004204</v>
          </cell>
          <cell r="P884" t="str">
            <v>B40左座椅地锁拉线组合B</v>
          </cell>
          <cell r="Q884" t="str">
            <v>无</v>
          </cell>
          <cell r="R884" t="str">
            <v>EA</v>
          </cell>
          <cell r="S884">
            <v>4.99</v>
          </cell>
        </row>
        <row r="885">
          <cell r="O885" t="str">
            <v>SLT0000803</v>
          </cell>
          <cell r="P885" t="str">
            <v>M4大背折叠器</v>
          </cell>
          <cell r="Q885" t="str">
            <v>无</v>
          </cell>
          <cell r="R885" t="str">
            <v>EA</v>
          </cell>
          <cell r="S885">
            <v>15.22</v>
          </cell>
        </row>
        <row r="886">
          <cell r="O886" t="str">
            <v>SLT0000804</v>
          </cell>
          <cell r="P886" t="str">
            <v>M4小背折叠器</v>
          </cell>
          <cell r="Q886" t="str">
            <v>无</v>
          </cell>
          <cell r="R886" t="str">
            <v>EA</v>
          </cell>
          <cell r="S886">
            <v>15.22</v>
          </cell>
        </row>
        <row r="887">
          <cell r="O887" t="str">
            <v>SLT0001572</v>
          </cell>
          <cell r="P887" t="str">
            <v>J6L大背折叠器</v>
          </cell>
          <cell r="Q887" t="str">
            <v>无</v>
          </cell>
          <cell r="R887" t="str">
            <v>EA</v>
          </cell>
          <cell r="S887">
            <v>15.22</v>
          </cell>
        </row>
        <row r="888">
          <cell r="O888" t="str">
            <v>SLT0001573</v>
          </cell>
          <cell r="P888" t="str">
            <v>J6L小背折叠器</v>
          </cell>
          <cell r="Q888" t="str">
            <v>无</v>
          </cell>
          <cell r="R888" t="str">
            <v>EA</v>
          </cell>
          <cell r="S888">
            <v>15.22</v>
          </cell>
        </row>
        <row r="889">
          <cell r="O889" t="str">
            <v>SLT0000807</v>
          </cell>
          <cell r="P889" t="str">
            <v>M4中连接板</v>
          </cell>
          <cell r="Q889" t="str">
            <v>无</v>
          </cell>
          <cell r="R889" t="str">
            <v>EA</v>
          </cell>
          <cell r="S889">
            <v>3.98</v>
          </cell>
        </row>
        <row r="890">
          <cell r="O890" t="str">
            <v>SLT0010696</v>
          </cell>
          <cell r="P890" t="str">
            <v>济南轻卡统帅扶手总成</v>
          </cell>
          <cell r="Q890" t="str">
            <v>无</v>
          </cell>
          <cell r="R890" t="str">
            <v>EA</v>
          </cell>
          <cell r="S890">
            <v>26.75</v>
          </cell>
        </row>
        <row r="891">
          <cell r="O891" t="str">
            <v>SCS0004271</v>
          </cell>
          <cell r="P891" t="str">
            <v>外侧头枕骨架组合</v>
          </cell>
          <cell r="Q891" t="str">
            <v>无</v>
          </cell>
          <cell r="R891" t="str">
            <v>EA</v>
          </cell>
          <cell r="S891">
            <v>8.46</v>
          </cell>
        </row>
        <row r="892">
          <cell r="O892" t="str">
            <v>SCS0004272</v>
          </cell>
          <cell r="P892" t="str">
            <v>中间头枕骨架组合</v>
          </cell>
          <cell r="Q892" t="str">
            <v>无</v>
          </cell>
          <cell r="R892" t="str">
            <v>EA</v>
          </cell>
          <cell r="S892">
            <v>8.69</v>
          </cell>
        </row>
        <row r="893">
          <cell r="O893" t="str">
            <v>SCS0004269</v>
          </cell>
          <cell r="P893" t="str">
            <v>B40L后排侧头枕骨架</v>
          </cell>
          <cell r="Q893" t="str">
            <v>无</v>
          </cell>
          <cell r="R893" t="str">
            <v>EA</v>
          </cell>
          <cell r="S893">
            <v>7.45</v>
          </cell>
        </row>
        <row r="894">
          <cell r="O894" t="str">
            <v>SHT0016962</v>
          </cell>
          <cell r="P894" t="str">
            <v>上卧铺铸件(毛坯件)</v>
          </cell>
          <cell r="Q894" t="str">
            <v>无</v>
          </cell>
          <cell r="R894" t="str">
            <v>EA</v>
          </cell>
          <cell r="S894">
            <v>2.8</v>
          </cell>
        </row>
        <row r="895">
          <cell r="O895" t="str">
            <v>SHT0016959</v>
          </cell>
          <cell r="P895" t="str">
            <v>上卧铺侧支撑（毛坯件）</v>
          </cell>
          <cell r="Q895" t="str">
            <v>无</v>
          </cell>
          <cell r="R895" t="str">
            <v>EA</v>
          </cell>
          <cell r="S895">
            <v>2</v>
          </cell>
        </row>
        <row r="896">
          <cell r="O896" t="str">
            <v>SHT0016958</v>
          </cell>
          <cell r="P896" t="str">
            <v>驾驶员座椅后端固定支座（毛坯件）</v>
          </cell>
          <cell r="Q896" t="str">
            <v>无</v>
          </cell>
          <cell r="R896" t="str">
            <v>EA</v>
          </cell>
          <cell r="S896">
            <v>3.5</v>
          </cell>
        </row>
        <row r="897">
          <cell r="O897" t="str">
            <v>BEC0010161</v>
          </cell>
          <cell r="P897" t="str">
            <v>通风加热线束</v>
          </cell>
          <cell r="Q897" t="str">
            <v>无</v>
          </cell>
          <cell r="R897" t="str">
            <v>EA</v>
          </cell>
          <cell r="S897">
            <v>26.5</v>
          </cell>
        </row>
        <row r="898">
          <cell r="O898" t="str">
            <v>BEC0010190</v>
          </cell>
          <cell r="P898" t="str">
            <v>安全带插锁线延长线</v>
          </cell>
          <cell r="Q898" t="str">
            <v>无</v>
          </cell>
          <cell r="R898" t="str">
            <v>EA</v>
          </cell>
          <cell r="S898">
            <v>5.2</v>
          </cell>
        </row>
        <row r="899">
          <cell r="O899" t="str">
            <v>BEC0010008</v>
          </cell>
          <cell r="P899" t="str">
            <v>加热通风系统线束总成</v>
          </cell>
          <cell r="Q899" t="str">
            <v>无</v>
          </cell>
          <cell r="R899" t="str">
            <v>EA</v>
          </cell>
          <cell r="S899">
            <v>77.89</v>
          </cell>
        </row>
        <row r="900">
          <cell r="O900" t="str">
            <v>BEC0010009</v>
          </cell>
          <cell r="P900" t="str">
            <v>加热系统线束总成</v>
          </cell>
          <cell r="Q900" t="str">
            <v>无</v>
          </cell>
          <cell r="R900" t="str">
            <v>EA</v>
          </cell>
          <cell r="S900">
            <v>47.07</v>
          </cell>
        </row>
        <row r="901">
          <cell r="O901" t="str">
            <v>BEC0010010</v>
          </cell>
          <cell r="P901" t="str">
            <v>安全带扣延长线束</v>
          </cell>
          <cell r="Q901" t="str">
            <v>无</v>
          </cell>
          <cell r="R901" t="str">
            <v>EA</v>
          </cell>
          <cell r="S901">
            <v>14.05</v>
          </cell>
        </row>
        <row r="902">
          <cell r="O902" t="str">
            <v>BEC0010014</v>
          </cell>
          <cell r="P902" t="str">
            <v>标配加热通风系统线束总成</v>
          </cell>
          <cell r="Q902" t="str">
            <v>无</v>
          </cell>
          <cell r="R902" t="str">
            <v>EA</v>
          </cell>
          <cell r="S902">
            <v>59.58</v>
          </cell>
        </row>
        <row r="903">
          <cell r="O903" t="str">
            <v>SLT0010696</v>
          </cell>
          <cell r="P903" t="str">
            <v>济南轻卡统帅扶手总成</v>
          </cell>
          <cell r="Q903" t="str">
            <v>无</v>
          </cell>
          <cell r="R903" t="str">
            <v>EA</v>
          </cell>
          <cell r="S903">
            <v>42.68</v>
          </cell>
        </row>
        <row r="904">
          <cell r="O904" t="str">
            <v>SLT0010701</v>
          </cell>
          <cell r="P904" t="str">
            <v>扶手总成堵盖</v>
          </cell>
          <cell r="Q904" t="str">
            <v>无</v>
          </cell>
          <cell r="R904" t="str">
            <v>EA</v>
          </cell>
          <cell r="S904">
            <v>0.58</v>
          </cell>
        </row>
        <row r="905">
          <cell r="O905" t="str">
            <v>SLT0010946</v>
          </cell>
          <cell r="P905" t="str">
            <v>扶手堵盖</v>
          </cell>
          <cell r="Q905" t="str">
            <v>无</v>
          </cell>
          <cell r="R905" t="str">
            <v>EA</v>
          </cell>
          <cell r="S905">
            <v>0.21</v>
          </cell>
        </row>
        <row r="906">
          <cell r="O906" t="str">
            <v>SLT0010947</v>
          </cell>
          <cell r="P906" t="str">
            <v>扶手总成</v>
          </cell>
          <cell r="Q906" t="str">
            <v>无</v>
          </cell>
          <cell r="R906" t="str">
            <v>EA</v>
          </cell>
          <cell r="S906">
            <v>38.8</v>
          </cell>
        </row>
        <row r="907">
          <cell r="O907" t="str">
            <v>SLT0010976</v>
          </cell>
          <cell r="P907" t="str">
            <v>奥铃驾驶员靠背总成</v>
          </cell>
          <cell r="Q907" t="str">
            <v>SLT0010976</v>
          </cell>
          <cell r="R907" t="str">
            <v>套</v>
          </cell>
          <cell r="S907">
            <v>59.5524</v>
          </cell>
        </row>
        <row r="908">
          <cell r="O908" t="str">
            <v>SLT0010989</v>
          </cell>
          <cell r="P908" t="str">
            <v>奥铃驾驶员座垫面套总成</v>
          </cell>
          <cell r="Q908" t="str">
            <v>SLT0010989</v>
          </cell>
          <cell r="R908" t="str">
            <v>套</v>
          </cell>
          <cell r="S908">
            <v>38.961</v>
          </cell>
        </row>
        <row r="909">
          <cell r="O909" t="str">
            <v>SLT0011305</v>
          </cell>
          <cell r="P909" t="str">
            <v>奥铃驾驶员座垫面套总成（减震）</v>
          </cell>
          <cell r="Q909" t="str">
            <v>SLT0011305</v>
          </cell>
          <cell r="R909" t="str">
            <v>套</v>
          </cell>
          <cell r="S909">
            <v>39.5124</v>
          </cell>
        </row>
        <row r="910">
          <cell r="O910" t="str">
            <v>SLT0011059</v>
          </cell>
          <cell r="P910" t="str">
            <v>奥铃副驾靠背面套总成</v>
          </cell>
          <cell r="Q910" t="str">
            <v>SLT0011059</v>
          </cell>
          <cell r="R910" t="str">
            <v>套</v>
          </cell>
          <cell r="S910">
            <v>57.5444</v>
          </cell>
        </row>
        <row r="911">
          <cell r="O911" t="str">
            <v>SLT0011156</v>
          </cell>
          <cell r="P911" t="str">
            <v>奥铃小背（1880）面套总成</v>
          </cell>
          <cell r="Q911" t="str">
            <v>SLT0011156</v>
          </cell>
          <cell r="R911" t="str">
            <v>套</v>
          </cell>
          <cell r="S911">
            <v>58.3376</v>
          </cell>
        </row>
        <row r="912">
          <cell r="O912" t="str">
            <v>SLT0011073</v>
          </cell>
          <cell r="P912" t="str">
            <v>奥铃小背（2060）面套总成</v>
          </cell>
          <cell r="Q912" t="str">
            <v>SLT0011073</v>
          </cell>
          <cell r="R912" t="str">
            <v>套</v>
          </cell>
          <cell r="S912">
            <v>61.971</v>
          </cell>
        </row>
        <row r="913">
          <cell r="O913" t="str">
            <v>SLT0011172</v>
          </cell>
          <cell r="P913" t="str">
            <v>奥铃副座（1880）垫面套总成</v>
          </cell>
          <cell r="Q913" t="str">
            <v>SLT0011172</v>
          </cell>
          <cell r="R913" t="str">
            <v>套</v>
          </cell>
          <cell r="S913">
            <v>61.3616</v>
          </cell>
        </row>
        <row r="914">
          <cell r="O914" t="str">
            <v>SLT0011123</v>
          </cell>
          <cell r="P914" t="str">
            <v>奥铃副座（2060）垫面套总成</v>
          </cell>
          <cell r="Q914" t="str">
            <v>SLT0011123</v>
          </cell>
          <cell r="R914" t="str">
            <v>套</v>
          </cell>
          <cell r="S914">
            <v>60.4225</v>
          </cell>
        </row>
        <row r="915">
          <cell r="O915" t="str">
            <v>SLT0010973</v>
          </cell>
          <cell r="P915" t="str">
            <v>奥铃头枕面套总成</v>
          </cell>
          <cell r="Q915" t="str">
            <v>SLT0010973</v>
          </cell>
          <cell r="R915" t="str">
            <v>套</v>
          </cell>
          <cell r="S915">
            <v>15.3906</v>
          </cell>
        </row>
        <row r="916">
          <cell r="O916" t="str">
            <v>SLT0011410</v>
          </cell>
          <cell r="P916" t="str">
            <v>奥铃驾驶员靠背总成</v>
          </cell>
          <cell r="Q916" t="str">
            <v>SLT0011410</v>
          </cell>
          <cell r="R916" t="str">
            <v>套</v>
          </cell>
          <cell r="S916">
            <v>71.4635</v>
          </cell>
        </row>
        <row r="917">
          <cell r="O917" t="str">
            <v>SLT0011416</v>
          </cell>
          <cell r="P917" t="str">
            <v>奥铃驾驶员座垫面套总成</v>
          </cell>
          <cell r="Q917" t="str">
            <v>SLT0011416</v>
          </cell>
          <cell r="R917" t="str">
            <v>套</v>
          </cell>
          <cell r="S917">
            <v>50.7502</v>
          </cell>
        </row>
        <row r="918">
          <cell r="O918" t="str">
            <v>SLT0011417</v>
          </cell>
          <cell r="P918" t="str">
            <v>奥铃驾驶员座垫面套总成（减震）</v>
          </cell>
          <cell r="Q918" t="str">
            <v>SLT0011417</v>
          </cell>
          <cell r="R918" t="str">
            <v>套</v>
          </cell>
          <cell r="S918">
            <v>50.5974</v>
          </cell>
        </row>
        <row r="919">
          <cell r="O919" t="str">
            <v>SLT0011418</v>
          </cell>
          <cell r="P919" t="str">
            <v>奥铃副驾靠背面套总成</v>
          </cell>
          <cell r="Q919" t="str">
            <v>SLT0011418</v>
          </cell>
          <cell r="R919" t="str">
            <v>套</v>
          </cell>
          <cell r="S919">
            <v>71.2567</v>
          </cell>
        </row>
        <row r="920">
          <cell r="O920" t="str">
            <v>SLT0011421</v>
          </cell>
          <cell r="P920" t="str">
            <v>奥铃小背（1880）面套总成</v>
          </cell>
          <cell r="Q920" t="str">
            <v>SLT0011421</v>
          </cell>
          <cell r="R920" t="str">
            <v>套</v>
          </cell>
          <cell r="S920">
            <v>67.2167</v>
          </cell>
        </row>
        <row r="921">
          <cell r="O921" t="str">
            <v>SLT0011419</v>
          </cell>
          <cell r="P921" t="str">
            <v>奥铃小背（2060）面套总成</v>
          </cell>
          <cell r="Q921" t="str">
            <v>SLT0011419</v>
          </cell>
          <cell r="R921" t="str">
            <v>套</v>
          </cell>
          <cell r="S921">
            <v>71.5464</v>
          </cell>
        </row>
        <row r="922">
          <cell r="O922" t="str">
            <v>SLT0011422</v>
          </cell>
          <cell r="P922" t="str">
            <v>奥铃副座（1880）垫面套总成</v>
          </cell>
          <cell r="Q922" t="str">
            <v>SLT0011422</v>
          </cell>
          <cell r="R922" t="str">
            <v>套</v>
          </cell>
          <cell r="S922">
            <v>76.2527</v>
          </cell>
        </row>
        <row r="923">
          <cell r="O923" t="str">
            <v>SLT0011420</v>
          </cell>
          <cell r="P923" t="str">
            <v>奥铃副座（2060）垫面套总成</v>
          </cell>
          <cell r="Q923" t="str">
            <v>SLT0011420</v>
          </cell>
          <cell r="R923" t="str">
            <v>套</v>
          </cell>
          <cell r="S923">
            <v>77.8021</v>
          </cell>
        </row>
        <row r="924">
          <cell r="O924" t="str">
            <v>SHT0015723</v>
          </cell>
          <cell r="P924" t="str">
            <v>刺毛条
12mm*180mm</v>
          </cell>
          <cell r="Q924" t="str">
            <v>无</v>
          </cell>
          <cell r="R924" t="str">
            <v>EA</v>
          </cell>
          <cell r="S924">
            <v>1.098</v>
          </cell>
        </row>
        <row r="925">
          <cell r="O925" t="str">
            <v>TSY0010745</v>
          </cell>
          <cell r="P925" t="str">
            <v>米色5#反穿拉链 2800mm</v>
          </cell>
          <cell r="Q925" t="str">
            <v>无</v>
          </cell>
          <cell r="R925" t="str">
            <v>EA</v>
          </cell>
          <cell r="S925">
            <v>3.7164</v>
          </cell>
        </row>
        <row r="926">
          <cell r="O926" t="str">
            <v>TSY0010746</v>
          </cell>
          <cell r="P926" t="str">
            <v>白色搭扣（刺） 宽50mm</v>
          </cell>
          <cell r="Q926" t="str">
            <v>无</v>
          </cell>
          <cell r="R926" t="str">
            <v>EA</v>
          </cell>
          <cell r="S926">
            <v>1.7</v>
          </cell>
        </row>
        <row r="927">
          <cell r="O927" t="str">
            <v>TSY0010662</v>
          </cell>
          <cell r="P927" t="str">
            <v>吊紧带(绒布+PP条)
1000mm*27mm</v>
          </cell>
          <cell r="Q927" t="str">
            <v>无</v>
          </cell>
          <cell r="R927" t="str">
            <v>EA</v>
          </cell>
          <cell r="S927">
            <v>0.9115</v>
          </cell>
        </row>
        <row r="928">
          <cell r="O928" t="str">
            <v>TSY0010663</v>
          </cell>
          <cell r="P928" t="str">
            <v>箭型条 1500mm</v>
          </cell>
          <cell r="Q928" t="str">
            <v>无</v>
          </cell>
          <cell r="R928" t="str">
            <v>EA</v>
          </cell>
          <cell r="S928">
            <v>1.2362</v>
          </cell>
        </row>
        <row r="929">
          <cell r="O929" t="str">
            <v>TSY0010664</v>
          </cell>
          <cell r="P929" t="str">
            <v>KT-40 1000mm</v>
          </cell>
          <cell r="Q929" t="str">
            <v>无</v>
          </cell>
          <cell r="R929" t="str">
            <v>EA</v>
          </cell>
          <cell r="S929">
            <v>2.208</v>
          </cell>
        </row>
        <row r="930">
          <cell r="O930" t="str">
            <v>TSY0010665</v>
          </cell>
          <cell r="P930" t="str">
            <v>勾条 JYG38-2
1000mm</v>
          </cell>
          <cell r="Q930" t="str">
            <v>无</v>
          </cell>
          <cell r="R930" t="str">
            <v>EA</v>
          </cell>
          <cell r="S930">
            <v>1.47</v>
          </cell>
        </row>
        <row r="931">
          <cell r="O931" t="str">
            <v>TSY0010666</v>
          </cell>
          <cell r="P931" t="str">
            <v>KT-16 1000mm</v>
          </cell>
          <cell r="Q931" t="str">
            <v>无</v>
          </cell>
          <cell r="R931" t="str">
            <v>EA</v>
          </cell>
          <cell r="S931">
            <v>1.1383</v>
          </cell>
        </row>
        <row r="932">
          <cell r="O932" t="str">
            <v>TSY0000331</v>
          </cell>
          <cell r="P932" t="str">
            <v>扣条KT-158-390mm</v>
          </cell>
          <cell r="Q932" t="str">
            <v>无</v>
          </cell>
          <cell r="R932" t="str">
            <v>EA</v>
          </cell>
          <cell r="S932">
            <v>0.43</v>
          </cell>
        </row>
        <row r="933">
          <cell r="O933" t="str">
            <v>TSY0000067</v>
          </cell>
          <cell r="P933" t="str">
            <v>扣条KT-158-895mm</v>
          </cell>
          <cell r="Q933" t="str">
            <v>无</v>
          </cell>
          <cell r="R933" t="str">
            <v>EA</v>
          </cell>
          <cell r="S933">
            <v>0.9867</v>
          </cell>
        </row>
        <row r="934">
          <cell r="O934" t="str">
            <v>TSY0000065</v>
          </cell>
          <cell r="P934" t="str">
            <v>扣条KT-158-140mm</v>
          </cell>
          <cell r="Q934" t="str">
            <v>无</v>
          </cell>
          <cell r="R934" t="str">
            <v>EA</v>
          </cell>
          <cell r="S934">
            <v>0.1543</v>
          </cell>
        </row>
        <row r="935">
          <cell r="O935" t="str">
            <v>SHT0011327</v>
          </cell>
          <cell r="P935" t="str">
            <v>塑料卡扣 POM</v>
          </cell>
          <cell r="Q935" t="str">
            <v>无</v>
          </cell>
          <cell r="R935" t="str">
            <v>EA</v>
          </cell>
          <cell r="S935">
            <v>0.6</v>
          </cell>
        </row>
        <row r="936">
          <cell r="O936" t="str">
            <v>TSY0010512</v>
          </cell>
          <cell r="P936" t="str">
            <v>米色5#尼龙拉链 2340mm</v>
          </cell>
          <cell r="Q936" t="str">
            <v>无</v>
          </cell>
          <cell r="R936" t="str">
            <v>EA</v>
          </cell>
          <cell r="S936">
            <v>3.1058</v>
          </cell>
        </row>
        <row r="937">
          <cell r="O937" t="str">
            <v>TSY0010513</v>
          </cell>
          <cell r="P937" t="str">
            <v>米色5#尼龙拉链 2750mm</v>
          </cell>
          <cell r="Q937" t="str">
            <v>无</v>
          </cell>
          <cell r="R937" t="str">
            <v>EA</v>
          </cell>
          <cell r="S937">
            <v>3.65</v>
          </cell>
        </row>
        <row r="938">
          <cell r="O938" t="str">
            <v>TSY0010133</v>
          </cell>
          <cell r="P938" t="str">
            <v>吊紧带 KT-135-2 660mm</v>
          </cell>
          <cell r="Q938" t="str">
            <v>无</v>
          </cell>
          <cell r="R938" t="str">
            <v>EA</v>
          </cell>
          <cell r="S938">
            <v>0.3852</v>
          </cell>
        </row>
        <row r="939">
          <cell r="O939" t="str">
            <v>TSY0010788</v>
          </cell>
          <cell r="P939" t="str">
            <v>吊紧带（PP+无纺布）
420mm*27mm</v>
          </cell>
          <cell r="Q939" t="str">
            <v>无</v>
          </cell>
          <cell r="R939" t="str">
            <v>EA</v>
          </cell>
          <cell r="S939">
            <v>0.2452</v>
          </cell>
        </row>
        <row r="940">
          <cell r="O940" t="str">
            <v>TSY0010789</v>
          </cell>
          <cell r="P940" t="str">
            <v>吊紧带（PP+无纺布）
245mm*27mm</v>
          </cell>
          <cell r="Q940" t="str">
            <v>无</v>
          </cell>
          <cell r="R940" t="str">
            <v>EA</v>
          </cell>
          <cell r="S940">
            <v>0.143</v>
          </cell>
        </row>
        <row r="941">
          <cell r="O941" t="str">
            <v>TSY0010790</v>
          </cell>
          <cell r="P941" t="str">
            <v>吊紧带（PP+无纺布）
160mm*27mm</v>
          </cell>
          <cell r="Q941" t="str">
            <v>无</v>
          </cell>
          <cell r="R941" t="str">
            <v>EA</v>
          </cell>
          <cell r="S941">
            <v>0.0934</v>
          </cell>
        </row>
        <row r="942">
          <cell r="O942" t="str">
            <v>TSY0010791</v>
          </cell>
          <cell r="P942" t="str">
            <v>吊紧带（PP+无纺布）
180mm*27mm</v>
          </cell>
          <cell r="Q942" t="str">
            <v>无</v>
          </cell>
          <cell r="R942" t="str">
            <v>EA</v>
          </cell>
          <cell r="S942">
            <v>0.1051</v>
          </cell>
        </row>
        <row r="943">
          <cell r="O943" t="str">
            <v>TSY0010792</v>
          </cell>
          <cell r="P943" t="str">
            <v>吊紧带（PP+无纺布）
570mm*27mm</v>
          </cell>
          <cell r="Q943" t="str">
            <v>无</v>
          </cell>
          <cell r="R943" t="str">
            <v>EA</v>
          </cell>
          <cell r="S943">
            <v>0.3327</v>
          </cell>
        </row>
        <row r="944">
          <cell r="O944" t="str">
            <v>TSY0010793</v>
          </cell>
          <cell r="P944" t="str">
            <v>吊紧带（PP+无纺布）
335mm*27mm</v>
          </cell>
          <cell r="Q944" t="str">
            <v>无</v>
          </cell>
          <cell r="R944" t="str">
            <v>EA</v>
          </cell>
          <cell r="S944">
            <v>0.1955</v>
          </cell>
        </row>
        <row r="945">
          <cell r="O945" t="str">
            <v>TSY0010798</v>
          </cell>
          <cell r="P945" t="str">
            <v>钩条（PP+无纺布）
40*55mm</v>
          </cell>
          <cell r="Q945" t="str">
            <v>无</v>
          </cell>
          <cell r="R945" t="str">
            <v>EA</v>
          </cell>
          <cell r="S945">
            <v>0.85</v>
          </cell>
        </row>
        <row r="946">
          <cell r="O946" t="str">
            <v>TSY0010799</v>
          </cell>
          <cell r="P946" t="str">
            <v>钩条（PP+无纺布）
185*55mm</v>
          </cell>
          <cell r="Q946" t="str">
            <v>无</v>
          </cell>
          <cell r="R946" t="str">
            <v>EA</v>
          </cell>
          <cell r="S946">
            <v>1.81</v>
          </cell>
        </row>
        <row r="947">
          <cell r="O947" t="str">
            <v>TSY0010816</v>
          </cell>
          <cell r="P947" t="str">
            <v>吊紧带（PP+无纺布）
410mm*27mm</v>
          </cell>
          <cell r="Q947" t="str">
            <v>无</v>
          </cell>
          <cell r="R947" t="str">
            <v>EA</v>
          </cell>
          <cell r="S947">
            <v>0.2393</v>
          </cell>
        </row>
        <row r="948">
          <cell r="O948" t="str">
            <v>TSY0010817</v>
          </cell>
          <cell r="P948" t="str">
            <v>吊紧带（PP+无纺布）
425mm*27mm</v>
          </cell>
          <cell r="Q948" t="str">
            <v>无</v>
          </cell>
          <cell r="R948" t="str">
            <v>EA</v>
          </cell>
          <cell r="S948">
            <v>0.2481</v>
          </cell>
        </row>
        <row r="949">
          <cell r="O949" t="str">
            <v>TSY0010818</v>
          </cell>
          <cell r="P949" t="str">
            <v>吊紧带（PP+无纺布）
390mm*27mm</v>
          </cell>
          <cell r="Q949" t="str">
            <v>无</v>
          </cell>
          <cell r="R949" t="str">
            <v>EA</v>
          </cell>
          <cell r="S949">
            <v>0.2276</v>
          </cell>
        </row>
        <row r="950">
          <cell r="O950" t="str">
            <v>TSY0010011</v>
          </cell>
          <cell r="P950" t="str">
            <v>吊紧带（PP+无纺布）
400mm*25mm</v>
          </cell>
          <cell r="Q950" t="str">
            <v>无</v>
          </cell>
          <cell r="R950" t="str">
            <v>EA</v>
          </cell>
          <cell r="S950">
            <v>0.2335</v>
          </cell>
        </row>
        <row r="951">
          <cell r="O951" t="str">
            <v>TSY0010012</v>
          </cell>
          <cell r="P951" t="str">
            <v>吊紧带（PP+无纺布）
990mm*25mm</v>
          </cell>
          <cell r="Q951" t="str">
            <v>无</v>
          </cell>
          <cell r="R951" t="str">
            <v>EA</v>
          </cell>
          <cell r="S951">
            <v>0.5779</v>
          </cell>
        </row>
        <row r="952">
          <cell r="O952" t="str">
            <v>TSY0010013</v>
          </cell>
          <cell r="P952" t="str">
            <v>吊紧带（PP+无纺布）
240mm*25mm</v>
          </cell>
          <cell r="Q952" t="str">
            <v>无</v>
          </cell>
          <cell r="R952" t="str">
            <v>EA</v>
          </cell>
          <cell r="S952">
            <v>0.1401</v>
          </cell>
        </row>
        <row r="953">
          <cell r="O953" t="str">
            <v>TSY0010014</v>
          </cell>
          <cell r="P953" t="str">
            <v>吊紧带（PP+无纺布）
290mm*25mm</v>
          </cell>
          <cell r="Q953" t="str">
            <v>无</v>
          </cell>
          <cell r="R953" t="str">
            <v>EA</v>
          </cell>
          <cell r="S953">
            <v>0.1693</v>
          </cell>
        </row>
        <row r="954">
          <cell r="O954" t="str">
            <v>TSY0010015</v>
          </cell>
          <cell r="P954" t="str">
            <v>吊紧带（PP+无纺布）
400mm*25mm</v>
          </cell>
          <cell r="Q954" t="str">
            <v>无</v>
          </cell>
          <cell r="R954" t="str">
            <v>EA</v>
          </cell>
          <cell r="S954">
            <v>0.2335</v>
          </cell>
        </row>
        <row r="955">
          <cell r="O955" t="str">
            <v>TSY0010016</v>
          </cell>
          <cell r="P955" t="str">
            <v>吊紧带（PP+无纺布）
970mm*25mm</v>
          </cell>
          <cell r="Q955" t="str">
            <v>无</v>
          </cell>
          <cell r="R955" t="str">
            <v>EA</v>
          </cell>
          <cell r="S955">
            <v>0.5662</v>
          </cell>
        </row>
        <row r="956">
          <cell r="O956" t="str">
            <v>TSY0010017</v>
          </cell>
          <cell r="P956" t="str">
            <v>吊紧带（PP+无纺布）
210mm*25mm</v>
          </cell>
          <cell r="Q956" t="str">
            <v>无</v>
          </cell>
          <cell r="R956" t="str">
            <v>EA</v>
          </cell>
          <cell r="S956">
            <v>0.1226</v>
          </cell>
        </row>
        <row r="957">
          <cell r="O957" t="str">
            <v>TSY0010018</v>
          </cell>
          <cell r="P957" t="str">
            <v>吊紧带（PP+无纺布）
260mm*25mm</v>
          </cell>
          <cell r="Q957" t="str">
            <v>无</v>
          </cell>
          <cell r="R957" t="str">
            <v>EA</v>
          </cell>
          <cell r="S957">
            <v>0.1518</v>
          </cell>
        </row>
        <row r="958">
          <cell r="O958" t="str">
            <v>TSY0010019</v>
          </cell>
          <cell r="P958" t="str">
            <v>吊紧带（PP+无纺布）
400mm*25mm</v>
          </cell>
          <cell r="Q958" t="str">
            <v>无</v>
          </cell>
          <cell r="R958" t="str">
            <v>EA</v>
          </cell>
          <cell r="S958">
            <v>0.2335</v>
          </cell>
        </row>
        <row r="959">
          <cell r="O959" t="str">
            <v>TSY0010020</v>
          </cell>
          <cell r="P959" t="str">
            <v>吊紧带（PP+无纺布）
400mm*25mm</v>
          </cell>
          <cell r="Q959" t="str">
            <v>无</v>
          </cell>
          <cell r="R959" t="str">
            <v>EA</v>
          </cell>
          <cell r="S959">
            <v>0.2335</v>
          </cell>
        </row>
        <row r="960">
          <cell r="O960" t="str">
            <v>SLT0010698</v>
          </cell>
          <cell r="P960" t="str">
            <v>扶手安装支架总成新</v>
          </cell>
          <cell r="Q960" t="str">
            <v>无</v>
          </cell>
          <cell r="R960" t="str">
            <v>EA</v>
          </cell>
          <cell r="S960">
            <v>5.77</v>
          </cell>
        </row>
        <row r="961">
          <cell r="O961" t="str">
            <v>SLT0010375</v>
          </cell>
          <cell r="P961" t="str">
            <v>中间固定支架焊接总成</v>
          </cell>
          <cell r="Q961" t="str">
            <v>无</v>
          </cell>
          <cell r="R961" t="str">
            <v>EA</v>
          </cell>
          <cell r="S961">
            <v>7.74</v>
          </cell>
        </row>
        <row r="962">
          <cell r="O962" t="str">
            <v>SLT0010646</v>
          </cell>
          <cell r="P962" t="str">
            <v>扶手安装支架焊接总成</v>
          </cell>
          <cell r="Q962" t="str">
            <v>无</v>
          </cell>
          <cell r="R962" t="str">
            <v>EA</v>
          </cell>
          <cell r="S962">
            <v>7.44</v>
          </cell>
        </row>
        <row r="963">
          <cell r="O963" t="str">
            <v>SLT0011989</v>
          </cell>
          <cell r="P963" t="str">
            <v>欧马可扶手总成</v>
          </cell>
          <cell r="Q963" t="str">
            <v>无</v>
          </cell>
          <cell r="R963" t="str">
            <v>EA</v>
          </cell>
          <cell r="S963">
            <v>40</v>
          </cell>
        </row>
        <row r="964">
          <cell r="O964" t="str">
            <v>SLT0012003</v>
          </cell>
          <cell r="P964" t="str">
            <v>扶手总成堵盖</v>
          </cell>
          <cell r="Q964" t="str">
            <v>无</v>
          </cell>
          <cell r="R964" t="str">
            <v>EA</v>
          </cell>
          <cell r="S964">
            <v>0.22</v>
          </cell>
        </row>
        <row r="965">
          <cell r="O965" t="str">
            <v>sht0015820</v>
          </cell>
          <cell r="P965" t="str">
            <v>角连接件2</v>
          </cell>
          <cell r="Q965" t="str">
            <v>无</v>
          </cell>
          <cell r="R965" t="str">
            <v>件</v>
          </cell>
          <cell r="S965">
            <v>5.8</v>
          </cell>
        </row>
        <row r="966">
          <cell r="O966" t="str">
            <v>sht0015488</v>
          </cell>
          <cell r="P966" t="str">
            <v>角连接件1</v>
          </cell>
          <cell r="Q966" t="str">
            <v>无</v>
          </cell>
          <cell r="R966" t="str">
            <v>件</v>
          </cell>
          <cell r="S966">
            <v>17</v>
          </cell>
        </row>
        <row r="967">
          <cell r="O967" t="str">
            <v>slt0010564</v>
          </cell>
          <cell r="P967" t="str">
            <v>滚轮上滑槽</v>
          </cell>
          <cell r="Q967" t="str">
            <v>无</v>
          </cell>
          <cell r="R967" t="str">
            <v>EA</v>
          </cell>
          <cell r="S967">
            <v>0.76</v>
          </cell>
        </row>
        <row r="968">
          <cell r="O968" t="str">
            <v>slt0010540</v>
          </cell>
          <cell r="P968" t="str">
            <v>滚轮下滑槽</v>
          </cell>
          <cell r="Q968" t="str">
            <v>无</v>
          </cell>
          <cell r="R968" t="str">
            <v>EA</v>
          </cell>
          <cell r="S968">
            <v>0.81</v>
          </cell>
        </row>
        <row r="969">
          <cell r="O969" t="str">
            <v>SLT0010539</v>
          </cell>
          <cell r="P969" t="str">
            <v>减震器上盖板</v>
          </cell>
          <cell r="Q969" t="str">
            <v>无</v>
          </cell>
          <cell r="R969" t="str">
            <v>件</v>
          </cell>
          <cell r="S969">
            <v>26</v>
          </cell>
        </row>
        <row r="970">
          <cell r="O970" t="str">
            <v>SLT0011732</v>
          </cell>
          <cell r="P970" t="str">
            <v>减震器下底板（欧马可）</v>
          </cell>
          <cell r="Q970" t="str">
            <v>无</v>
          </cell>
          <cell r="R970" t="str">
            <v>件</v>
          </cell>
          <cell r="S970">
            <v>26</v>
          </cell>
        </row>
        <row r="971">
          <cell r="O971" t="str">
            <v>SLT0010545</v>
          </cell>
          <cell r="P971" t="str">
            <v>减震器下底板（轻卡减震）</v>
          </cell>
          <cell r="Q971" t="str">
            <v>无</v>
          </cell>
          <cell r="R971" t="str">
            <v>件</v>
          </cell>
          <cell r="S971">
            <v>26</v>
          </cell>
        </row>
        <row r="972">
          <cell r="O972" t="str">
            <v>BSP0010024</v>
          </cell>
          <cell r="P972" t="str">
            <v>气管固定卡簧</v>
          </cell>
          <cell r="Q972" t="str">
            <v>无</v>
          </cell>
          <cell r="R972" t="str">
            <v>件</v>
          </cell>
          <cell r="S972">
            <v>0.51</v>
          </cell>
        </row>
        <row r="973">
          <cell r="O973" t="str">
            <v>SLT0010753</v>
          </cell>
          <cell r="P973" t="str">
            <v>驾驶员靠背网簧</v>
          </cell>
          <cell r="Q973" t="str">
            <v>无</v>
          </cell>
          <cell r="R973" t="str">
            <v>件</v>
          </cell>
          <cell r="S973">
            <v>0.5035</v>
          </cell>
        </row>
        <row r="974">
          <cell r="O974" t="str">
            <v>BSP0000046</v>
          </cell>
          <cell r="P974" t="str">
            <v>减震扣拉簧</v>
          </cell>
          <cell r="Q974" t="str">
            <v>无</v>
          </cell>
          <cell r="R974" t="str">
            <v>件</v>
          </cell>
          <cell r="S974">
            <v>0.2293</v>
          </cell>
        </row>
        <row r="975">
          <cell r="O975" t="str">
            <v>TCT0000028</v>
          </cell>
          <cell r="P975" t="str">
            <v>CR681/1000K-C1阴极电泳树脂</v>
          </cell>
          <cell r="Q975" t="str">
            <v>1000KG/桶</v>
          </cell>
          <cell r="R975" t="str">
            <v>KG</v>
          </cell>
          <cell r="S975">
            <v>22.2</v>
          </cell>
        </row>
        <row r="976">
          <cell r="O976" t="str">
            <v>TCT0000029</v>
          </cell>
          <cell r="P976" t="str">
            <v>CP524C/250K-C1黑色阴极颜料浆</v>
          </cell>
          <cell r="Q976" t="str">
            <v>250KG/桶</v>
          </cell>
          <cell r="R976" t="str">
            <v>KG</v>
          </cell>
          <cell r="S976">
            <v>22.5</v>
          </cell>
        </row>
        <row r="977">
          <cell r="O977" t="str">
            <v>TCT0000030</v>
          </cell>
          <cell r="P977" t="str">
            <v>ADD-01/16K-C1PH调整剂</v>
          </cell>
          <cell r="Q977" t="str">
            <v>186KG/桶</v>
          </cell>
          <cell r="R977" t="str">
            <v>KG</v>
          </cell>
          <cell r="S977">
            <v>21</v>
          </cell>
        </row>
        <row r="978">
          <cell r="O978" t="str">
            <v>TCT0000031</v>
          </cell>
          <cell r="P978" t="str">
            <v>PPGsolvent-03/186K-C1流平剂</v>
          </cell>
          <cell r="Q978" t="str">
            <v>16KG/桶</v>
          </cell>
          <cell r="R978" t="str">
            <v>KG</v>
          </cell>
          <cell r="S978">
            <v>28</v>
          </cell>
        </row>
        <row r="979">
          <cell r="O979" t="str">
            <v>SHT0012102</v>
          </cell>
          <cell r="P979" t="str">
            <v>M4前升降手柄焊接总成</v>
          </cell>
          <cell r="Q979" t="str">
            <v>无</v>
          </cell>
          <cell r="R979" t="str">
            <v>件</v>
          </cell>
          <cell r="S979">
            <v>1.6252</v>
          </cell>
        </row>
        <row r="980">
          <cell r="O980" t="str">
            <v>SHT0012098</v>
          </cell>
          <cell r="P980" t="str">
            <v>M4后升降手柄焊接总成</v>
          </cell>
          <cell r="Q980" t="str">
            <v>无</v>
          </cell>
          <cell r="R980" t="str">
            <v>件</v>
          </cell>
          <cell r="S980">
            <v>1.3695</v>
          </cell>
        </row>
        <row r="981">
          <cell r="O981" t="str">
            <v>SHT0012070</v>
          </cell>
          <cell r="P981" t="str">
            <v>D03前升降手柄焊接总成</v>
          </cell>
          <cell r="Q981" t="str">
            <v>无</v>
          </cell>
          <cell r="R981" t="str">
            <v>件</v>
          </cell>
          <cell r="S981">
            <v>1.3325</v>
          </cell>
        </row>
        <row r="982">
          <cell r="O982" t="str">
            <v>SHT0012072</v>
          </cell>
          <cell r="P982" t="str">
            <v>D03后升降手柄焊接总成</v>
          </cell>
          <cell r="Q982" t="str">
            <v>无</v>
          </cell>
          <cell r="R982" t="str">
            <v>件</v>
          </cell>
          <cell r="S982">
            <v>1.3336</v>
          </cell>
        </row>
        <row r="983">
          <cell r="O983" t="str">
            <v>SHT0013805</v>
          </cell>
          <cell r="P983" t="str">
            <v>X5000副驾前升降手柄组件</v>
          </cell>
          <cell r="Q983" t="str">
            <v>无</v>
          </cell>
          <cell r="R983" t="str">
            <v>件</v>
          </cell>
          <cell r="S983">
            <v>1.3325</v>
          </cell>
        </row>
        <row r="984">
          <cell r="O984" t="str">
            <v>SHT0013808</v>
          </cell>
          <cell r="P984" t="str">
            <v>X5000副驾后升降手柄组件</v>
          </cell>
          <cell r="Q984" t="str">
            <v>无</v>
          </cell>
          <cell r="R984" t="str">
            <v>件</v>
          </cell>
          <cell r="S984">
            <v>1.3336</v>
          </cell>
        </row>
        <row r="985">
          <cell r="O985" t="str">
            <v>SLT0010877</v>
          </cell>
          <cell r="P985" t="str">
            <v>一级调节左旁接板焊接总成</v>
          </cell>
          <cell r="Q985" t="str">
            <v>无</v>
          </cell>
          <cell r="R985" t="str">
            <v>件</v>
          </cell>
          <cell r="S985">
            <v>5.6767</v>
          </cell>
        </row>
        <row r="986">
          <cell r="O986" t="str">
            <v>SLT0010891</v>
          </cell>
          <cell r="P986" t="str">
            <v>二级调节解锁手柄</v>
          </cell>
          <cell r="Q986" t="str">
            <v>无</v>
          </cell>
          <cell r="R986" t="str">
            <v>件</v>
          </cell>
          <cell r="S986">
            <v>0.1957</v>
          </cell>
        </row>
        <row r="987">
          <cell r="O987" t="str">
            <v>SLT0010905</v>
          </cell>
          <cell r="P987" t="str">
            <v>二级调节上连接板点焊总成</v>
          </cell>
          <cell r="Q987" t="str">
            <v>无</v>
          </cell>
          <cell r="R987" t="str">
            <v>件</v>
          </cell>
          <cell r="S987">
            <v>3.4345</v>
          </cell>
        </row>
        <row r="988">
          <cell r="O988" t="str">
            <v>SLT0011033</v>
          </cell>
          <cell r="P988" t="str">
            <v>副驾靠背右侧装车钣金焊接总成</v>
          </cell>
          <cell r="Q988" t="str">
            <v>无</v>
          </cell>
          <cell r="R988" t="str">
            <v>件</v>
          </cell>
          <cell r="S988">
            <v>5.409</v>
          </cell>
        </row>
        <row r="989">
          <cell r="O989" t="str">
            <v>SLT0010959</v>
          </cell>
          <cell r="P989" t="str">
            <v>护盖挂接片</v>
          </cell>
          <cell r="Q989" t="str">
            <v>无</v>
          </cell>
          <cell r="R989" t="str">
            <v>件</v>
          </cell>
          <cell r="S989">
            <v>0.331</v>
          </cell>
        </row>
        <row r="990">
          <cell r="O990" t="str">
            <v>SLT0010956</v>
          </cell>
          <cell r="P990" t="str">
            <v>驾驶员座垫固定支架RH</v>
          </cell>
          <cell r="Q990" t="str">
            <v>无</v>
          </cell>
          <cell r="R990" t="str">
            <v>件</v>
          </cell>
          <cell r="S990">
            <v>0.6937</v>
          </cell>
        </row>
        <row r="991">
          <cell r="O991" t="str">
            <v>SLT0010955</v>
          </cell>
          <cell r="P991" t="str">
            <v>驾驶员座垫前固定支架</v>
          </cell>
          <cell r="Q991" t="str">
            <v>无</v>
          </cell>
          <cell r="R991" t="str">
            <v>件</v>
          </cell>
          <cell r="S991">
            <v>0.5003</v>
          </cell>
        </row>
        <row r="992">
          <cell r="O992" t="str">
            <v>SHT0010725</v>
          </cell>
          <cell r="P992" t="str">
            <v>司机副边调角器下连接钣B</v>
          </cell>
          <cell r="Q992" t="str">
            <v>无</v>
          </cell>
          <cell r="R992" t="str">
            <v>件</v>
          </cell>
          <cell r="S992">
            <v>3.5112</v>
          </cell>
        </row>
        <row r="993">
          <cell r="O993" t="str">
            <v>SHT0010723</v>
          </cell>
          <cell r="P993" t="str">
            <v>司机主边调角器下连接钣B</v>
          </cell>
          <cell r="Q993" t="str">
            <v>无</v>
          </cell>
          <cell r="R993" t="str">
            <v>件</v>
          </cell>
          <cell r="S993">
            <v>3.5112</v>
          </cell>
        </row>
        <row r="994">
          <cell r="O994" t="str">
            <v>SLT0002813</v>
          </cell>
          <cell r="P994" t="str">
            <v>K1左手柄</v>
          </cell>
          <cell r="Q994" t="str">
            <v>无</v>
          </cell>
          <cell r="R994" t="str">
            <v>件</v>
          </cell>
          <cell r="S994">
            <v>1.0671</v>
          </cell>
        </row>
        <row r="995">
          <cell r="O995" t="str">
            <v>SLT0002814</v>
          </cell>
          <cell r="P995" t="str">
            <v>K1右手柄</v>
          </cell>
          <cell r="Q995" t="str">
            <v>无</v>
          </cell>
          <cell r="R995" t="str">
            <v>件</v>
          </cell>
          <cell r="S995">
            <v>1.0671</v>
          </cell>
        </row>
        <row r="996">
          <cell r="O996" t="str">
            <v>SLT0002815</v>
          </cell>
          <cell r="P996" t="str">
            <v>K1内盘簧支架</v>
          </cell>
          <cell r="Q996" t="str">
            <v>无</v>
          </cell>
          <cell r="R996" t="str">
            <v>件</v>
          </cell>
          <cell r="S996">
            <v>0.1884</v>
          </cell>
        </row>
        <row r="997">
          <cell r="O997" t="str">
            <v>SLT0002817</v>
          </cell>
          <cell r="P997" t="str">
            <v>K1外盘簧支架</v>
          </cell>
          <cell r="Q997" t="str">
            <v>无</v>
          </cell>
          <cell r="R997" t="str">
            <v>件</v>
          </cell>
          <cell r="S997">
            <v>0.1996</v>
          </cell>
        </row>
        <row r="998">
          <cell r="O998" t="str">
            <v>SCS0004386</v>
          </cell>
          <cell r="P998" t="str">
            <v>B40L四分左侧仰卧器下连接板总成</v>
          </cell>
          <cell r="Q998" t="str">
            <v>无</v>
          </cell>
          <cell r="R998" t="str">
            <v>件</v>
          </cell>
          <cell r="S998">
            <v>4.5089</v>
          </cell>
        </row>
        <row r="999">
          <cell r="O999" t="str">
            <v>SCS0004385</v>
          </cell>
          <cell r="P999" t="str">
            <v>B40L四分右侧仰卧器下连接板总成</v>
          </cell>
          <cell r="Q999" t="str">
            <v>无</v>
          </cell>
          <cell r="R999" t="str">
            <v>件</v>
          </cell>
          <cell r="S999">
            <v>3.9294</v>
          </cell>
        </row>
        <row r="1000">
          <cell r="O1000" t="str">
            <v>SCS0004387</v>
          </cell>
          <cell r="P1000" t="str">
            <v>B40L六分右侧仰卧器下连接板总成</v>
          </cell>
          <cell r="Q1000" t="str">
            <v>无</v>
          </cell>
          <cell r="R1000" t="str">
            <v>件</v>
          </cell>
          <cell r="S1000">
            <v>4.5089</v>
          </cell>
        </row>
        <row r="1001">
          <cell r="O1001" t="str">
            <v>SCS0004388</v>
          </cell>
          <cell r="P1001" t="str">
            <v>B40L六分左侧仰卧器下连接板总成（中期改款）</v>
          </cell>
          <cell r="Q1001" t="str">
            <v>无</v>
          </cell>
          <cell r="R1001" t="str">
            <v>件</v>
          </cell>
          <cell r="S1001">
            <v>3.4345</v>
          </cell>
        </row>
        <row r="1002">
          <cell r="O1002" t="str">
            <v>SCS0004400</v>
          </cell>
          <cell r="P1002" t="str">
            <v>调角器限位支架</v>
          </cell>
          <cell r="Q1002" t="str">
            <v>无</v>
          </cell>
          <cell r="R1002" t="str">
            <v>件</v>
          </cell>
          <cell r="S1002">
            <v>0.2547</v>
          </cell>
        </row>
        <row r="1003">
          <cell r="O1003" t="str">
            <v>SCS0004396</v>
          </cell>
          <cell r="P1003" t="str">
            <v>左座椅右侧地锁安装支架-1总成（中期改款）</v>
          </cell>
          <cell r="Q1003" t="str">
            <v>无</v>
          </cell>
          <cell r="R1003" t="str">
            <v>件</v>
          </cell>
          <cell r="S1003">
            <v>4.9382</v>
          </cell>
        </row>
        <row r="1004">
          <cell r="O1004" t="str">
            <v>SCS0004397</v>
          </cell>
          <cell r="P1004" t="str">
            <v>左座椅左侧地锁安装支架-2总成（中期改款）</v>
          </cell>
          <cell r="Q1004" t="str">
            <v>无</v>
          </cell>
          <cell r="R1004" t="str">
            <v>件</v>
          </cell>
          <cell r="S1004">
            <v>4.8473</v>
          </cell>
        </row>
        <row r="1005">
          <cell r="O1005" t="str">
            <v>SCS0004395</v>
          </cell>
          <cell r="P1005" t="str">
            <v>左座椅右侧地锁安装支架-2总成（中期改款）</v>
          </cell>
          <cell r="Q1005" t="str">
            <v>无</v>
          </cell>
          <cell r="R1005" t="str">
            <v>件</v>
          </cell>
          <cell r="S1005">
            <v>4.8473</v>
          </cell>
        </row>
        <row r="1006">
          <cell r="O1006" t="str">
            <v>SHT0000999</v>
          </cell>
          <cell r="P1006" t="str">
            <v>一汽调角器左下连接板</v>
          </cell>
          <cell r="Q1006" t="str">
            <v>02.03.27.052</v>
          </cell>
          <cell r="R1006" t="str">
            <v>件</v>
          </cell>
          <cell r="S1006">
            <v>3.0664</v>
          </cell>
        </row>
        <row r="1007">
          <cell r="O1007" t="str">
            <v>SHT0000998</v>
          </cell>
          <cell r="P1007" t="str">
            <v>一汽调角器右下连接板</v>
          </cell>
          <cell r="Q1007" t="str">
            <v>02.03.27.053</v>
          </cell>
          <cell r="R1007" t="str">
            <v>件</v>
          </cell>
          <cell r="S1007">
            <v>3.0664</v>
          </cell>
        </row>
        <row r="1008">
          <cell r="O1008" t="str">
            <v>SCS0005931</v>
          </cell>
          <cell r="P1008" t="str">
            <v>左侧铰链支撑板</v>
          </cell>
          <cell r="Q1008" t="str">
            <v>02.03.47.001</v>
          </cell>
          <cell r="R1008" t="str">
            <v>件</v>
          </cell>
          <cell r="S1008">
            <v>4.417</v>
          </cell>
        </row>
        <row r="1009">
          <cell r="O1009" t="str">
            <v>SCS0005934</v>
          </cell>
          <cell r="P1009" t="str">
            <v>右侧铰链支撑板</v>
          </cell>
          <cell r="Q1009" t="str">
            <v>02.03.47.002</v>
          </cell>
          <cell r="R1009" t="str">
            <v>件</v>
          </cell>
          <cell r="S1009">
            <v>4.1047</v>
          </cell>
        </row>
        <row r="1010">
          <cell r="O1010" t="str">
            <v>SCS0004384</v>
          </cell>
          <cell r="P1010" t="str">
            <v>B40L左座椅左侧调角器上连接板（中期改款）</v>
          </cell>
          <cell r="Q1010" t="str">
            <v>02.03.30.165</v>
          </cell>
          <cell r="R1010" t="str">
            <v>件</v>
          </cell>
          <cell r="S1010">
            <v>5.2991</v>
          </cell>
        </row>
        <row r="1011">
          <cell r="O1011" t="str">
            <v>SCS0004383</v>
          </cell>
          <cell r="P1011" t="str">
            <v>B40L左座椅右侧调角器上连接板（中期改款）</v>
          </cell>
          <cell r="Q1011" t="str">
            <v>02.03.30.166</v>
          </cell>
          <cell r="R1011" t="str">
            <v>件</v>
          </cell>
          <cell r="S1011">
            <v>5.2991</v>
          </cell>
        </row>
        <row r="1012">
          <cell r="O1012" t="str">
            <v>SCS0004382</v>
          </cell>
          <cell r="P1012" t="str">
            <v>B40L右座椅左侧调角器上连接板（中期改款）</v>
          </cell>
          <cell r="Q1012" t="str">
            <v>02.03.30.191</v>
          </cell>
          <cell r="R1012" t="str">
            <v>件</v>
          </cell>
          <cell r="S1012">
            <v>5.8564</v>
          </cell>
        </row>
        <row r="1013">
          <cell r="O1013" t="str">
            <v>SCS0004381</v>
          </cell>
          <cell r="P1013" t="str">
            <v>B40L右座椅右侧调角器上连接板（中期改款）</v>
          </cell>
          <cell r="Q1013" t="str">
            <v>02.03.30.192</v>
          </cell>
          <cell r="R1013" t="str">
            <v>件</v>
          </cell>
          <cell r="S1013">
            <v>5.8564</v>
          </cell>
        </row>
        <row r="1014">
          <cell r="O1014" t="str">
            <v>SLT0010886</v>
          </cell>
          <cell r="P1014" t="str">
            <v>驾驶员调角器芯盘连接杆</v>
          </cell>
          <cell r="Q1014" t="str">
            <v>无</v>
          </cell>
          <cell r="R1014" t="str">
            <v>件</v>
          </cell>
          <cell r="S1014">
            <v>2.3</v>
          </cell>
        </row>
        <row r="1015">
          <cell r="O1015" t="str">
            <v>SLT0010890</v>
          </cell>
          <cell r="P1015" t="str">
            <v>二级调节调角器总成</v>
          </cell>
          <cell r="Q1015" t="str">
            <v>无</v>
          </cell>
          <cell r="R1015" t="str">
            <v>件</v>
          </cell>
          <cell r="S1015">
            <v>17.1</v>
          </cell>
        </row>
        <row r="1016">
          <cell r="O1016" t="str">
            <v>SLT0012025</v>
          </cell>
          <cell r="P1016" t="str">
            <v>旋转轴</v>
          </cell>
          <cell r="Q1016" t="str">
            <v>无</v>
          </cell>
          <cell r="R1016" t="str">
            <v>件</v>
          </cell>
          <cell r="S1016">
            <v>1.8</v>
          </cell>
        </row>
        <row r="1017">
          <cell r="O1017" t="str">
            <v>SLT0010896</v>
          </cell>
          <cell r="P1017" t="str">
            <v>一级调节调角器总成LH</v>
          </cell>
          <cell r="Q1017" t="str">
            <v>无</v>
          </cell>
          <cell r="R1017" t="str">
            <v>件</v>
          </cell>
          <cell r="S1017">
            <v>17.65</v>
          </cell>
        </row>
        <row r="1018">
          <cell r="O1018" t="str">
            <v>SLT0012026</v>
          </cell>
          <cell r="P1018" t="str">
            <v>旋转轴</v>
          </cell>
          <cell r="Q1018" t="str">
            <v>无</v>
          </cell>
          <cell r="R1018" t="str">
            <v>件</v>
          </cell>
          <cell r="S1018">
            <v>2.35</v>
          </cell>
        </row>
        <row r="1019">
          <cell r="O1019" t="str">
            <v>SLT0010900</v>
          </cell>
          <cell r="P1019" t="str">
            <v>一级调节调角器总成RH</v>
          </cell>
          <cell r="Q1019" t="str">
            <v>无</v>
          </cell>
          <cell r="R1019" t="str">
            <v>件</v>
          </cell>
          <cell r="S1019">
            <v>15.3</v>
          </cell>
        </row>
        <row r="1020">
          <cell r="O1020" t="str">
            <v>SLT0011090</v>
          </cell>
          <cell r="P1020" t="str">
            <v>左侧调角器手动总成</v>
          </cell>
          <cell r="Q1020" t="str">
            <v>无</v>
          </cell>
          <cell r="R1020" t="str">
            <v>件</v>
          </cell>
          <cell r="S1020">
            <v>17.1</v>
          </cell>
        </row>
        <row r="1021">
          <cell r="O1021" t="str">
            <v>SLT0010435</v>
          </cell>
          <cell r="P1021" t="str">
            <v>右侧调角器手动总成（统帅）</v>
          </cell>
          <cell r="Q1021" t="str">
            <v>无</v>
          </cell>
          <cell r="R1021" t="str">
            <v>件</v>
          </cell>
          <cell r="S1021">
            <v>17.65</v>
          </cell>
        </row>
        <row r="1022">
          <cell r="O1022" t="str">
            <v>SHT0013256 </v>
          </cell>
          <cell r="P1022" t="str">
            <v>防尘罩总成</v>
          </cell>
        </row>
        <row r="1022">
          <cell r="S1022">
            <v>30</v>
          </cell>
        </row>
        <row r="1023">
          <cell r="O1023" t="str">
            <v>BAS0010013</v>
          </cell>
          <cell r="P1023" t="str">
            <v>金属轴套</v>
          </cell>
          <cell r="Q1023" t="str">
            <v>无</v>
          </cell>
          <cell r="R1023" t="str">
            <v>件</v>
          </cell>
          <cell r="S1023">
            <v>0.713</v>
          </cell>
        </row>
        <row r="1024">
          <cell r="O1024" t="str">
            <v>SHT0013907</v>
          </cell>
          <cell r="P1024" t="str">
            <v>防护波纹管黑色φ20*80</v>
          </cell>
          <cell r="Q1024" t="str">
            <v>无</v>
          </cell>
          <cell r="R1024" t="str">
            <v>根</v>
          </cell>
          <cell r="S1024">
            <v>0.092</v>
          </cell>
        </row>
        <row r="1025">
          <cell r="O1025" t="str">
            <v>SHT0013256 </v>
          </cell>
          <cell r="P1025" t="str">
            <v>防尘罩总成</v>
          </cell>
        </row>
        <row r="1025">
          <cell r="S1025">
            <v>30</v>
          </cell>
        </row>
        <row r="1026">
          <cell r="O1026" t="str">
            <v>SHT0016730</v>
          </cell>
          <cell r="P1026" t="str">
            <v>可变阻尼器</v>
          </cell>
          <cell r="Q1026" t="str">
            <v>无</v>
          </cell>
          <cell r="R1026" t="str">
            <v>件</v>
          </cell>
          <cell r="S1026">
            <v>106.8</v>
          </cell>
        </row>
        <row r="1027">
          <cell r="O1027" t="str">
            <v>SLT0010563</v>
          </cell>
          <cell r="P1027" t="str">
            <v>轻卡阻尼器</v>
          </cell>
          <cell r="Q1027" t="str">
            <v>无</v>
          </cell>
          <cell r="R1027" t="str">
            <v>件</v>
          </cell>
          <cell r="S1027">
            <v>22.5</v>
          </cell>
        </row>
        <row r="1028">
          <cell r="O1028" t="str">
            <v>SLT0011656</v>
          </cell>
          <cell r="P1028" t="str">
            <v>铁马阻尼器</v>
          </cell>
          <cell r="Q1028" t="str">
            <v>无</v>
          </cell>
          <cell r="R1028" t="str">
            <v>件</v>
          </cell>
          <cell r="S1028">
            <v>22.5</v>
          </cell>
        </row>
        <row r="1029">
          <cell r="O1029" t="str">
            <v>SHT0012095</v>
          </cell>
          <cell r="P1029" t="str">
            <v>座椅减震器</v>
          </cell>
          <cell r="Q1029" t="str">
            <v>无</v>
          </cell>
          <cell r="R1029" t="str">
            <v>件</v>
          </cell>
          <cell r="S1029">
            <v>28.5</v>
          </cell>
        </row>
        <row r="1030">
          <cell r="O1030" t="str">
            <v>SHT0010464</v>
          </cell>
          <cell r="P1030" t="str">
            <v>M3000-H阻尼器</v>
          </cell>
          <cell r="Q1030" t="str">
            <v>02.03.49.010</v>
          </cell>
          <cell r="R1030" t="str">
            <v>件</v>
          </cell>
          <cell r="S1030">
            <v>33</v>
          </cell>
        </row>
        <row r="1031">
          <cell r="O1031" t="str">
            <v>SHT0015958</v>
          </cell>
          <cell r="P1031" t="str">
            <v>滑轨安装支架</v>
          </cell>
          <cell r="Q1031" t="str">
            <v>无</v>
          </cell>
          <cell r="R1031" t="str">
            <v>件</v>
          </cell>
          <cell r="S1031">
            <v>9.683</v>
          </cell>
        </row>
        <row r="1032">
          <cell r="O1032" t="str">
            <v>SHT0015960</v>
          </cell>
          <cell r="P1032" t="str">
            <v>滑轨安装支架</v>
          </cell>
          <cell r="Q1032" t="str">
            <v>无</v>
          </cell>
          <cell r="R1032" t="str">
            <v>件</v>
          </cell>
          <cell r="S1032">
            <v>9.839</v>
          </cell>
        </row>
        <row r="1033">
          <cell r="O1033" t="str">
            <v>SHT0015955</v>
          </cell>
          <cell r="P1033" t="str">
            <v>前连接支架</v>
          </cell>
          <cell r="Q1033" t="str">
            <v>无</v>
          </cell>
          <cell r="R1033" t="str">
            <v>件</v>
          </cell>
          <cell r="S1033">
            <v>8.009</v>
          </cell>
        </row>
        <row r="1034">
          <cell r="O1034" t="str">
            <v>SHT0011364</v>
          </cell>
          <cell r="P1034" t="str">
            <v>H6扶手转轴</v>
          </cell>
          <cell r="Q1034" t="str">
            <v>无</v>
          </cell>
          <cell r="R1034" t="str">
            <v>EA</v>
          </cell>
          <cell r="S1034">
            <v>3.825</v>
          </cell>
        </row>
        <row r="1035">
          <cell r="O1035" t="str">
            <v>SHT0017102</v>
          </cell>
          <cell r="P1035" t="str">
            <v>旋转轴套</v>
          </cell>
          <cell r="Q1035" t="str">
            <v>无</v>
          </cell>
          <cell r="R1035" t="str">
            <v>EA</v>
          </cell>
          <cell r="S1035">
            <v>0.8</v>
          </cell>
        </row>
        <row r="1036">
          <cell r="O1036" t="str">
            <v>SLT0010269</v>
          </cell>
          <cell r="P1036" t="str">
            <v>内绞架螺母轴套</v>
          </cell>
          <cell r="Q1036" t="str">
            <v>无</v>
          </cell>
          <cell r="R1036" t="str">
            <v>EA</v>
          </cell>
          <cell r="S1036">
            <v>1.7</v>
          </cell>
        </row>
        <row r="1037">
          <cell r="O1037" t="str">
            <v>SHT0011596</v>
          </cell>
          <cell r="P1037" t="str">
            <v>X3000连接杆新</v>
          </cell>
          <cell r="Q1037" t="str">
            <v>无</v>
          </cell>
          <cell r="R1037" t="str">
            <v>EA</v>
          </cell>
          <cell r="S1037">
            <v>3</v>
          </cell>
        </row>
        <row r="1038">
          <cell r="O1038" t="str">
            <v>SHT0001761</v>
          </cell>
          <cell r="P1038" t="str">
            <v>X3000连接杆（带槽）</v>
          </cell>
          <cell r="Q1038" t="str">
            <v>无</v>
          </cell>
          <cell r="R1038" t="str">
            <v>EA</v>
          </cell>
          <cell r="S1038">
            <v>3.35</v>
          </cell>
        </row>
        <row r="1039">
          <cell r="O1039" t="str">
            <v>SHT0013109</v>
          </cell>
          <cell r="P1039" t="str">
            <v>VDC阀下支架轴</v>
          </cell>
          <cell r="Q1039" t="str">
            <v>无</v>
          </cell>
          <cell r="R1039" t="str">
            <v>EA</v>
          </cell>
          <cell r="S1039">
            <v>0.4</v>
          </cell>
        </row>
        <row r="1040">
          <cell r="O1040" t="str">
            <v>SHT0010054</v>
          </cell>
          <cell r="P1040" t="str">
            <v>VDC阀上固定轴-H6</v>
          </cell>
          <cell r="Q1040" t="str">
            <v>无</v>
          </cell>
          <cell r="R1040" t="str">
            <v>EA</v>
          </cell>
          <cell r="S1040">
            <v>0.55</v>
          </cell>
        </row>
        <row r="1041">
          <cell r="O1041" t="str">
            <v>SHT0013120</v>
          </cell>
          <cell r="P1041" t="str">
            <v>扶手旋转轴</v>
          </cell>
          <cell r="Q1041" t="str">
            <v>无</v>
          </cell>
          <cell r="R1041" t="str">
            <v>EA</v>
          </cell>
          <cell r="S1041">
            <v>2.9</v>
          </cell>
        </row>
        <row r="1042">
          <cell r="O1042" t="str">
            <v>SHT0017243</v>
          </cell>
          <cell r="P1042" t="str">
            <v>VDC阀上固定轴</v>
          </cell>
          <cell r="Q1042" t="str">
            <v>无</v>
          </cell>
          <cell r="R1042" t="str">
            <v>EA</v>
          </cell>
          <cell r="S1042">
            <v>0.55</v>
          </cell>
        </row>
        <row r="1043">
          <cell r="O1043" t="str">
            <v>BAS0000056</v>
          </cell>
          <cell r="P1043" t="str">
            <v>内绞架钢轴套</v>
          </cell>
          <cell r="Q1043" t="str">
            <v>无</v>
          </cell>
          <cell r="R1043" t="str">
            <v>件</v>
          </cell>
          <cell r="S1043">
            <v>1.3485</v>
          </cell>
        </row>
        <row r="1044">
          <cell r="O1044" t="str">
            <v>BAS0000055</v>
          </cell>
          <cell r="P1044" t="str">
            <v>轴套螺母</v>
          </cell>
          <cell r="Q1044" t="str">
            <v>无</v>
          </cell>
          <cell r="R1044" t="str">
            <v>件</v>
          </cell>
          <cell r="S1044">
            <v>0.6975</v>
          </cell>
        </row>
        <row r="1045">
          <cell r="O1045" t="str">
            <v>SHT0012059</v>
          </cell>
          <cell r="P1045" t="str">
            <v>连接轴</v>
          </cell>
          <cell r="Q1045" t="str">
            <v>无</v>
          </cell>
          <cell r="R1045" t="str">
            <v>个</v>
          </cell>
          <cell r="S1045">
            <v>2.6221</v>
          </cell>
        </row>
        <row r="1046">
          <cell r="O1046" t="str">
            <v>SHT0011520</v>
          </cell>
          <cell r="P1046" t="str">
            <v>内绞架支撑管（VDC）</v>
          </cell>
          <cell r="Q1046" t="str">
            <v>无</v>
          </cell>
          <cell r="R1046" t="str">
            <v>件</v>
          </cell>
          <cell r="S1046">
            <v>3.5061</v>
          </cell>
        </row>
        <row r="1047">
          <cell r="O1047" t="str">
            <v>SHT0010122</v>
          </cell>
          <cell r="P1047" t="str">
            <v>座框旋转螺栓轴套</v>
          </cell>
          <cell r="Q1047" t="str">
            <v>无</v>
          </cell>
          <cell r="R1047" t="str">
            <v>件</v>
          </cell>
          <cell r="S1047">
            <v>1.8898</v>
          </cell>
        </row>
        <row r="1048">
          <cell r="O1048" t="str">
            <v>SHT0010058</v>
          </cell>
          <cell r="P1048" t="str">
            <v>外绞架旋转轴</v>
          </cell>
          <cell r="Q1048" t="str">
            <v>无</v>
          </cell>
          <cell r="R1048" t="str">
            <v>件</v>
          </cell>
          <cell r="S1048">
            <v>4.1153</v>
          </cell>
        </row>
        <row r="1049">
          <cell r="O1049" t="str">
            <v>SHT0011237</v>
          </cell>
          <cell r="P1049" t="str">
            <v>内绞架固定块支撑轴套</v>
          </cell>
          <cell r="Q1049" t="str">
            <v>无</v>
          </cell>
          <cell r="R1049" t="str">
            <v>件</v>
          </cell>
          <cell r="S1049">
            <v>1.6461</v>
          </cell>
        </row>
        <row r="1050">
          <cell r="O1050" t="str">
            <v>SHT0010307</v>
          </cell>
          <cell r="P1050" t="str">
            <v>内绞架固定块支撑轴套</v>
          </cell>
          <cell r="Q1050" t="str">
            <v>无</v>
          </cell>
          <cell r="R1050" t="str">
            <v>件</v>
          </cell>
          <cell r="S1050">
            <v>1.488</v>
          </cell>
        </row>
        <row r="1051">
          <cell r="O1051" t="str">
            <v>SHT0010841</v>
          </cell>
          <cell r="P1051" t="str">
            <v>仰角调节轴套</v>
          </cell>
          <cell r="Q1051" t="str">
            <v>无</v>
          </cell>
          <cell r="R1051" t="str">
            <v>件</v>
          </cell>
          <cell r="S1051">
            <v>2.4692</v>
          </cell>
        </row>
        <row r="1052">
          <cell r="O1052" t="str">
            <v>SHT0010299</v>
          </cell>
          <cell r="P1052" t="str">
            <v>H6靠背调节手柄安装轴</v>
          </cell>
          <cell r="Q1052" t="str">
            <v>无</v>
          </cell>
          <cell r="R1052" t="str">
            <v>件</v>
          </cell>
          <cell r="S1052">
            <v>3.2922</v>
          </cell>
        </row>
        <row r="1053">
          <cell r="O1053" t="str">
            <v>SHT0010788</v>
          </cell>
          <cell r="P1053" t="str">
            <v>仰角调节限位柱</v>
          </cell>
          <cell r="Q1053" t="str">
            <v>无</v>
          </cell>
          <cell r="R1053" t="str">
            <v>件</v>
          </cell>
          <cell r="S1053">
            <v>1.6461</v>
          </cell>
        </row>
        <row r="1054">
          <cell r="O1054" t="str">
            <v>SHT0010408</v>
          </cell>
          <cell r="P1054" t="str">
            <v>坐垫翻折支撑轴套</v>
          </cell>
          <cell r="Q1054" t="str">
            <v>无</v>
          </cell>
          <cell r="R1054" t="str">
            <v>件</v>
          </cell>
          <cell r="S1054">
            <v>2.4692</v>
          </cell>
        </row>
        <row r="1055">
          <cell r="O1055" t="str">
            <v>SHT0011395</v>
          </cell>
          <cell r="P1055" t="str">
            <v>滑轨手柄销套</v>
          </cell>
          <cell r="Q1055" t="str">
            <v>无</v>
          </cell>
          <cell r="R1055" t="str">
            <v>件</v>
          </cell>
          <cell r="S1055">
            <v>1.6461</v>
          </cell>
        </row>
        <row r="1056">
          <cell r="O1056" t="str">
            <v>SHT0010047</v>
          </cell>
          <cell r="P1056" t="str">
            <v>内绞架前滚轮轴</v>
          </cell>
          <cell r="Q1056" t="str">
            <v>无</v>
          </cell>
          <cell r="R1056" t="str">
            <v>件</v>
          </cell>
          <cell r="S1056">
            <v>4.9383</v>
          </cell>
        </row>
        <row r="1057">
          <cell r="O1057" t="str">
            <v>SHT0010049</v>
          </cell>
          <cell r="P1057" t="str">
            <v>内绞架后转轴</v>
          </cell>
          <cell r="Q1057" t="str">
            <v>无</v>
          </cell>
          <cell r="R1057" t="str">
            <v>件</v>
          </cell>
          <cell r="S1057">
            <v>4.9383</v>
          </cell>
        </row>
        <row r="1058">
          <cell r="O1058" t="str">
            <v>SHT0011034</v>
          </cell>
          <cell r="P1058" t="str">
            <v>H6副司机座椅底支架导管</v>
          </cell>
          <cell r="Q1058" t="str">
            <v>无</v>
          </cell>
          <cell r="R1058" t="str">
            <v>件</v>
          </cell>
          <cell r="S1058">
            <v>2.4692</v>
          </cell>
        </row>
        <row r="1059">
          <cell r="O1059" t="str">
            <v>SHT0001070</v>
          </cell>
          <cell r="P1059" t="str">
            <v>十字绞架连接轴2</v>
          </cell>
          <cell r="Q1059" t="str">
            <v>02.03.19.059</v>
          </cell>
          <cell r="R1059" t="str">
            <v>个</v>
          </cell>
          <cell r="S1059">
            <v>3.786</v>
          </cell>
        </row>
        <row r="1060">
          <cell r="O1060" t="str">
            <v>SHT0001149</v>
          </cell>
          <cell r="P1060" t="str">
            <v>连接杆2</v>
          </cell>
          <cell r="Q1060" t="str">
            <v>02.03.07.020A</v>
          </cell>
          <cell r="R1060" t="str">
            <v>个</v>
          </cell>
          <cell r="S1060">
            <v>3.7033</v>
          </cell>
        </row>
        <row r="1061">
          <cell r="O1061" t="str">
            <v>BFA0000353</v>
          </cell>
          <cell r="P1061" t="str">
            <v>十字绞架连接轴1</v>
          </cell>
          <cell r="Q1061" t="str">
            <v>02.03.19.008</v>
          </cell>
          <cell r="R1061" t="str">
            <v>个</v>
          </cell>
          <cell r="S1061">
            <v>3.786</v>
          </cell>
        </row>
        <row r="1062">
          <cell r="O1062" t="str">
            <v>BFA0000354</v>
          </cell>
          <cell r="P1062" t="str">
            <v>内十字绞架连接轴2</v>
          </cell>
          <cell r="Q1062" t="str">
            <v>02.03.19.007</v>
          </cell>
          <cell r="R1062" t="str">
            <v>个</v>
          </cell>
          <cell r="S1062">
            <v>4.7728</v>
          </cell>
        </row>
        <row r="1063">
          <cell r="O1063" t="str">
            <v>SHT0013880</v>
          </cell>
          <cell r="P1063" t="str">
            <v>T5坐垫翻折限位钣金</v>
          </cell>
          <cell r="Q1063" t="str">
            <v>无</v>
          </cell>
          <cell r="R1063" t="str">
            <v>件</v>
          </cell>
          <cell r="S1063">
            <v>2.325</v>
          </cell>
        </row>
        <row r="1064">
          <cell r="O1064" t="str">
            <v>SHT0010372</v>
          </cell>
          <cell r="P1064" t="str">
            <v>H6坐垫翻折限位钣金</v>
          </cell>
          <cell r="Q1064" t="str">
            <v>无</v>
          </cell>
          <cell r="R1064" t="str">
            <v>件</v>
          </cell>
          <cell r="S1064">
            <v>2.325</v>
          </cell>
        </row>
        <row r="1065">
          <cell r="O1065" t="str">
            <v>SHT0010229</v>
          </cell>
          <cell r="P1065" t="str">
            <v>H6仰角连接杆</v>
          </cell>
          <cell r="Q1065" t="str">
            <v>无</v>
          </cell>
          <cell r="R1065" t="str">
            <v>件</v>
          </cell>
          <cell r="S1065">
            <v>3.72</v>
          </cell>
        </row>
        <row r="1066">
          <cell r="O1066" t="str">
            <v>SLT0010907</v>
          </cell>
          <cell r="P1066" t="str">
            <v>座椅靠背调节限位柱B</v>
          </cell>
          <cell r="Q1066" t="str">
            <v>无</v>
          </cell>
          <cell r="R1066" t="str">
            <v>件</v>
          </cell>
          <cell r="S1066">
            <v>0.465</v>
          </cell>
        </row>
        <row r="1067">
          <cell r="O1067" t="str">
            <v>SLT0010889</v>
          </cell>
          <cell r="P1067" t="str">
            <v>靠背锁付阶梯螺栓</v>
          </cell>
          <cell r="Q1067" t="str">
            <v>无</v>
          </cell>
          <cell r="R1067" t="str">
            <v>件</v>
          </cell>
          <cell r="S1067">
            <v>1.116</v>
          </cell>
        </row>
        <row r="1068">
          <cell r="O1068" t="str">
            <v>SLT0011546</v>
          </cell>
          <cell r="P1068" t="str">
            <v>扶手旋转轴</v>
          </cell>
          <cell r="Q1068" t="str">
            <v>无</v>
          </cell>
          <cell r="R1068" t="str">
            <v>件</v>
          </cell>
          <cell r="S1068">
            <v>1.4436</v>
          </cell>
        </row>
        <row r="1069">
          <cell r="O1069" t="str">
            <v>SHT0014884</v>
          </cell>
          <cell r="P1069" t="str">
            <v>台阶螺母</v>
          </cell>
          <cell r="Q1069" t="str">
            <v>无</v>
          </cell>
          <cell r="R1069" t="str">
            <v>件</v>
          </cell>
          <cell r="S1069">
            <v>0.5685</v>
          </cell>
        </row>
        <row r="1070">
          <cell r="O1070" t="str">
            <v>BAS0010008</v>
          </cell>
          <cell r="P1070" t="str">
            <v>支撑衬套</v>
          </cell>
          <cell r="Q1070" t="str">
            <v>无</v>
          </cell>
          <cell r="R1070" t="str">
            <v>件</v>
          </cell>
          <cell r="S1070">
            <v>0.372</v>
          </cell>
        </row>
        <row r="1071">
          <cell r="O1071" t="str">
            <v>SLT0011040</v>
          </cell>
          <cell r="P1071" t="str">
            <v>副驾中间固定支架旋转轴</v>
          </cell>
          <cell r="Q1071" t="str">
            <v>无</v>
          </cell>
          <cell r="R1071" t="str">
            <v>件</v>
          </cell>
          <cell r="S1071">
            <v>1.581</v>
          </cell>
        </row>
        <row r="1072">
          <cell r="O1072" t="str">
            <v>SLT0011100</v>
          </cell>
          <cell r="P1072" t="str">
            <v>限位轴</v>
          </cell>
          <cell r="Q1072" t="str">
            <v>无</v>
          </cell>
          <cell r="R1072" t="str">
            <v>件</v>
          </cell>
          <cell r="S1072">
            <v>1.302</v>
          </cell>
        </row>
        <row r="1073">
          <cell r="O1073" t="str">
            <v>SLT0011101</v>
          </cell>
          <cell r="P1073" t="str">
            <v>旋转轴</v>
          </cell>
          <cell r="Q1073" t="str">
            <v>无</v>
          </cell>
          <cell r="R1073" t="str">
            <v>件</v>
          </cell>
          <cell r="S1073">
            <v>1.116</v>
          </cell>
        </row>
        <row r="1074">
          <cell r="O1074" t="str">
            <v>SHT0015119</v>
          </cell>
          <cell r="P1074" t="str">
            <v>限位块</v>
          </cell>
          <cell r="Q1074" t="str">
            <v>无</v>
          </cell>
          <cell r="R1074" t="str">
            <v>件</v>
          </cell>
          <cell r="S1074">
            <v>6.045</v>
          </cell>
        </row>
        <row r="1075">
          <cell r="O1075" t="str">
            <v>SHT0015127</v>
          </cell>
          <cell r="P1075" t="str">
            <v>异形台阶螺栓</v>
          </cell>
          <cell r="Q1075" t="str">
            <v>无</v>
          </cell>
          <cell r="R1075" t="str">
            <v>件</v>
          </cell>
          <cell r="S1075">
            <v>0.855</v>
          </cell>
        </row>
        <row r="1076">
          <cell r="O1076" t="str">
            <v>SHT0015137</v>
          </cell>
          <cell r="P1076" t="str">
            <v>轴套</v>
          </cell>
          <cell r="Q1076" t="str">
            <v>无</v>
          </cell>
          <cell r="R1076" t="str">
            <v>件</v>
          </cell>
          <cell r="S1076">
            <v>0.5533</v>
          </cell>
        </row>
        <row r="1077">
          <cell r="O1077" t="str">
            <v>SHT0015138</v>
          </cell>
          <cell r="P1077" t="str">
            <v>解锁钣金安装螺栓</v>
          </cell>
          <cell r="Q1077" t="str">
            <v>无</v>
          </cell>
          <cell r="R1077" t="str">
            <v>件</v>
          </cell>
          <cell r="S1077">
            <v>0.7301</v>
          </cell>
        </row>
        <row r="1078">
          <cell r="O1078" t="str">
            <v>BFA0000859</v>
          </cell>
          <cell r="P1078" t="str">
            <v>沈阳6480翻折器-限位销</v>
          </cell>
          <cell r="Q1078" t="str">
            <v>无</v>
          </cell>
          <cell r="R1078" t="str">
            <v>件</v>
          </cell>
          <cell r="S1078">
            <v>0.2194</v>
          </cell>
        </row>
        <row r="1079">
          <cell r="O1079" t="str">
            <v>SBS0010115</v>
          </cell>
          <cell r="P1079" t="str">
            <v>支腿上轴套</v>
          </cell>
          <cell r="Q1079" t="str">
            <v>无</v>
          </cell>
          <cell r="R1079" t="str">
            <v>件</v>
          </cell>
          <cell r="S1079">
            <v>0.465</v>
          </cell>
        </row>
        <row r="1080">
          <cell r="O1080" t="str">
            <v>BEC0010021</v>
          </cell>
          <cell r="P1080" t="str">
            <v>靠背加热垫总成</v>
          </cell>
          <cell r="Q1080" t="str">
            <v>无</v>
          </cell>
          <cell r="R1080" t="str">
            <v>EA</v>
          </cell>
          <cell r="S1080">
            <v>18.5</v>
          </cell>
        </row>
        <row r="1081">
          <cell r="O1081" t="str">
            <v>BEC0010020</v>
          </cell>
          <cell r="P1081" t="str">
            <v>坐垫加热垫总成</v>
          </cell>
          <cell r="Q1081" t="str">
            <v>无</v>
          </cell>
          <cell r="R1081" t="str">
            <v>EA</v>
          </cell>
          <cell r="S1081">
            <v>23.5</v>
          </cell>
        </row>
        <row r="1082">
          <cell r="O1082" t="str">
            <v>BEC0010026</v>
          </cell>
          <cell r="P1082" t="str">
            <v>靠背风扇</v>
          </cell>
          <cell r="Q1082" t="str">
            <v>无</v>
          </cell>
          <cell r="R1082" t="str">
            <v>EA</v>
          </cell>
          <cell r="S1082">
            <v>36.47</v>
          </cell>
        </row>
        <row r="1083">
          <cell r="O1083" t="str">
            <v>BEC0010025</v>
          </cell>
          <cell r="P1083" t="str">
            <v>坐垫风扇</v>
          </cell>
          <cell r="Q1083" t="str">
            <v>无</v>
          </cell>
          <cell r="R1083" t="str">
            <v>EA</v>
          </cell>
          <cell r="S1083">
            <v>35</v>
          </cell>
        </row>
        <row r="1084">
          <cell r="O1084" t="str">
            <v>SHT0015334</v>
          </cell>
          <cell r="P1084" t="str">
            <v>副驾驶靠背四气袋腰托总成</v>
          </cell>
          <cell r="Q1084" t="str">
            <v>无</v>
          </cell>
          <cell r="R1084" t="str">
            <v>EA</v>
          </cell>
          <cell r="S1084">
            <v>18.2</v>
          </cell>
        </row>
        <row r="1085">
          <cell r="O1085" t="str">
            <v>BEC0010228</v>
          </cell>
          <cell r="P1085" t="str">
            <v>SBR总成</v>
          </cell>
          <cell r="Q1085" t="str">
            <v>无</v>
          </cell>
          <cell r="R1085" t="str">
            <v>EA</v>
          </cell>
          <cell r="S1085">
            <v>15</v>
          </cell>
        </row>
        <row r="1086">
          <cell r="O1086" t="str">
            <v>SLT0011861</v>
          </cell>
          <cell r="P1086" t="str">
            <v>24V通风加热集成控制器线束总</v>
          </cell>
          <cell r="Q1086" t="str">
            <v>无</v>
          </cell>
          <cell r="R1086" t="str">
            <v>EA</v>
          </cell>
          <cell r="S1086">
            <v>99.81</v>
          </cell>
        </row>
        <row r="1087">
          <cell r="O1087" t="str">
            <v>SLT0011862</v>
          </cell>
          <cell r="P1087" t="str">
            <v>12V通风加热集成控制器及线束</v>
          </cell>
          <cell r="Q1087" t="str">
            <v>无</v>
          </cell>
          <cell r="R1087" t="str">
            <v>EA</v>
          </cell>
          <cell r="S1087">
            <v>99.81</v>
          </cell>
        </row>
        <row r="1088">
          <cell r="O1088" t="str">
            <v>SLT0011863</v>
          </cell>
          <cell r="P1088" t="str">
            <v>24v加热单加热控制器线束总成</v>
          </cell>
          <cell r="Q1088" t="str">
            <v>无</v>
          </cell>
          <cell r="R1088" t="str">
            <v>EA</v>
          </cell>
          <cell r="S1088">
            <v>80.8</v>
          </cell>
        </row>
        <row r="1089">
          <cell r="O1089" t="str">
            <v>SLT0011864</v>
          </cell>
          <cell r="P1089" t="str">
            <v>单加热控制器及线束总成</v>
          </cell>
          <cell r="Q1089" t="str">
            <v>无</v>
          </cell>
          <cell r="R1089" t="str">
            <v>EA</v>
          </cell>
          <cell r="S1089">
            <v>80.8</v>
          </cell>
        </row>
        <row r="1090">
          <cell r="O1090" t="str">
            <v>SLT0011865</v>
          </cell>
          <cell r="P1090" t="str">
            <v>24v单通风控制器及线束总成</v>
          </cell>
          <cell r="Q1090" t="str">
            <v>无</v>
          </cell>
          <cell r="R1090" t="str">
            <v>EA</v>
          </cell>
          <cell r="S1090">
            <v>80.8</v>
          </cell>
        </row>
        <row r="1091">
          <cell r="O1091" t="str">
            <v>SLT0011866</v>
          </cell>
          <cell r="P1091" t="str">
            <v>12V单通风控制器及线束总成</v>
          </cell>
          <cell r="Q1091" t="str">
            <v>无</v>
          </cell>
          <cell r="R1091" t="str">
            <v>EA</v>
          </cell>
          <cell r="S1091">
            <v>80.8</v>
          </cell>
        </row>
        <row r="1092">
          <cell r="O1092" t="str">
            <v>BEC0010225</v>
          </cell>
          <cell r="P1092" t="str">
            <v>G3靠背加热垫总成</v>
          </cell>
          <cell r="Q1092" t="str">
            <v>无</v>
          </cell>
          <cell r="R1092" t="str">
            <v>EA</v>
          </cell>
          <cell r="S1092">
            <v>21.69</v>
          </cell>
        </row>
        <row r="1093">
          <cell r="O1093" t="str">
            <v>BEC0010226</v>
          </cell>
          <cell r="P1093" t="str">
            <v>G3座垫加热垫总成</v>
          </cell>
          <cell r="Q1093" t="str">
            <v>无</v>
          </cell>
          <cell r="R1093" t="str">
            <v>EA</v>
          </cell>
          <cell r="S1093">
            <v>28.35</v>
          </cell>
        </row>
        <row r="1094">
          <cell r="O1094" t="str">
            <v>BEC0010229</v>
          </cell>
          <cell r="P1094" t="str">
            <v>副驾驶功能座椅SBR线束总成</v>
          </cell>
          <cell r="Q1094" t="str">
            <v>无</v>
          </cell>
          <cell r="R1094" t="str">
            <v>EA</v>
          </cell>
          <cell r="S1094">
            <v>13.71</v>
          </cell>
        </row>
        <row r="1095">
          <cell r="O1095" t="str">
            <v>BEC0010244</v>
          </cell>
          <cell r="P1095" t="str">
            <v>主驾驶加热通风系统线束总成</v>
          </cell>
          <cell r="Q1095" t="str">
            <v>无</v>
          </cell>
          <cell r="R1095" t="str">
            <v>EA</v>
          </cell>
          <cell r="S1095">
            <v>50.4</v>
          </cell>
        </row>
        <row r="1096">
          <cell r="O1096" t="str">
            <v>BEC0010245</v>
          </cell>
          <cell r="P1096" t="str">
            <v>副驾驶加热通风系统线束总成</v>
          </cell>
          <cell r="Q1096" t="str">
            <v>无</v>
          </cell>
          <cell r="R1096" t="str">
            <v>EA</v>
          </cell>
          <cell r="S1096">
            <v>50.4</v>
          </cell>
        </row>
        <row r="1097">
          <cell r="O1097" t="str">
            <v>BEC0010252</v>
          </cell>
          <cell r="P1097" t="str">
            <v>主驾驶线束总成</v>
          </cell>
          <cell r="Q1097" t="str">
            <v>无</v>
          </cell>
          <cell r="R1097" t="str">
            <v>EA</v>
          </cell>
          <cell r="S1097">
            <v>9.97</v>
          </cell>
        </row>
        <row r="1098">
          <cell r="O1098" t="str">
            <v>BEC0010253</v>
          </cell>
          <cell r="P1098" t="str">
            <v>副驾驶线束总成</v>
          </cell>
          <cell r="Q1098" t="str">
            <v>无</v>
          </cell>
          <cell r="R1098" t="str">
            <v>EA</v>
          </cell>
          <cell r="S1098">
            <v>13.71</v>
          </cell>
        </row>
        <row r="1099">
          <cell r="O1099" t="str">
            <v>BEC0010227</v>
          </cell>
          <cell r="P1099" t="str">
            <v>主驾驶通风加热ECU总成</v>
          </cell>
          <cell r="Q1099" t="str">
            <v>无</v>
          </cell>
          <cell r="R1099" t="str">
            <v>EA</v>
          </cell>
          <cell r="S1099">
            <v>140.27</v>
          </cell>
        </row>
        <row r="1100">
          <cell r="O1100" t="str">
            <v>BEC0010242</v>
          </cell>
          <cell r="P1100" t="str">
            <v>副驾驶通风加热ECU总成</v>
          </cell>
          <cell r="Q1100" t="str">
            <v>无</v>
          </cell>
          <cell r="R1100" t="str">
            <v>EA</v>
          </cell>
          <cell r="S1100">
            <v>140.27</v>
          </cell>
        </row>
        <row r="1101">
          <cell r="O1101" t="str">
            <v>BEC0010246</v>
          </cell>
          <cell r="P1101" t="str">
            <v>坐垫轴流风扇总成</v>
          </cell>
          <cell r="Q1101" t="str">
            <v>无</v>
          </cell>
          <cell r="R1101" t="str">
            <v>EA</v>
          </cell>
          <cell r="S1101">
            <v>70.57</v>
          </cell>
        </row>
        <row r="1102">
          <cell r="O1102" t="str">
            <v>BEC0010247</v>
          </cell>
          <cell r="P1102" t="str">
            <v>靠背轴流风扇总成</v>
          </cell>
          <cell r="Q1102" t="str">
            <v>无</v>
          </cell>
          <cell r="R1102" t="str">
            <v>EA</v>
          </cell>
          <cell r="S1102">
            <v>70.57</v>
          </cell>
        </row>
        <row r="1103">
          <cell r="O1103" t="str">
            <v>SHT0017141</v>
          </cell>
          <cell r="P1103" t="str">
            <v>驾驶员靠背面套总成</v>
          </cell>
          <cell r="Q1103" t="str">
            <v>主料复合海绵厚度4MM</v>
          </cell>
          <cell r="R1103" t="str">
            <v>EA</v>
          </cell>
          <cell r="S1103">
            <v>56.6306</v>
          </cell>
        </row>
        <row r="1104">
          <cell r="O1104" t="str">
            <v>SHT0017143</v>
          </cell>
          <cell r="P1104" t="str">
            <v>副驾驶员靠背面套总成</v>
          </cell>
          <cell r="Q1104" t="str">
            <v>主料复合海绵厚度4MM</v>
          </cell>
          <cell r="R1104" t="str">
            <v>EA</v>
          </cell>
          <cell r="S1104">
            <v>56.3209</v>
          </cell>
        </row>
        <row r="1105">
          <cell r="O1105" t="str">
            <v>SHT0016458</v>
          </cell>
          <cell r="P1105" t="str">
            <v>驾驶员靠背面套总成（通风加热）</v>
          </cell>
          <cell r="Q1105" t="str">
            <v>主料复合海绵厚度4MM</v>
          </cell>
          <cell r="R1105" t="str">
            <v>EA</v>
          </cell>
          <cell r="S1105">
            <v>56.8339</v>
          </cell>
        </row>
        <row r="1106">
          <cell r="O1106" t="str">
            <v>SHT0016460</v>
          </cell>
          <cell r="P1106" t="str">
            <v>驾驶员坐垫护面总成（通风加热）</v>
          </cell>
          <cell r="Q1106" t="str">
            <v>主料复合海绵厚度4MM</v>
          </cell>
          <cell r="R1106" t="str">
            <v>EA</v>
          </cell>
          <cell r="S1106">
            <v>24.9955</v>
          </cell>
        </row>
        <row r="1107">
          <cell r="O1107" t="str">
            <v>SHT0016470</v>
          </cell>
          <cell r="P1107" t="str">
            <v>副驾驶员靠背面套总成（非通风加热）</v>
          </cell>
          <cell r="Q1107" t="str">
            <v>主料复合海绵厚度4MM</v>
          </cell>
          <cell r="R1107" t="str">
            <v>EA</v>
          </cell>
          <cell r="S1107">
            <v>57.4992</v>
          </cell>
        </row>
        <row r="1108">
          <cell r="O1108" t="str">
            <v>SHT0016484</v>
          </cell>
          <cell r="P1108" t="str">
            <v>靠背护面总成</v>
          </cell>
          <cell r="Q1108" t="str">
            <v>主料复合海绵厚度4MM</v>
          </cell>
          <cell r="R1108" t="str">
            <v>EA</v>
          </cell>
          <cell r="S1108">
            <v>33.4541</v>
          </cell>
        </row>
        <row r="1109">
          <cell r="O1109" t="str">
            <v>SHT0016491</v>
          </cell>
          <cell r="P1109" t="str">
            <v>副驾驶员坐垫护面总成</v>
          </cell>
          <cell r="Q1109" t="str">
            <v>主料复合海绵厚度4MM</v>
          </cell>
          <cell r="R1109" t="str">
            <v>EA</v>
          </cell>
          <cell r="S1109">
            <v>24.5203</v>
          </cell>
        </row>
        <row r="1110">
          <cell r="O1110" t="str">
            <v>BAS0000041</v>
          </cell>
          <cell r="P1110" t="str">
            <v>H3十字插安装衬套GFM-1416-17</v>
          </cell>
          <cell r="Q1110" t="str">
            <v>无</v>
          </cell>
          <cell r="R1110" t="str">
            <v>件</v>
          </cell>
          <cell r="S1110">
            <v>1.3015</v>
          </cell>
        </row>
        <row r="1111">
          <cell r="O1111" t="str">
            <v>BAS0000053</v>
          </cell>
          <cell r="P1111" t="str">
            <v>M3000-H轴套MY-14-14</v>
          </cell>
          <cell r="Q1111" t="str">
            <v>无</v>
          </cell>
          <cell r="R1111" t="str">
            <v>件</v>
          </cell>
          <cell r="S1111">
            <v>1.2825</v>
          </cell>
        </row>
        <row r="1112">
          <cell r="O1112" t="str">
            <v>SHT0012033</v>
          </cell>
          <cell r="P1112" t="str">
            <v>1.0升级绞架塑料轴套GFM-1214-17</v>
          </cell>
          <cell r="Q1112" t="str">
            <v>无</v>
          </cell>
          <cell r="R1112" t="str">
            <v>件</v>
          </cell>
          <cell r="S1112">
            <v>1.1305</v>
          </cell>
        </row>
        <row r="1113">
          <cell r="O1113" t="str">
            <v>BAS0010003</v>
          </cell>
          <cell r="P1113" t="str">
            <v>H6轴套GFM-1719-25</v>
          </cell>
          <cell r="Q1113" t="str">
            <v>无</v>
          </cell>
          <cell r="R1113" t="str">
            <v>件</v>
          </cell>
          <cell r="S1113">
            <v>1.8525</v>
          </cell>
        </row>
        <row r="1114">
          <cell r="O1114" t="str">
            <v>BAS0010005</v>
          </cell>
          <cell r="P1114" t="str">
            <v>H6轴套GFM-1213-12</v>
          </cell>
          <cell r="Q1114" t="str">
            <v>无</v>
          </cell>
          <cell r="R1114" t="str">
            <v>件</v>
          </cell>
          <cell r="S1114">
            <v>1.406</v>
          </cell>
        </row>
        <row r="1115">
          <cell r="O1115" t="str">
            <v>SHT0011694</v>
          </cell>
          <cell r="P1115" t="str">
            <v>IGS尼龙轴套GFM-1820-09</v>
          </cell>
          <cell r="Q1115" t="str">
            <v>无</v>
          </cell>
          <cell r="R1115" t="str">
            <v>件</v>
          </cell>
          <cell r="S1115">
            <v>1.04</v>
          </cell>
        </row>
        <row r="1116">
          <cell r="O1116" t="str">
            <v>SHT0011100</v>
          </cell>
          <cell r="P1116" t="str">
            <v>靠背舒适性海绵上</v>
          </cell>
          <cell r="Q1116" t="str">
            <v>无</v>
          </cell>
          <cell r="R1116" t="str">
            <v>EA</v>
          </cell>
          <cell r="S1116">
            <v>6.79</v>
          </cell>
        </row>
        <row r="1117">
          <cell r="O1117" t="str">
            <v>SHT0011315</v>
          </cell>
          <cell r="P1117" t="str">
            <v>靠背舒适性海绵下</v>
          </cell>
          <cell r="Q1117" t="str">
            <v>无</v>
          </cell>
          <cell r="R1117" t="str">
            <v>EA</v>
          </cell>
          <cell r="S1117">
            <v>8.2</v>
          </cell>
        </row>
        <row r="1118">
          <cell r="O1118" t="str">
            <v>SLT0000001</v>
          </cell>
          <cell r="P1118" t="str">
            <v>L项目端盖</v>
          </cell>
          <cell r="Q1118" t="str">
            <v>无</v>
          </cell>
          <cell r="R1118" t="str">
            <v>EA</v>
          </cell>
          <cell r="S1118">
            <v>0.2478</v>
          </cell>
        </row>
        <row r="1119">
          <cell r="O1119" t="str">
            <v>SHT0001188</v>
          </cell>
          <cell r="P1119" t="str">
            <v>减震器缓冲橡胶块加长</v>
          </cell>
          <cell r="Q1119" t="str">
            <v>无</v>
          </cell>
          <cell r="R1119" t="str">
            <v>EA</v>
          </cell>
          <cell r="S1119">
            <v>0.7522</v>
          </cell>
        </row>
        <row r="1120">
          <cell r="O1120" t="str">
            <v>SHT0015751</v>
          </cell>
          <cell r="P1120" t="str">
            <v>下限位缓冲胶墩</v>
          </cell>
          <cell r="Q1120" t="str">
            <v>无</v>
          </cell>
          <cell r="R1120" t="str">
            <v>EA</v>
          </cell>
          <cell r="S1120">
            <v>0.75</v>
          </cell>
        </row>
        <row r="1121">
          <cell r="O1121" t="str">
            <v>SHT0017070</v>
          </cell>
          <cell r="P1121" t="str">
            <v>仰角拉线</v>
          </cell>
          <cell r="Q1121" t="str">
            <v>无</v>
          </cell>
          <cell r="R1121" t="str">
            <v>EA</v>
          </cell>
          <cell r="S1121">
            <v>4.97</v>
          </cell>
        </row>
        <row r="1122">
          <cell r="O1122" t="str">
            <v>SHT0013123</v>
          </cell>
          <cell r="P1122" t="str">
            <v>2.0仰角拉线总成</v>
          </cell>
          <cell r="Q1122" t="str">
            <v>无</v>
          </cell>
          <cell r="R1122" t="str">
            <v>EA</v>
          </cell>
          <cell r="S1122">
            <v>3.8</v>
          </cell>
        </row>
        <row r="1123">
          <cell r="O1123" t="str">
            <v>SHT0012023</v>
          </cell>
          <cell r="P1123" t="str">
            <v>升降器拉线总成</v>
          </cell>
          <cell r="Q1123" t="str">
            <v>无</v>
          </cell>
          <cell r="R1123" t="str">
            <v>EA</v>
          </cell>
          <cell r="S1123">
            <v>3.9</v>
          </cell>
        </row>
        <row r="1124">
          <cell r="O1124" t="str">
            <v>SHT0011807</v>
          </cell>
          <cell r="P1124" t="str">
            <v>2.0仰角拉线总成</v>
          </cell>
          <cell r="Q1124" t="str">
            <v>无</v>
          </cell>
          <cell r="R1124" t="str">
            <v>EA</v>
          </cell>
          <cell r="S1124">
            <v>3.26</v>
          </cell>
        </row>
        <row r="1125">
          <cell r="O1125" t="str">
            <v>SHT0016535</v>
          </cell>
          <cell r="P1125" t="str">
            <v>靠背3D网格上（白色）</v>
          </cell>
          <cell r="Q1125" t="str">
            <v>无</v>
          </cell>
          <cell r="R1125" t="str">
            <v>EA</v>
          </cell>
          <cell r="S1125">
            <v>3</v>
          </cell>
        </row>
        <row r="1126">
          <cell r="O1126" t="str">
            <v>SHT0016534</v>
          </cell>
          <cell r="P1126" t="str">
            <v>坐垫3D网格（白色）</v>
          </cell>
          <cell r="Q1126" t="str">
            <v>无</v>
          </cell>
          <cell r="R1126" t="str">
            <v>EA</v>
          </cell>
          <cell r="S1126">
            <v>6.5</v>
          </cell>
        </row>
        <row r="1127">
          <cell r="O1127" t="str">
            <v>SCS0004393</v>
          </cell>
          <cell r="P1127" t="str">
            <v>地脚固定板组合左右共用总成（中期改款）</v>
          </cell>
          <cell r="Q1127" t="str">
            <v>无</v>
          </cell>
          <cell r="R1127" t="str">
            <v>件</v>
          </cell>
          <cell r="S1127">
            <v>11.5</v>
          </cell>
        </row>
        <row r="1128">
          <cell r="O1128" t="str">
            <v>SCS0004392</v>
          </cell>
          <cell r="P1128" t="str">
            <v>左座椅右侧地脚固定板组合总成（中期改款）</v>
          </cell>
          <cell r="Q1128" t="str">
            <v>无</v>
          </cell>
          <cell r="R1128" t="str">
            <v>件</v>
          </cell>
          <cell r="S1128">
            <v>11.5</v>
          </cell>
        </row>
        <row r="1129">
          <cell r="O1129" t="str">
            <v>SCS0004391</v>
          </cell>
          <cell r="P1129" t="str">
            <v>右座椅左侧地脚固定板组合总成（中期改款）</v>
          </cell>
          <cell r="Q1129" t="str">
            <v>无</v>
          </cell>
          <cell r="R1129" t="str">
            <v>件</v>
          </cell>
          <cell r="S1129">
            <v>11.5</v>
          </cell>
        </row>
        <row r="1130">
          <cell r="O1130" t="str">
            <v>SHT0014100</v>
          </cell>
          <cell r="P1130" t="str">
            <v>H6右侧立板加强板</v>
          </cell>
          <cell r="Q1130" t="str">
            <v>无</v>
          </cell>
          <cell r="R1130" t="str">
            <v>件</v>
          </cell>
          <cell r="S1130">
            <v>3.9</v>
          </cell>
        </row>
        <row r="1131">
          <cell r="O1131" t="str">
            <v>SHT0014099</v>
          </cell>
          <cell r="P1131" t="str">
            <v>H6左侧立板加强板</v>
          </cell>
          <cell r="Q1131" t="str">
            <v>无</v>
          </cell>
          <cell r="R1131" t="str">
            <v>件</v>
          </cell>
          <cell r="S1131">
            <v>3.9</v>
          </cell>
        </row>
        <row r="1132">
          <cell r="O1132" t="str">
            <v>SHT0013865</v>
          </cell>
          <cell r="P1132" t="str">
            <v>升降左前固定钣金</v>
          </cell>
          <cell r="Q1132" t="str">
            <v>无</v>
          </cell>
          <cell r="R1132" t="str">
            <v>件</v>
          </cell>
          <cell r="S1132">
            <v>0.62</v>
          </cell>
        </row>
        <row r="1133">
          <cell r="O1133" t="str">
            <v>SHT0013866</v>
          </cell>
          <cell r="P1133" t="str">
            <v>升降右前固定钣金</v>
          </cell>
          <cell r="Q1133" t="str">
            <v>无</v>
          </cell>
          <cell r="R1133" t="str">
            <v>件</v>
          </cell>
          <cell r="S1133">
            <v>0.62</v>
          </cell>
        </row>
        <row r="1134">
          <cell r="O1134" t="str">
            <v>SLT0010629</v>
          </cell>
          <cell r="P1134" t="str">
            <v>扶手安装支架</v>
          </cell>
          <cell r="Q1134" t="str">
            <v>无</v>
          </cell>
          <cell r="R1134" t="str">
            <v>件</v>
          </cell>
          <cell r="S1134">
            <v>1.38</v>
          </cell>
        </row>
        <row r="1135">
          <cell r="O1135" t="str">
            <v>SHT0014256</v>
          </cell>
          <cell r="P1135" t="str">
            <v>线束护套固定钣金</v>
          </cell>
          <cell r="Q1135" t="str">
            <v>无</v>
          </cell>
          <cell r="R1135" t="str">
            <v>件</v>
          </cell>
          <cell r="S1135">
            <v>1.1</v>
          </cell>
        </row>
        <row r="1136">
          <cell r="O1136" t="str">
            <v>SHT0001085</v>
          </cell>
          <cell r="P1136" t="str">
            <v>H4阻尼下支架</v>
          </cell>
          <cell r="Q1136" t="str">
            <v>无</v>
          </cell>
          <cell r="R1136" t="str">
            <v>个</v>
          </cell>
          <cell r="S1136">
            <v>0.85</v>
          </cell>
        </row>
        <row r="1137">
          <cell r="O1137" t="str">
            <v>SHT0013862</v>
          </cell>
          <cell r="P1137" t="str">
            <v>升降左后固定钣金</v>
          </cell>
          <cell r="Q1137" t="str">
            <v>无</v>
          </cell>
          <cell r="R1137" t="str">
            <v>件</v>
          </cell>
          <cell r="S1137">
            <v>1.1</v>
          </cell>
        </row>
        <row r="1138">
          <cell r="O1138" t="str">
            <v>SHT0013864</v>
          </cell>
          <cell r="P1138" t="str">
            <v>升降右后固定钣金</v>
          </cell>
          <cell r="Q1138" t="str">
            <v>无</v>
          </cell>
          <cell r="R1138" t="str">
            <v>件</v>
          </cell>
          <cell r="S1138">
            <v>1.1</v>
          </cell>
        </row>
        <row r="1139">
          <cell r="O1139" t="str">
            <v>SLT0010607</v>
          </cell>
          <cell r="P1139" t="str">
            <v>前排靠背复位卷簧限位支架</v>
          </cell>
          <cell r="Q1139" t="str">
            <v>无</v>
          </cell>
          <cell r="R1139" t="str">
            <v>件</v>
          </cell>
          <cell r="S1139">
            <v>0.5</v>
          </cell>
        </row>
        <row r="1140">
          <cell r="O1140" t="str">
            <v>SLT0010641</v>
          </cell>
          <cell r="P1140" t="str">
            <v>滑轨左连接板2</v>
          </cell>
          <cell r="Q1140" t="str">
            <v>无</v>
          </cell>
          <cell r="R1140" t="str">
            <v>件</v>
          </cell>
          <cell r="S1140">
            <v>2.115</v>
          </cell>
        </row>
        <row r="1141">
          <cell r="O1141" t="str">
            <v>SLT0010646</v>
          </cell>
          <cell r="P1141" t="str">
            <v>扶手安装支架焊接总成</v>
          </cell>
          <cell r="Q1141" t="str">
            <v>无</v>
          </cell>
          <cell r="R1141" t="str">
            <v>件</v>
          </cell>
          <cell r="S1141">
            <v>7.38</v>
          </cell>
        </row>
        <row r="1142">
          <cell r="O1142" t="str">
            <v>SLT0010561</v>
          </cell>
          <cell r="P1142" t="str">
            <v>减震器下挂钩</v>
          </cell>
          <cell r="Q1142" t="str">
            <v>无</v>
          </cell>
          <cell r="R1142" t="str">
            <v>件</v>
          </cell>
          <cell r="S1142">
            <v>0.99</v>
          </cell>
        </row>
        <row r="1143">
          <cell r="O1143" t="str">
            <v>SLT0010560</v>
          </cell>
          <cell r="P1143" t="str">
            <v>安全上挂钩</v>
          </cell>
          <cell r="Q1143" t="str">
            <v>无</v>
          </cell>
          <cell r="R1143" t="str">
            <v>件</v>
          </cell>
          <cell r="S1143">
            <v>0.54</v>
          </cell>
        </row>
        <row r="1144">
          <cell r="O1144" t="str">
            <v>SHT0011901</v>
          </cell>
          <cell r="P1144" t="str">
            <v>福田安全带高调机构固定板焊接总成</v>
          </cell>
          <cell r="Q1144" t="str">
            <v>无</v>
          </cell>
          <cell r="R1144" t="str">
            <v>件</v>
          </cell>
          <cell r="S1144">
            <v>6.7699</v>
          </cell>
        </row>
        <row r="1145">
          <cell r="O1145" t="str">
            <v>SHT0011903</v>
          </cell>
          <cell r="P1145" t="str">
            <v>福田安全带高调机构固定板2</v>
          </cell>
          <cell r="Q1145" t="str">
            <v>无</v>
          </cell>
          <cell r="R1145" t="str">
            <v>件</v>
          </cell>
          <cell r="S1145">
            <v>7.3274</v>
          </cell>
        </row>
        <row r="1146">
          <cell r="O1146" t="str">
            <v>SHT0010770</v>
          </cell>
          <cell r="P1146" t="str">
            <v>横衬板（H4-3.0）</v>
          </cell>
          <cell r="Q1146" t="str">
            <v>无</v>
          </cell>
          <cell r="R1146" t="str">
            <v>件</v>
          </cell>
          <cell r="S1146">
            <v>0.4301</v>
          </cell>
        </row>
        <row r="1147">
          <cell r="O1147" t="str">
            <v>SLT0010337</v>
          </cell>
          <cell r="P1147" t="str">
            <v>扶手安装支架</v>
          </cell>
          <cell r="Q1147" t="str">
            <v>无</v>
          </cell>
          <cell r="R1147" t="str">
            <v>件</v>
          </cell>
          <cell r="S1147">
            <v>0.9558</v>
          </cell>
        </row>
        <row r="1148">
          <cell r="O1148" t="str">
            <v>SLT0010342</v>
          </cell>
          <cell r="P1148" t="str">
            <v>驾驶员左侧护板固定支架A</v>
          </cell>
          <cell r="Q1148" t="str">
            <v>无</v>
          </cell>
          <cell r="R1148" t="str">
            <v>件</v>
          </cell>
          <cell r="S1148">
            <v>0.27</v>
          </cell>
        </row>
        <row r="1149">
          <cell r="O1149" t="str">
            <v>SLT0010357</v>
          </cell>
          <cell r="P1149" t="str">
            <v>副驾靠背旋转轴固定座</v>
          </cell>
          <cell r="Q1149" t="str">
            <v>无</v>
          </cell>
          <cell r="R1149" t="str">
            <v>件</v>
          </cell>
          <cell r="S1149">
            <v>0.68</v>
          </cell>
        </row>
        <row r="1150">
          <cell r="O1150" t="str">
            <v>SLT0010433</v>
          </cell>
          <cell r="P1150" t="str">
            <v>副驾靠背右侧上连接板</v>
          </cell>
          <cell r="Q1150" t="str">
            <v>无</v>
          </cell>
          <cell r="R1150" t="str">
            <v>件</v>
          </cell>
          <cell r="S1150">
            <v>4.6</v>
          </cell>
        </row>
        <row r="1151">
          <cell r="O1151" t="str">
            <v>SLT0010375</v>
          </cell>
          <cell r="P1151" t="str">
            <v>中间固定支架焊接总成</v>
          </cell>
          <cell r="Q1151" t="str">
            <v>无</v>
          </cell>
          <cell r="R1151" t="str">
            <v>件</v>
          </cell>
          <cell r="S1151">
            <v>7.74</v>
          </cell>
        </row>
        <row r="1152">
          <cell r="O1152" t="str">
            <v>SHT0010522</v>
          </cell>
          <cell r="P1152" t="str">
            <v>阻尼销轴支架</v>
          </cell>
          <cell r="Q1152" t="str">
            <v>无</v>
          </cell>
          <cell r="R1152" t="str">
            <v>件</v>
          </cell>
          <cell r="S1152">
            <v>1</v>
          </cell>
        </row>
        <row r="1153">
          <cell r="O1153" t="str">
            <v>SLT0010698</v>
          </cell>
          <cell r="P1153" t="str">
            <v>扶手安装支架焊接总成</v>
          </cell>
          <cell r="Q1153" t="str">
            <v>无</v>
          </cell>
          <cell r="R1153" t="str">
            <v>件</v>
          </cell>
          <cell r="S1153">
            <v>5.77</v>
          </cell>
        </row>
        <row r="1154">
          <cell r="O1154" t="str">
            <v>SHT0013388</v>
          </cell>
          <cell r="P1154" t="str">
            <v>后升降长连杆</v>
          </cell>
          <cell r="Q1154" t="str">
            <v>无</v>
          </cell>
          <cell r="R1154" t="str">
            <v>件</v>
          </cell>
          <cell r="S1154">
            <v>1.62</v>
          </cell>
        </row>
        <row r="1155">
          <cell r="O1155" t="str">
            <v>SHT0013389</v>
          </cell>
          <cell r="P1155" t="str">
            <v>后升降短连杆</v>
          </cell>
          <cell r="Q1155" t="str">
            <v>无</v>
          </cell>
          <cell r="R1155" t="str">
            <v>件</v>
          </cell>
          <cell r="S1155">
            <v>1.15</v>
          </cell>
        </row>
        <row r="1156">
          <cell r="O1156" t="str">
            <v>SHT0011991</v>
          </cell>
          <cell r="P1156" t="str">
            <v>升降前固定钣金</v>
          </cell>
          <cell r="Q1156" t="str">
            <v>无</v>
          </cell>
          <cell r="R1156" t="str">
            <v>件</v>
          </cell>
          <cell r="S1156">
            <v>0.4938</v>
          </cell>
        </row>
        <row r="1157">
          <cell r="O1157" t="str">
            <v>SCS0012166</v>
          </cell>
          <cell r="P1157" t="str">
            <v>地脚固定板组合</v>
          </cell>
          <cell r="Q1157" t="str">
            <v>无</v>
          </cell>
          <cell r="R1157" t="str">
            <v>件</v>
          </cell>
          <cell r="S1157">
            <v>11.5</v>
          </cell>
        </row>
        <row r="1158">
          <cell r="O1158" t="str">
            <v>SHT0015414</v>
          </cell>
          <cell r="P1158" t="str">
            <v>换挡扶手支架焊接总成</v>
          </cell>
          <cell r="Q1158" t="str">
            <v>无</v>
          </cell>
          <cell r="R1158" t="str">
            <v>件</v>
          </cell>
          <cell r="S1158">
            <v>2.1</v>
          </cell>
        </row>
        <row r="1159">
          <cell r="O1159" t="str">
            <v>SHT0012974</v>
          </cell>
          <cell r="P1159" t="str">
            <v>副驾安全带悬置固定板总成</v>
          </cell>
          <cell r="Q1159" t="str">
            <v>无</v>
          </cell>
          <cell r="R1159" t="str">
            <v>EA</v>
          </cell>
          <cell r="S1159">
            <v>5.3</v>
          </cell>
        </row>
        <row r="1160">
          <cell r="O1160" t="str">
            <v>SHT0001942</v>
          </cell>
          <cell r="P1160" t="str">
            <v>腰托下固定片</v>
          </cell>
          <cell r="Q1160" t="str">
            <v>无</v>
          </cell>
          <cell r="R1160" t="str">
            <v>EA</v>
          </cell>
          <cell r="S1160">
            <v>0.13</v>
          </cell>
        </row>
        <row r="1161">
          <cell r="O1161" t="str">
            <v>SHT0001769</v>
          </cell>
          <cell r="P1161" t="str">
            <v>拉线固定支架焊接总成</v>
          </cell>
          <cell r="Q1161" t="str">
            <v>无</v>
          </cell>
          <cell r="R1161" t="str">
            <v>EA</v>
          </cell>
          <cell r="S1161">
            <v>0.71</v>
          </cell>
        </row>
        <row r="1162">
          <cell r="O1162" t="str">
            <v>SHT0001967</v>
          </cell>
          <cell r="P1162" t="str">
            <v>悬浮机构支架总成</v>
          </cell>
          <cell r="Q1162" t="str">
            <v>无</v>
          </cell>
          <cell r="R1162" t="str">
            <v>EA</v>
          </cell>
          <cell r="S1162">
            <v>0.65</v>
          </cell>
        </row>
        <row r="1163">
          <cell r="O1163" t="str">
            <v>SHT0002255</v>
          </cell>
          <cell r="P1163" t="str">
            <v>腰托固定框线</v>
          </cell>
          <cell r="Q1163" t="str">
            <v>无</v>
          </cell>
          <cell r="R1163" t="str">
            <v>EA</v>
          </cell>
          <cell r="S1163">
            <v>0.3</v>
          </cell>
        </row>
        <row r="1164">
          <cell r="O1164" t="str">
            <v>SHT0010286</v>
          </cell>
          <cell r="P1164" t="str">
            <v>司机滑轨解锁手柄</v>
          </cell>
          <cell r="Q1164" t="str">
            <v>无</v>
          </cell>
          <cell r="R1164" t="str">
            <v>EA</v>
          </cell>
          <cell r="S1164">
            <v>5.55</v>
          </cell>
        </row>
        <row r="1165">
          <cell r="O1165" t="str">
            <v>SHT0001789</v>
          </cell>
          <cell r="P1165" t="str">
            <v>支撑钢丝</v>
          </cell>
          <cell r="Q1165" t="str">
            <v>无</v>
          </cell>
          <cell r="R1165" t="str">
            <v>EA</v>
          </cell>
          <cell r="S1165">
            <v>0.33</v>
          </cell>
        </row>
        <row r="1166">
          <cell r="O1166" t="str">
            <v>SHT0015807</v>
          </cell>
          <cell r="P1166" t="str">
            <v>内衬铝块1</v>
          </cell>
          <cell r="Q1166" t="str">
            <v>无</v>
          </cell>
          <cell r="R1166" t="str">
            <v>EA</v>
          </cell>
          <cell r="S1166">
            <v>3.59</v>
          </cell>
        </row>
        <row r="1167">
          <cell r="O1167" t="str">
            <v>SHT0015808</v>
          </cell>
          <cell r="P1167" t="str">
            <v>内衬铝块2</v>
          </cell>
          <cell r="Q1167" t="str">
            <v>无</v>
          </cell>
          <cell r="R1167" t="str">
            <v>EA</v>
          </cell>
          <cell r="S1167">
            <v>2.1858</v>
          </cell>
        </row>
        <row r="1168">
          <cell r="O1168" t="str">
            <v>SHT0015809</v>
          </cell>
          <cell r="P1168" t="str">
            <v>内衬铝块3</v>
          </cell>
          <cell r="Q1168" t="str">
            <v>无</v>
          </cell>
          <cell r="R1168" t="str">
            <v>EA</v>
          </cell>
          <cell r="S1168">
            <v>2.5664</v>
          </cell>
        </row>
        <row r="1169">
          <cell r="O1169" t="str">
            <v>SHT0010786</v>
          </cell>
          <cell r="P1169" t="str">
            <v>H6罩壳固定钣金片</v>
          </cell>
          <cell r="Q1169" t="str">
            <v>无</v>
          </cell>
          <cell r="R1169" t="str">
            <v>EA</v>
          </cell>
          <cell r="S1169">
            <v>0.14</v>
          </cell>
        </row>
        <row r="1170">
          <cell r="O1170" t="str">
            <v>SHT0010240</v>
          </cell>
          <cell r="P1170" t="str">
            <v>H6防尘罩支撑钣金</v>
          </cell>
          <cell r="Q1170" t="str">
            <v>无</v>
          </cell>
          <cell r="R1170" t="str">
            <v>EA</v>
          </cell>
          <cell r="S1170">
            <v>0.2</v>
          </cell>
        </row>
        <row r="1171">
          <cell r="O1171" t="str">
            <v>SHT0010261</v>
          </cell>
          <cell r="P1171" t="str">
            <v>H6罩壳固定钣金</v>
          </cell>
          <cell r="Q1171" t="str">
            <v>无</v>
          </cell>
          <cell r="R1171" t="str">
            <v>EA</v>
          </cell>
          <cell r="S1171">
            <v>0.156</v>
          </cell>
        </row>
        <row r="1172">
          <cell r="O1172" t="str">
            <v>SHT0012003</v>
          </cell>
          <cell r="P1172" t="str">
            <v>升降拉线固定钣金</v>
          </cell>
          <cell r="Q1172" t="str">
            <v>无</v>
          </cell>
          <cell r="R1172" t="str">
            <v>EA</v>
          </cell>
          <cell r="S1172">
            <v>0.18</v>
          </cell>
        </row>
        <row r="1173">
          <cell r="O1173" t="str">
            <v>BFA0000441</v>
          </cell>
          <cell r="P1173" t="str">
            <v>仿丰田销子</v>
          </cell>
          <cell r="Q1173" t="str">
            <v>无</v>
          </cell>
          <cell r="R1173" t="str">
            <v>EA</v>
          </cell>
          <cell r="S1173">
            <v>0.0338</v>
          </cell>
        </row>
        <row r="1174">
          <cell r="O1174" t="str">
            <v>SLT0002207</v>
          </cell>
          <cell r="P1174" t="str">
            <v>J6F靠背风扇安装板</v>
          </cell>
          <cell r="Q1174" t="str">
            <v>无</v>
          </cell>
          <cell r="R1174" t="str">
            <v>EA</v>
          </cell>
          <cell r="S1174">
            <v>0.6</v>
          </cell>
        </row>
        <row r="1175">
          <cell r="O1175" t="str">
            <v>SHT0010699</v>
          </cell>
          <cell r="P1175" t="str">
            <v>H6橡胶垫安装支架</v>
          </cell>
          <cell r="Q1175" t="str">
            <v>无</v>
          </cell>
          <cell r="R1175" t="str">
            <v>EA</v>
          </cell>
          <cell r="S1175">
            <v>0.38</v>
          </cell>
        </row>
        <row r="1176">
          <cell r="O1176" t="str">
            <v>SHT0010134</v>
          </cell>
          <cell r="P1176" t="str">
            <v>H6坐盆延伸固定钣金</v>
          </cell>
          <cell r="Q1176" t="str">
            <v>无</v>
          </cell>
          <cell r="R1176" t="str">
            <v>EA</v>
          </cell>
          <cell r="S1176">
            <v>0.3251</v>
          </cell>
        </row>
        <row r="1177">
          <cell r="O1177" t="str">
            <v>SHT0012212</v>
          </cell>
          <cell r="P1177" t="str">
            <v>1.0座框前横梁总成</v>
          </cell>
          <cell r="Q1177" t="str">
            <v>无</v>
          </cell>
          <cell r="R1177" t="str">
            <v>EA</v>
          </cell>
          <cell r="S1177">
            <v>4.341</v>
          </cell>
        </row>
        <row r="1178">
          <cell r="O1178" t="str">
            <v>SHT0011999</v>
          </cell>
          <cell r="P1178" t="str">
            <v>1.0座框前横梁</v>
          </cell>
          <cell r="Q1178" t="str">
            <v>无</v>
          </cell>
          <cell r="R1178" t="str">
            <v>EA</v>
          </cell>
          <cell r="S1178">
            <v>2.5424</v>
          </cell>
        </row>
        <row r="1179">
          <cell r="O1179" t="str">
            <v>SHT0012052</v>
          </cell>
          <cell r="P1179" t="str">
            <v>主侧罩壳固定片1</v>
          </cell>
          <cell r="Q1179" t="str">
            <v>无</v>
          </cell>
          <cell r="R1179" t="str">
            <v>EA</v>
          </cell>
          <cell r="S1179">
            <v>0.1624</v>
          </cell>
        </row>
        <row r="1180">
          <cell r="O1180" t="str">
            <v>SHT0012054</v>
          </cell>
          <cell r="P1180" t="str">
            <v>主侧罩壳固定片2</v>
          </cell>
          <cell r="Q1180" t="str">
            <v>无</v>
          </cell>
          <cell r="R1180" t="str">
            <v>EA</v>
          </cell>
          <cell r="S1180">
            <v>0.1817</v>
          </cell>
        </row>
        <row r="1181">
          <cell r="O1181" t="str">
            <v>SHT0012111</v>
          </cell>
          <cell r="P1181" t="str">
            <v>M4主边罩壳后固定板</v>
          </cell>
          <cell r="Q1181" t="str">
            <v>无</v>
          </cell>
          <cell r="R1181" t="str">
            <v>EA</v>
          </cell>
          <cell r="S1181">
            <v>0.214</v>
          </cell>
        </row>
        <row r="1182">
          <cell r="O1182" t="str">
            <v>SHT0011778</v>
          </cell>
          <cell r="P1182" t="str">
            <v>座框前梁</v>
          </cell>
          <cell r="Q1182" t="str">
            <v>无</v>
          </cell>
          <cell r="R1182" t="str">
            <v>EA</v>
          </cell>
          <cell r="S1182">
            <v>1.1567</v>
          </cell>
        </row>
        <row r="1183">
          <cell r="O1183" t="str">
            <v>SHT0002071</v>
          </cell>
          <cell r="P1183" t="str">
            <v>D04导向板固定片</v>
          </cell>
          <cell r="Q1183" t="str">
            <v>无</v>
          </cell>
          <cell r="R1183" t="str">
            <v>EA</v>
          </cell>
          <cell r="S1183">
            <v>0.14</v>
          </cell>
        </row>
        <row r="1184">
          <cell r="O1184" t="str">
            <v>SHT0012113</v>
          </cell>
          <cell r="P1184" t="str">
            <v>M3000副边罩壳固定钣金</v>
          </cell>
          <cell r="Q1184" t="str">
            <v>无</v>
          </cell>
          <cell r="R1184" t="str">
            <v>EA</v>
          </cell>
          <cell r="S1184">
            <v>0.34</v>
          </cell>
        </row>
        <row r="1185">
          <cell r="O1185" t="str">
            <v>SHT0013786</v>
          </cell>
          <cell r="P1185" t="str">
            <v>X5000副边罩壳固定钣金</v>
          </cell>
          <cell r="Q1185" t="str">
            <v>无</v>
          </cell>
          <cell r="R1185" t="str">
            <v>EA</v>
          </cell>
          <cell r="S1185">
            <v>0.34</v>
          </cell>
        </row>
        <row r="1186">
          <cell r="O1186" t="str">
            <v>SHT0012053</v>
          </cell>
          <cell r="P1186" t="str">
            <v>副边罩壳固定钣金</v>
          </cell>
          <cell r="Q1186" t="str">
            <v>无</v>
          </cell>
          <cell r="R1186" t="str">
            <v>EA</v>
          </cell>
          <cell r="S1186">
            <v>0.27</v>
          </cell>
        </row>
        <row r="1187">
          <cell r="O1187" t="str">
            <v>SLT0002212</v>
          </cell>
          <cell r="P1187" t="str">
            <v>J6F驾驶员旁侧板固定支架</v>
          </cell>
          <cell r="Q1187" t="str">
            <v>无</v>
          </cell>
          <cell r="R1187" t="str">
            <v>EA</v>
          </cell>
          <cell r="S1187">
            <v>0.26</v>
          </cell>
        </row>
        <row r="1188">
          <cell r="O1188" t="str">
            <v>SHT0001857</v>
          </cell>
          <cell r="P1188" t="str">
            <v>X3000上框后横梁总成</v>
          </cell>
          <cell r="Q1188" t="str">
            <v>无</v>
          </cell>
          <cell r="R1188" t="str">
            <v>EA</v>
          </cell>
          <cell r="S1188">
            <v>3.55</v>
          </cell>
        </row>
        <row r="1189">
          <cell r="O1189" t="str">
            <v>SHT0001174</v>
          </cell>
          <cell r="P1189" t="str">
            <v>液压减震器绞架上滑槽</v>
          </cell>
          <cell r="Q1189" t="str">
            <v>无</v>
          </cell>
          <cell r="R1189" t="str">
            <v>EA</v>
          </cell>
          <cell r="S1189">
            <v>0.5057</v>
          </cell>
        </row>
        <row r="1190">
          <cell r="O1190" t="str">
            <v>REM0002965</v>
          </cell>
          <cell r="P1190" t="str">
            <v>H3镜杆堵头</v>
          </cell>
          <cell r="Q1190" t="str">
            <v>无</v>
          </cell>
          <cell r="R1190" t="str">
            <v>EA</v>
          </cell>
          <cell r="S1190">
            <v>0.15</v>
          </cell>
        </row>
        <row r="1191">
          <cell r="O1191" t="str">
            <v>SHT0002811</v>
          </cell>
          <cell r="P1191" t="str">
            <v>连杆板3--毛坯件</v>
          </cell>
          <cell r="Q1191" t="str">
            <v>无</v>
          </cell>
          <cell r="R1191" t="str">
            <v>EA</v>
          </cell>
          <cell r="S1191">
            <v>1.01</v>
          </cell>
        </row>
        <row r="1192">
          <cell r="O1192" t="str">
            <v>SHT0002059</v>
          </cell>
          <cell r="P1192" t="str">
            <v>左右罩壳上固定片</v>
          </cell>
          <cell r="Q1192" t="str">
            <v>无</v>
          </cell>
          <cell r="R1192" t="str">
            <v>EA</v>
          </cell>
          <cell r="S1192">
            <v>0.11</v>
          </cell>
        </row>
        <row r="1193">
          <cell r="O1193" t="str">
            <v>SHT0001006</v>
          </cell>
          <cell r="P1193" t="str">
            <v>一汽前罩壳固定片</v>
          </cell>
          <cell r="Q1193" t="str">
            <v>无</v>
          </cell>
          <cell r="R1193" t="str">
            <v>EA</v>
          </cell>
          <cell r="S1193">
            <v>0.41</v>
          </cell>
        </row>
        <row r="1194">
          <cell r="O1194" t="str">
            <v>SCS0004373</v>
          </cell>
          <cell r="P1194" t="str">
            <v>B40L地锁拉线固定支架（中期改款）</v>
          </cell>
          <cell r="Q1194" t="str">
            <v>无</v>
          </cell>
          <cell r="R1194" t="str">
            <v>EA</v>
          </cell>
          <cell r="S1194">
            <v>0.17</v>
          </cell>
        </row>
        <row r="1195">
          <cell r="O1195" t="str">
            <v>SCS0004372</v>
          </cell>
          <cell r="P1195" t="str">
            <v>B40L扶手外侧固定支架（中期改款）</v>
          </cell>
          <cell r="Q1195" t="str">
            <v>无</v>
          </cell>
          <cell r="R1195" t="str">
            <v>EA</v>
          </cell>
          <cell r="S1195">
            <v>1.404</v>
          </cell>
        </row>
        <row r="1196">
          <cell r="O1196" t="str">
            <v>SHT0010671</v>
          </cell>
          <cell r="P1196" t="str">
            <v>D03扶手支架焊接组件</v>
          </cell>
          <cell r="Q1196" t="str">
            <v>无</v>
          </cell>
          <cell r="R1196" t="str">
            <v>EA</v>
          </cell>
          <cell r="S1196">
            <v>1.3566</v>
          </cell>
        </row>
        <row r="1197">
          <cell r="O1197" t="str">
            <v>SHT0012971</v>
          </cell>
          <cell r="P1197" t="str">
            <v>安全带上悬置固定板总成</v>
          </cell>
          <cell r="Q1197" t="str">
            <v>无</v>
          </cell>
          <cell r="R1197" t="str">
            <v>EA</v>
          </cell>
          <cell r="S1197">
            <v>3.9532</v>
          </cell>
        </row>
        <row r="1198">
          <cell r="O1198" t="str">
            <v>SHT0001859</v>
          </cell>
          <cell r="P1198" t="str">
            <v>下框横梁（新状态）</v>
          </cell>
          <cell r="Q1198" t="str">
            <v>无</v>
          </cell>
          <cell r="R1198" t="str">
            <v>EA</v>
          </cell>
          <cell r="S1198">
            <v>2.1899</v>
          </cell>
        </row>
        <row r="1199">
          <cell r="O1199" t="str">
            <v>SHT0011723</v>
          </cell>
          <cell r="P1199" t="str">
            <v>稳定钣金</v>
          </cell>
          <cell r="Q1199" t="str">
            <v>无</v>
          </cell>
          <cell r="R1199" t="str">
            <v>EA</v>
          </cell>
          <cell r="S1199">
            <v>1.7786</v>
          </cell>
        </row>
        <row r="1200">
          <cell r="O1200" t="str">
            <v>SHT0011806</v>
          </cell>
          <cell r="P1200" t="str">
            <v>仰角调节机构钣金件2</v>
          </cell>
          <cell r="Q1200" t="str">
            <v>无</v>
          </cell>
          <cell r="R1200" t="str">
            <v>EA</v>
          </cell>
          <cell r="S1200">
            <v>0.24</v>
          </cell>
        </row>
        <row r="1201">
          <cell r="O1201" t="str">
            <v>SCS0007571</v>
          </cell>
          <cell r="P1201" t="str">
            <v>P203调角器手柄钣金左-毛坯件</v>
          </cell>
          <cell r="Q1201" t="str">
            <v>无</v>
          </cell>
          <cell r="R1201" t="str">
            <v>EA</v>
          </cell>
          <cell r="S1201">
            <v>1.26</v>
          </cell>
        </row>
        <row r="1202">
          <cell r="O1202" t="str">
            <v>SCS0007570</v>
          </cell>
          <cell r="P1202" t="str">
            <v>P203调角器手柄钣金左-毛坯件</v>
          </cell>
          <cell r="Q1202" t="str">
            <v>无</v>
          </cell>
          <cell r="R1202" t="str">
            <v>EA</v>
          </cell>
          <cell r="S1202">
            <v>1.26</v>
          </cell>
        </row>
        <row r="1203">
          <cell r="O1203" t="str">
            <v>SHT0001058</v>
          </cell>
          <cell r="P1203" t="str">
            <v>仰角调节机构手柄钣金件</v>
          </cell>
          <cell r="Q1203" t="str">
            <v>无</v>
          </cell>
          <cell r="R1203" t="str">
            <v>EA</v>
          </cell>
          <cell r="S1203">
            <v>0.17</v>
          </cell>
        </row>
        <row r="1204">
          <cell r="O1204" t="str">
            <v>SHT0001920</v>
          </cell>
          <cell r="P1204" t="str">
            <v>X3000上框后横梁</v>
          </cell>
          <cell r="Q1204" t="str">
            <v>无</v>
          </cell>
          <cell r="R1204" t="str">
            <v>EA</v>
          </cell>
          <cell r="S1204">
            <v>2.4956</v>
          </cell>
        </row>
        <row r="1205">
          <cell r="O1205" t="str">
            <v>SHT0001160</v>
          </cell>
          <cell r="P1205" t="str">
            <v>机械内绞架下支架</v>
          </cell>
          <cell r="Q1205" t="str">
            <v>无</v>
          </cell>
          <cell r="R1205" t="str">
            <v>EA</v>
          </cell>
          <cell r="S1205">
            <v>0.2009</v>
          </cell>
        </row>
        <row r="1206">
          <cell r="O1206" t="str">
            <v>RSM0000308</v>
          </cell>
          <cell r="P1206" t="str">
            <v>奥铃镜杆18堵头</v>
          </cell>
          <cell r="Q1206" t="str">
            <v>无</v>
          </cell>
          <cell r="R1206" t="str">
            <v>EA</v>
          </cell>
          <cell r="S1206">
            <v>0.1504</v>
          </cell>
        </row>
        <row r="1207">
          <cell r="O1207" t="str">
            <v>BCL0000030</v>
          </cell>
          <cell r="P1207" t="str">
            <v>奥驰镜头卡子</v>
          </cell>
          <cell r="Q1207" t="str">
            <v>无</v>
          </cell>
          <cell r="R1207" t="str">
            <v>EA</v>
          </cell>
          <cell r="S1207">
            <v>0.4432</v>
          </cell>
        </row>
        <row r="1208">
          <cell r="O1208" t="str">
            <v>BCL0000031</v>
          </cell>
          <cell r="P1208" t="str">
            <v>奥驰镜头限位卡子</v>
          </cell>
          <cell r="Q1208" t="str">
            <v>无</v>
          </cell>
          <cell r="R1208" t="str">
            <v>EA</v>
          </cell>
          <cell r="S1208">
            <v>0.1231</v>
          </cell>
        </row>
        <row r="1209">
          <cell r="O1209" t="str">
            <v>REM0001623</v>
          </cell>
          <cell r="P1209" t="str">
            <v>H3镜头固定片</v>
          </cell>
          <cell r="Q1209" t="str">
            <v>无</v>
          </cell>
          <cell r="R1209" t="str">
            <v>EA</v>
          </cell>
          <cell r="S1209">
            <v>0.2791</v>
          </cell>
        </row>
        <row r="1210">
          <cell r="O1210" t="str">
            <v>REM0001732</v>
          </cell>
          <cell r="P1210" t="str">
            <v>奥驰小碗</v>
          </cell>
          <cell r="Q1210" t="str">
            <v>无</v>
          </cell>
          <cell r="R1210" t="str">
            <v>EA</v>
          </cell>
          <cell r="S1210">
            <v>0.1559</v>
          </cell>
        </row>
        <row r="1211">
          <cell r="O1211" t="str">
            <v>REM0001650</v>
          </cell>
          <cell r="P1211" t="str">
            <v>仿丰田小碗</v>
          </cell>
          <cell r="Q1211" t="str">
            <v>无</v>
          </cell>
          <cell r="R1211" t="str">
            <v>EA</v>
          </cell>
          <cell r="S1211">
            <v>0.0575</v>
          </cell>
        </row>
        <row r="1212">
          <cell r="O1212" t="str">
            <v>REM0001806</v>
          </cell>
          <cell r="P1212" t="str">
            <v>豪泺小碗</v>
          </cell>
          <cell r="Q1212" t="str">
            <v>无</v>
          </cell>
          <cell r="R1212" t="str">
            <v>EA</v>
          </cell>
          <cell r="S1212">
            <v>0.0739</v>
          </cell>
        </row>
        <row r="1213">
          <cell r="O1213" t="str">
            <v>REM0001978</v>
          </cell>
          <cell r="P1213" t="str">
            <v>欧马可小碗</v>
          </cell>
          <cell r="Q1213" t="str">
            <v>无</v>
          </cell>
          <cell r="R1213" t="str">
            <v>EA</v>
          </cell>
          <cell r="S1213">
            <v>0.0657</v>
          </cell>
        </row>
        <row r="1214">
          <cell r="O1214" t="str">
            <v>RIM0000072</v>
          </cell>
          <cell r="P1214" t="str">
            <v>1028室铁件</v>
          </cell>
          <cell r="Q1214" t="str">
            <v>无</v>
          </cell>
          <cell r="R1214" t="str">
            <v>EA</v>
          </cell>
          <cell r="S1214">
            <v>0.0739</v>
          </cell>
        </row>
        <row r="1215">
          <cell r="O1215" t="str">
            <v>BCL0000032</v>
          </cell>
          <cell r="P1215" t="str">
            <v>1780镜头卡子</v>
          </cell>
          <cell r="Q1215" t="str">
            <v>无</v>
          </cell>
          <cell r="R1215" t="str">
            <v>EA</v>
          </cell>
          <cell r="S1215">
            <v>0.3776</v>
          </cell>
        </row>
        <row r="1216">
          <cell r="O1216" t="str">
            <v>SHT0002036</v>
          </cell>
          <cell r="P1216" t="str">
            <v>夹簧片</v>
          </cell>
          <cell r="Q1216" t="str">
            <v>无</v>
          </cell>
          <cell r="R1216" t="str">
            <v>EA</v>
          </cell>
          <cell r="S1216">
            <v>0.0657</v>
          </cell>
        </row>
        <row r="1217">
          <cell r="O1217" t="str">
            <v>SHT0001117</v>
          </cell>
          <cell r="P1217" t="str">
            <v>绞架连接轴</v>
          </cell>
          <cell r="Q1217" t="str">
            <v>无</v>
          </cell>
          <cell r="R1217" t="str">
            <v>EA</v>
          </cell>
          <cell r="S1217">
            <v>0.7551</v>
          </cell>
        </row>
        <row r="1218">
          <cell r="O1218" t="str">
            <v>SHT0001103</v>
          </cell>
          <cell r="P1218" t="str">
            <v>H4定位片</v>
          </cell>
          <cell r="Q1218" t="str">
            <v>无</v>
          </cell>
          <cell r="R1218" t="str">
            <v>EA</v>
          </cell>
          <cell r="S1218">
            <v>0.1149</v>
          </cell>
        </row>
        <row r="1219">
          <cell r="O1219" t="str">
            <v>SHT0001082</v>
          </cell>
          <cell r="P1219" t="str">
            <v>罩壳固定片</v>
          </cell>
          <cell r="Q1219" t="str">
            <v>无</v>
          </cell>
          <cell r="R1219" t="str">
            <v>EA</v>
          </cell>
          <cell r="S1219">
            <v>0.0985</v>
          </cell>
        </row>
        <row r="1220">
          <cell r="O1220" t="str">
            <v>SHT0001059</v>
          </cell>
          <cell r="P1220" t="str">
            <v>仰角调角机构钣金件2</v>
          </cell>
          <cell r="Q1220" t="str">
            <v>无</v>
          </cell>
          <cell r="R1220" t="str">
            <v>EA</v>
          </cell>
          <cell r="S1220">
            <v>0.1231</v>
          </cell>
        </row>
        <row r="1221">
          <cell r="O1221" t="str">
            <v>SHT0001009</v>
          </cell>
          <cell r="P1221" t="str">
            <v>左右罩壳前固定片</v>
          </cell>
          <cell r="Q1221" t="str">
            <v>无</v>
          </cell>
          <cell r="R1221" t="str">
            <v>EA</v>
          </cell>
          <cell r="S1221">
            <v>0.1477</v>
          </cell>
        </row>
        <row r="1222">
          <cell r="O1222" t="str">
            <v>SHT0001008</v>
          </cell>
          <cell r="P1222" t="str">
            <v>左右罩壳中间固定片</v>
          </cell>
          <cell r="Q1222" t="str">
            <v>无</v>
          </cell>
          <cell r="R1222" t="str">
            <v>EA</v>
          </cell>
          <cell r="S1222">
            <v>0.0985</v>
          </cell>
        </row>
        <row r="1223">
          <cell r="O1223" t="str">
            <v>SCS0004375</v>
          </cell>
          <cell r="P1223" t="str">
            <v>B40L靠背拉线支架（中期改款）</v>
          </cell>
          <cell r="Q1223" t="str">
            <v>无</v>
          </cell>
          <cell r="R1223" t="str">
            <v>EA</v>
          </cell>
          <cell r="S1223">
            <v>0.2484</v>
          </cell>
        </row>
        <row r="1224">
          <cell r="O1224" t="str">
            <v>SHT0000988</v>
          </cell>
          <cell r="P1224" t="str">
            <v>拉簧回位固定片</v>
          </cell>
          <cell r="Q1224" t="str">
            <v>无</v>
          </cell>
          <cell r="R1224" t="str">
            <v>EA</v>
          </cell>
          <cell r="S1224">
            <v>0.1395</v>
          </cell>
        </row>
        <row r="1225">
          <cell r="O1225" t="str">
            <v>SLT0011100</v>
          </cell>
          <cell r="P1225" t="str">
            <v>限位轴</v>
          </cell>
          <cell r="Q1225" t="str">
            <v>无</v>
          </cell>
          <cell r="R1225" t="str">
            <v>EA</v>
          </cell>
          <cell r="S1225">
            <v>0.76</v>
          </cell>
        </row>
        <row r="1226">
          <cell r="O1226" t="str">
            <v>SLT0011101</v>
          </cell>
          <cell r="P1226" t="str">
            <v>旋转轴</v>
          </cell>
          <cell r="Q1226" t="str">
            <v>无</v>
          </cell>
          <cell r="R1226" t="str">
            <v>EA</v>
          </cell>
          <cell r="S1226">
            <v>0.8</v>
          </cell>
        </row>
        <row r="1227">
          <cell r="O1227" t="str">
            <v>SLT0010524</v>
          </cell>
          <cell r="P1227" t="str">
            <v>外绞架轴套</v>
          </cell>
          <cell r="Q1227" t="str">
            <v>无</v>
          </cell>
          <cell r="R1227" t="str">
            <v>EA</v>
          </cell>
          <cell r="S1227">
            <v>0.8</v>
          </cell>
        </row>
        <row r="1228">
          <cell r="O1228" t="str">
            <v>SLT0010269</v>
          </cell>
          <cell r="P1228" t="str">
            <v>内绞架螺母轴套</v>
          </cell>
          <cell r="Q1228" t="str">
            <v>无</v>
          </cell>
          <cell r="R1228" t="str">
            <v>EA</v>
          </cell>
          <cell r="S1228">
            <v>1.3</v>
          </cell>
        </row>
        <row r="1229">
          <cell r="O1229" t="str">
            <v>SHT0012032</v>
          </cell>
          <cell r="P1229" t="str">
            <v>内绞架右侧轴套</v>
          </cell>
          <cell r="Q1229" t="str">
            <v>无</v>
          </cell>
          <cell r="R1229" t="str">
            <v>EA</v>
          </cell>
          <cell r="S1229">
            <v>0.665</v>
          </cell>
        </row>
        <row r="1230">
          <cell r="O1230" t="str">
            <v>BAS0000030</v>
          </cell>
          <cell r="P1230" t="str">
            <v>轴套</v>
          </cell>
          <cell r="Q1230" t="str">
            <v>无</v>
          </cell>
          <cell r="R1230" t="str">
            <v>EA</v>
          </cell>
          <cell r="S1230">
            <v>0.82</v>
          </cell>
        </row>
        <row r="1231">
          <cell r="O1231" t="str">
            <v>BFA0000862</v>
          </cell>
          <cell r="P1231" t="str">
            <v>焊接螺母M12</v>
          </cell>
          <cell r="Q1231" t="str">
            <v>无</v>
          </cell>
          <cell r="R1231" t="str">
            <v>EA</v>
          </cell>
          <cell r="S1231">
            <v>0.2</v>
          </cell>
        </row>
        <row r="1232">
          <cell r="O1232" t="str">
            <v>BAS0000040</v>
          </cell>
          <cell r="P1232" t="str">
            <v>陕汽内绞架套</v>
          </cell>
          <cell r="Q1232" t="str">
            <v>无</v>
          </cell>
          <cell r="R1232" t="str">
            <v>EA</v>
          </cell>
          <cell r="S1232">
            <v>0.8239</v>
          </cell>
        </row>
        <row r="1233">
          <cell r="O1233" t="str">
            <v>SLT0002013</v>
          </cell>
          <cell r="P1233" t="str">
            <v>L项目长轴</v>
          </cell>
          <cell r="Q1233" t="str">
            <v>无</v>
          </cell>
          <cell r="R1233" t="str">
            <v>EA</v>
          </cell>
          <cell r="S1233">
            <v>0.954</v>
          </cell>
        </row>
        <row r="1234">
          <cell r="O1234" t="str">
            <v>SLT0002014</v>
          </cell>
          <cell r="P1234" t="str">
            <v>L项目轴套</v>
          </cell>
          <cell r="Q1234" t="str">
            <v>无</v>
          </cell>
          <cell r="R1234" t="str">
            <v>EA</v>
          </cell>
          <cell r="S1234">
            <v>0.6504</v>
          </cell>
        </row>
        <row r="1235">
          <cell r="O1235" t="str">
            <v>SLT0002012</v>
          </cell>
          <cell r="P1235" t="str">
            <v>L项目阶梯轴</v>
          </cell>
          <cell r="Q1235" t="str">
            <v>无</v>
          </cell>
          <cell r="R1235" t="str">
            <v>EA</v>
          </cell>
          <cell r="S1235">
            <v>0.5204</v>
          </cell>
        </row>
        <row r="1236">
          <cell r="O1236" t="str">
            <v>SLT0002397</v>
          </cell>
          <cell r="P1236" t="str">
            <v>L项目传动轴（短）1800</v>
          </cell>
          <cell r="Q1236" t="str">
            <v>无</v>
          </cell>
          <cell r="R1236" t="str">
            <v>EA</v>
          </cell>
          <cell r="S1236">
            <v>1.4743</v>
          </cell>
        </row>
        <row r="1237">
          <cell r="O1237" t="str">
            <v>SLT0002011</v>
          </cell>
          <cell r="P1237" t="str">
            <v>L项目1693传动轴</v>
          </cell>
          <cell r="Q1237" t="str">
            <v>无</v>
          </cell>
          <cell r="R1237" t="str">
            <v>EA</v>
          </cell>
          <cell r="S1237">
            <v>0.5204</v>
          </cell>
        </row>
        <row r="1238">
          <cell r="O1238" t="str">
            <v>BFA0000357</v>
          </cell>
          <cell r="P1238" t="str">
            <v>一汽台阶螺栓</v>
          </cell>
          <cell r="Q1238" t="str">
            <v>无</v>
          </cell>
          <cell r="R1238" t="str">
            <v>EA</v>
          </cell>
          <cell r="S1238">
            <v>1.0515</v>
          </cell>
        </row>
        <row r="1239">
          <cell r="O1239" t="str">
            <v>BFA0000382</v>
          </cell>
          <cell r="P1239" t="str">
            <v>一汽后安装板连接销</v>
          </cell>
          <cell r="Q1239" t="str">
            <v>无</v>
          </cell>
          <cell r="R1239" t="str">
            <v>EA</v>
          </cell>
          <cell r="S1239">
            <v>0.8673</v>
          </cell>
        </row>
        <row r="1240">
          <cell r="O1240" t="str">
            <v>BFA0000386</v>
          </cell>
          <cell r="P1240" t="str">
            <v>一汽滑块固定板连接销</v>
          </cell>
          <cell r="Q1240" t="str">
            <v>无</v>
          </cell>
          <cell r="R1240" t="str">
            <v>EA</v>
          </cell>
          <cell r="S1240">
            <v>0.8499</v>
          </cell>
        </row>
        <row r="1241">
          <cell r="O1241" t="str">
            <v>BSP0000041</v>
          </cell>
          <cell r="P1241" t="str">
            <v>一汽支架连接杆衬套</v>
          </cell>
          <cell r="Q1241" t="str">
            <v>无</v>
          </cell>
          <cell r="R1241" t="str">
            <v>EA</v>
          </cell>
          <cell r="S1241">
            <v>0.6938</v>
          </cell>
        </row>
        <row r="1242">
          <cell r="O1242" t="str">
            <v>BSP0000040</v>
          </cell>
          <cell r="P1242" t="str">
            <v>一汽滑块固定板铁套</v>
          </cell>
          <cell r="Q1242" t="str">
            <v>无</v>
          </cell>
          <cell r="R1242" t="str">
            <v>EA</v>
          </cell>
          <cell r="S1242">
            <v>0.7372</v>
          </cell>
        </row>
        <row r="1243">
          <cell r="O1243" t="str">
            <v>REM0002960</v>
          </cell>
          <cell r="P1243" t="str">
            <v>奥驰A后视镜轴</v>
          </cell>
          <cell r="Q1243" t="str">
            <v>无</v>
          </cell>
          <cell r="R1243" t="str">
            <v>EA</v>
          </cell>
          <cell r="S1243">
            <v>1.3876</v>
          </cell>
        </row>
        <row r="1244">
          <cell r="O1244" t="str">
            <v>REM0002957</v>
          </cell>
          <cell r="P1244" t="str">
            <v>奥驰V后视镜轴</v>
          </cell>
          <cell r="Q1244" t="str">
            <v>无</v>
          </cell>
          <cell r="R1244" t="str">
            <v>EA</v>
          </cell>
          <cell r="S1244">
            <v>0.8673</v>
          </cell>
        </row>
        <row r="1245">
          <cell r="O1245" t="str">
            <v>REM0002993</v>
          </cell>
          <cell r="P1245" t="str">
            <v>MV3镜杆堵头</v>
          </cell>
          <cell r="Q1245" t="str">
            <v>无</v>
          </cell>
          <cell r="R1245" t="str">
            <v>EA</v>
          </cell>
          <cell r="S1245">
            <v>1.3009</v>
          </cell>
        </row>
        <row r="1246">
          <cell r="O1246" t="str">
            <v>REM0002994</v>
          </cell>
          <cell r="P1246" t="str">
            <v>MV3镜杆丝堵</v>
          </cell>
          <cell r="Q1246" t="str">
            <v>无</v>
          </cell>
          <cell r="R1246" t="str">
            <v>EA</v>
          </cell>
          <cell r="S1246">
            <v>1.5611</v>
          </cell>
        </row>
        <row r="1247">
          <cell r="O1247" t="str">
            <v>REM0002673</v>
          </cell>
          <cell r="P1247" t="str">
            <v>1580镜杆轴</v>
          </cell>
          <cell r="Q1247" t="str">
            <v>无</v>
          </cell>
          <cell r="R1247" t="str">
            <v>EA</v>
          </cell>
          <cell r="S1247">
            <v>0.98</v>
          </cell>
        </row>
        <row r="1248">
          <cell r="O1248" t="str">
            <v>SLT0002015</v>
          </cell>
          <cell r="P1248" t="str">
            <v>L项目连接轴</v>
          </cell>
          <cell r="Q1248" t="str">
            <v>无</v>
          </cell>
          <cell r="R1248" t="str">
            <v>EA</v>
          </cell>
          <cell r="S1248">
            <v>0.8499</v>
          </cell>
        </row>
        <row r="1249">
          <cell r="O1249" t="str">
            <v>SHT0001189</v>
          </cell>
          <cell r="P1249" t="str">
            <v>调节器连接杆</v>
          </cell>
          <cell r="Q1249" t="str">
            <v>无</v>
          </cell>
          <cell r="R1249" t="str">
            <v>EA</v>
          </cell>
          <cell r="S1249">
            <v>0.9904</v>
          </cell>
        </row>
        <row r="1250">
          <cell r="O1250" t="str">
            <v>BAS0000035</v>
          </cell>
          <cell r="P1250" t="str">
            <v>右靠背板衬套</v>
          </cell>
          <cell r="Q1250" t="str">
            <v>无</v>
          </cell>
          <cell r="R1250" t="str">
            <v>EA</v>
          </cell>
          <cell r="S1250">
            <v>0.6984</v>
          </cell>
        </row>
        <row r="1251">
          <cell r="O1251" t="str">
            <v>SHT0001190</v>
          </cell>
          <cell r="P1251" t="str">
            <v>调节螺杆</v>
          </cell>
          <cell r="Q1251" t="str">
            <v>无</v>
          </cell>
          <cell r="R1251" t="str">
            <v>EA</v>
          </cell>
          <cell r="S1251">
            <v>2.98</v>
          </cell>
        </row>
        <row r="1252">
          <cell r="O1252" t="str">
            <v>SLT0002016</v>
          </cell>
          <cell r="P1252" t="str">
            <v>转向销</v>
          </cell>
          <cell r="Q1252" t="str">
            <v>无</v>
          </cell>
          <cell r="R1252" t="str">
            <v>EA</v>
          </cell>
          <cell r="S1252">
            <v>0.5698</v>
          </cell>
        </row>
        <row r="1253">
          <cell r="O1253" t="str">
            <v>SHT0014206</v>
          </cell>
          <cell r="P1253" t="str">
            <v>下框连接螺母柱</v>
          </cell>
          <cell r="Q1253" t="str">
            <v>无</v>
          </cell>
          <cell r="R1253" t="str">
            <v>EA</v>
          </cell>
          <cell r="S1253">
            <v>0.9075</v>
          </cell>
        </row>
        <row r="1254">
          <cell r="O1254" t="str">
            <v>BFA0000412</v>
          </cell>
          <cell r="P1254" t="str">
            <v>内绞架滑动轴新</v>
          </cell>
          <cell r="Q1254" t="str">
            <v>无</v>
          </cell>
          <cell r="R1254" t="str">
            <v>EA</v>
          </cell>
          <cell r="S1254">
            <v>2.5324</v>
          </cell>
        </row>
        <row r="1255">
          <cell r="O1255" t="str">
            <v>SHT0001107</v>
          </cell>
          <cell r="P1255" t="str">
            <v>调节器连接轴</v>
          </cell>
          <cell r="Q1255" t="str">
            <v>无</v>
          </cell>
          <cell r="R1255" t="str">
            <v>EA</v>
          </cell>
          <cell r="S1255">
            <v>2.9039</v>
          </cell>
        </row>
        <row r="1256">
          <cell r="O1256" t="str">
            <v>SHT0010890</v>
          </cell>
          <cell r="P1256" t="str">
            <v>反转限位钣金安装轴</v>
          </cell>
          <cell r="Q1256" t="str">
            <v>无</v>
          </cell>
          <cell r="R1256" t="str">
            <v>EA</v>
          </cell>
          <cell r="S1256">
            <v>0.5188</v>
          </cell>
        </row>
        <row r="1257">
          <cell r="O1257" t="str">
            <v>SHT0010207</v>
          </cell>
          <cell r="P1257" t="str">
            <v>座框旋转轴衬套</v>
          </cell>
          <cell r="Q1257" t="str">
            <v>无</v>
          </cell>
          <cell r="R1257" t="str">
            <v>EA</v>
          </cell>
          <cell r="S1257">
            <v>2.522</v>
          </cell>
        </row>
        <row r="1258">
          <cell r="O1258" t="str">
            <v>SHT0010819</v>
          </cell>
          <cell r="P1258" t="str">
            <v>水平减震解锁钣金旋转轴</v>
          </cell>
          <cell r="Q1258" t="str">
            <v>无</v>
          </cell>
          <cell r="R1258" t="str">
            <v>EA</v>
          </cell>
          <cell r="S1258">
            <v>0.8</v>
          </cell>
        </row>
        <row r="1259">
          <cell r="O1259" t="str">
            <v>SHT0010787</v>
          </cell>
          <cell r="P1259" t="str">
            <v>靠背调节手柄安装轴</v>
          </cell>
          <cell r="Q1259" t="str">
            <v>无</v>
          </cell>
          <cell r="R1259" t="str">
            <v>EA</v>
          </cell>
          <cell r="S1259">
            <v>1</v>
          </cell>
        </row>
        <row r="1260">
          <cell r="O1260" t="str">
            <v>SHT0012089</v>
          </cell>
          <cell r="P1260" t="str">
            <v>1.0外绞架连接杆</v>
          </cell>
          <cell r="Q1260" t="str">
            <v>无</v>
          </cell>
          <cell r="R1260" t="str">
            <v>EA</v>
          </cell>
          <cell r="S1260">
            <v>3</v>
          </cell>
        </row>
        <row r="1261">
          <cell r="O1261" t="str">
            <v>BFA0000555</v>
          </cell>
          <cell r="P1261" t="str">
            <v>M3000铆钉</v>
          </cell>
          <cell r="Q1261" t="str">
            <v>无</v>
          </cell>
          <cell r="R1261" t="str">
            <v>EA</v>
          </cell>
          <cell r="S1261">
            <v>0.776</v>
          </cell>
        </row>
        <row r="1262">
          <cell r="O1262" t="str">
            <v>BAS0000054</v>
          </cell>
          <cell r="P1262" t="str">
            <v>M3000衬套</v>
          </cell>
          <cell r="Q1262" t="str">
            <v>无</v>
          </cell>
          <cell r="R1262" t="str">
            <v>EA</v>
          </cell>
          <cell r="S1262">
            <v>0.8245</v>
          </cell>
        </row>
        <row r="1263">
          <cell r="O1263" t="str">
            <v>SHT0013424</v>
          </cell>
          <cell r="P1263" t="str">
            <v>1.0减震扣固定螺栓</v>
          </cell>
          <cell r="Q1263" t="str">
            <v>无</v>
          </cell>
          <cell r="R1263" t="str">
            <v>EA</v>
          </cell>
          <cell r="S1263">
            <v>1.2</v>
          </cell>
        </row>
        <row r="1264">
          <cell r="O1264" t="str">
            <v>SHT0010229</v>
          </cell>
          <cell r="P1264" t="str">
            <v>H6仰角连接杆</v>
          </cell>
          <cell r="Q1264" t="str">
            <v>无</v>
          </cell>
          <cell r="R1264" t="str">
            <v>EA</v>
          </cell>
          <cell r="S1264">
            <v>3</v>
          </cell>
        </row>
        <row r="1265">
          <cell r="O1265" t="str">
            <v>SBS0010116</v>
          </cell>
          <cell r="P1265" t="str">
            <v>奥杰主驾左支腿前轴套</v>
          </cell>
          <cell r="Q1265" t="str">
            <v>无</v>
          </cell>
          <cell r="R1265" t="str">
            <v>EA</v>
          </cell>
          <cell r="S1265">
            <v>1.94</v>
          </cell>
        </row>
        <row r="1266">
          <cell r="O1266" t="str">
            <v>BAS0000049</v>
          </cell>
          <cell r="P1266" t="str">
            <v>连杆板2铁套</v>
          </cell>
          <cell r="Q1266" t="str">
            <v>无</v>
          </cell>
          <cell r="R1266" t="str">
            <v>EA</v>
          </cell>
          <cell r="S1266">
            <v>0.6662</v>
          </cell>
        </row>
        <row r="1267">
          <cell r="O1267" t="str">
            <v>SLT0011491</v>
          </cell>
          <cell r="P1267" t="str">
            <v>副驾左上连接板轴套</v>
          </cell>
          <cell r="Q1267" t="str">
            <v>无</v>
          </cell>
          <cell r="R1267" t="str">
            <v>EA</v>
          </cell>
          <cell r="S1267">
            <v>0.7081</v>
          </cell>
        </row>
        <row r="1268">
          <cell r="O1268" t="str">
            <v>SLT0011487</v>
          </cell>
          <cell r="P1268" t="str">
            <v>副驾左侧旋转台阶螺栓</v>
          </cell>
          <cell r="Q1268" t="str">
            <v>无</v>
          </cell>
          <cell r="R1268" t="str">
            <v>EA</v>
          </cell>
          <cell r="S1268">
            <v>1.0476</v>
          </cell>
        </row>
        <row r="1269">
          <cell r="O1269" t="str">
            <v>BFA0000381</v>
          </cell>
          <cell r="P1269" t="str">
            <v>台阶螺母</v>
          </cell>
          <cell r="Q1269" t="str">
            <v>无</v>
          </cell>
          <cell r="R1269" t="str">
            <v>EA</v>
          </cell>
          <cell r="S1269">
            <v>0.799</v>
          </cell>
        </row>
        <row r="1270">
          <cell r="O1270" t="str">
            <v>BFA0010084</v>
          </cell>
          <cell r="P1270" t="str">
            <v>十字槽沉头螺钉</v>
          </cell>
          <cell r="Q1270" t="str">
            <v>无</v>
          </cell>
          <cell r="R1270" t="str">
            <v>EA</v>
          </cell>
          <cell r="S1270">
            <v>0.4</v>
          </cell>
        </row>
        <row r="1271">
          <cell r="O1271" t="str">
            <v>BFA0000392</v>
          </cell>
          <cell r="P1271" t="str">
            <v>连接螺栓2</v>
          </cell>
          <cell r="Q1271" t="str">
            <v>无</v>
          </cell>
          <cell r="R1271" t="str">
            <v>EA</v>
          </cell>
          <cell r="S1271">
            <v>1.3578</v>
          </cell>
        </row>
        <row r="1272">
          <cell r="O1272" t="str">
            <v>BFA0000393</v>
          </cell>
          <cell r="P1272" t="str">
            <v>连接螺栓1</v>
          </cell>
          <cell r="Q1272" t="str">
            <v>无</v>
          </cell>
          <cell r="R1272" t="str">
            <v>EA</v>
          </cell>
          <cell r="S1272">
            <v>1.1523</v>
          </cell>
        </row>
        <row r="1273">
          <cell r="O1273" t="str">
            <v>BFA0000401</v>
          </cell>
          <cell r="P1273" t="str">
            <v>绞架连接螺栓新型</v>
          </cell>
          <cell r="Q1273" t="str">
            <v>无</v>
          </cell>
          <cell r="R1273" t="str">
            <v>EA</v>
          </cell>
          <cell r="S1273">
            <v>0.8361</v>
          </cell>
        </row>
        <row r="1274">
          <cell r="O1274" t="str">
            <v>BFA0000402</v>
          </cell>
          <cell r="P1274" t="str">
            <v>上框连接螺栓</v>
          </cell>
          <cell r="Q1274" t="str">
            <v>无</v>
          </cell>
          <cell r="R1274" t="str">
            <v>EA</v>
          </cell>
          <cell r="S1274">
            <v>0.7569</v>
          </cell>
        </row>
        <row r="1275">
          <cell r="O1275" t="str">
            <v>BFA0000850</v>
          </cell>
          <cell r="P1275" t="str">
            <v>安全带螺母</v>
          </cell>
          <cell r="Q1275" t="str">
            <v>无</v>
          </cell>
          <cell r="R1275" t="str">
            <v>EA</v>
          </cell>
          <cell r="S1275">
            <v>0.657</v>
          </cell>
        </row>
        <row r="1276">
          <cell r="O1276" t="str">
            <v>SBS0010133</v>
          </cell>
          <cell r="P1276" t="str">
            <v>主驾支腿后轴套</v>
          </cell>
          <cell r="Q1276" t="str">
            <v>无</v>
          </cell>
          <cell r="R1276" t="str">
            <v>EA</v>
          </cell>
          <cell r="S1276">
            <v>2.91</v>
          </cell>
        </row>
        <row r="1277">
          <cell r="O1277" t="str">
            <v>SHT0001185</v>
          </cell>
          <cell r="P1277" t="str">
            <v>连接杆1</v>
          </cell>
          <cell r="Q1277" t="str">
            <v>无</v>
          </cell>
          <cell r="R1277" t="str">
            <v>EA</v>
          </cell>
          <cell r="S1277">
            <v>3.589</v>
          </cell>
        </row>
        <row r="1278">
          <cell r="O1278" t="str">
            <v>SLT0011859</v>
          </cell>
          <cell r="P1278" t="str">
            <v>直线阀下固定轴</v>
          </cell>
          <cell r="Q1278" t="str">
            <v>无</v>
          </cell>
          <cell r="R1278" t="str">
            <v>EA</v>
          </cell>
          <cell r="S1278">
            <v>0.4268</v>
          </cell>
        </row>
        <row r="1279">
          <cell r="O1279" t="str">
            <v>SLT0011113</v>
          </cell>
          <cell r="P1279" t="str">
            <v>解锁旋转轴</v>
          </cell>
          <cell r="Q1279" t="str">
            <v>无</v>
          </cell>
          <cell r="R1279" t="str">
            <v>EA</v>
          </cell>
          <cell r="S1279">
            <v>0.81</v>
          </cell>
        </row>
        <row r="1280">
          <cell r="O1280" t="str">
            <v>SLT0010910</v>
          </cell>
          <cell r="P1280" t="str">
            <v>扶手旋转轴</v>
          </cell>
          <cell r="Q1280" t="str">
            <v>无</v>
          </cell>
          <cell r="R1280" t="str">
            <v>EA</v>
          </cell>
          <cell r="S1280">
            <v>0.99</v>
          </cell>
        </row>
        <row r="1281">
          <cell r="O1281" t="str">
            <v>BFA0000291</v>
          </cell>
          <cell r="P1281" t="str">
            <v>H4A副司机台阶螺栓</v>
          </cell>
          <cell r="Q1281" t="str">
            <v>无</v>
          </cell>
          <cell r="R1281" t="str">
            <v>EA</v>
          </cell>
          <cell r="S1281">
            <v>0.585</v>
          </cell>
        </row>
        <row r="1282">
          <cell r="O1282" t="str">
            <v>slt0010697</v>
          </cell>
          <cell r="P1282" t="str">
            <v>扶手固定螺栓</v>
          </cell>
          <cell r="Q1282" t="str">
            <v>无</v>
          </cell>
          <cell r="R1282" t="str">
            <v>EA</v>
          </cell>
          <cell r="S1282">
            <v>0.702</v>
          </cell>
        </row>
        <row r="1283">
          <cell r="O1283" t="str">
            <v>BFA0010014</v>
          </cell>
          <cell r="P1283" t="str">
            <v>扶手锁止销</v>
          </cell>
          <cell r="Q1283" t="str">
            <v>无</v>
          </cell>
          <cell r="R1283" t="str">
            <v>EA</v>
          </cell>
          <cell r="S1283">
            <v>0.855</v>
          </cell>
        </row>
        <row r="1284">
          <cell r="O1284" t="str">
            <v>SHT0017075</v>
          </cell>
          <cell r="P1284" t="str">
            <v>延伸钢带</v>
          </cell>
          <cell r="Q1284" t="str">
            <v>无</v>
          </cell>
          <cell r="R1284" t="str">
            <v>EA</v>
          </cell>
          <cell r="S1284">
            <v>2.65</v>
          </cell>
        </row>
        <row r="1285">
          <cell r="O1285" t="str">
            <v>TSY0010051</v>
          </cell>
          <cell r="P1285" t="str">
            <v>吊紧带（绒布+勾条）</v>
          </cell>
          <cell r="Q1285" t="str">
            <v>无</v>
          </cell>
          <cell r="R1285" t="str">
            <v>EA</v>
          </cell>
          <cell r="S1285">
            <v>2.765</v>
          </cell>
        </row>
        <row r="1286">
          <cell r="O1286" t="str">
            <v>SHT0015177</v>
          </cell>
          <cell r="P1286" t="str">
            <v>靠背支撑板</v>
          </cell>
          <cell r="Q1286" t="str">
            <v>无</v>
          </cell>
          <cell r="R1286" t="str">
            <v>EA</v>
          </cell>
          <cell r="S1286">
            <v>9.9297</v>
          </cell>
        </row>
        <row r="1287">
          <cell r="O1287" t="str">
            <v>TSY0010116</v>
          </cell>
          <cell r="P1287" t="str">
            <v>勾条130mm</v>
          </cell>
          <cell r="Q1287" t="str">
            <v>无</v>
          </cell>
          <cell r="R1287" t="str">
            <v>EA</v>
          </cell>
          <cell r="S1287">
            <v>0.1891</v>
          </cell>
        </row>
        <row r="1288">
          <cell r="O1288" t="str">
            <v>TSY0010174</v>
          </cell>
          <cell r="P1288" t="str">
            <v>1100mm黑色反穿拉链</v>
          </cell>
          <cell r="Q1288" t="str">
            <v>无</v>
          </cell>
          <cell r="R1288" t="str">
            <v>EA</v>
          </cell>
          <cell r="S1288">
            <v>1.4454</v>
          </cell>
        </row>
        <row r="1289">
          <cell r="O1289" t="str">
            <v>TSY0010264</v>
          </cell>
          <cell r="P1289" t="str">
            <v>500mm黑色反穿拉链</v>
          </cell>
          <cell r="Q1289" t="str">
            <v>无</v>
          </cell>
          <cell r="R1289" t="str">
            <v>EA</v>
          </cell>
          <cell r="S1289">
            <v>0.6534</v>
          </cell>
        </row>
        <row r="1290">
          <cell r="O1290" t="str">
            <v>TSY0010365</v>
          </cell>
          <cell r="P1290" t="str">
            <v>560*27吊紧带</v>
          </cell>
          <cell r="Q1290" t="str">
            <v>无</v>
          </cell>
          <cell r="R1290" t="str">
            <v>EA</v>
          </cell>
          <cell r="S1290">
            <v>0.3236</v>
          </cell>
        </row>
        <row r="1291">
          <cell r="O1291" t="str">
            <v>TSY0010367</v>
          </cell>
          <cell r="P1291" t="str">
            <v>400*27吊紧带</v>
          </cell>
          <cell r="Q1291" t="str">
            <v>无</v>
          </cell>
          <cell r="R1291" t="str">
            <v>EA</v>
          </cell>
          <cell r="S1291">
            <v>0.2311</v>
          </cell>
        </row>
        <row r="1292">
          <cell r="O1292" t="str">
            <v>TSY0010368</v>
          </cell>
          <cell r="P1292" t="str">
            <v>390*27吊紧带</v>
          </cell>
          <cell r="Q1292" t="str">
            <v>无</v>
          </cell>
          <cell r="R1292" t="str">
            <v>EA</v>
          </cell>
          <cell r="S1292">
            <v>0.2253</v>
          </cell>
        </row>
        <row r="1293">
          <cell r="O1293" t="str">
            <v>TSY0010370</v>
          </cell>
          <cell r="P1293" t="str">
            <v>250*27吊紧带</v>
          </cell>
          <cell r="Q1293" t="str">
            <v>无</v>
          </cell>
          <cell r="R1293" t="str">
            <v>EA</v>
          </cell>
          <cell r="S1293">
            <v>0.1444</v>
          </cell>
        </row>
        <row r="1294">
          <cell r="O1294" t="str">
            <v>TSY0010371</v>
          </cell>
          <cell r="P1294" t="str">
            <v>360*27吊紧带</v>
          </cell>
          <cell r="Q1294" t="str">
            <v>无</v>
          </cell>
          <cell r="R1294" t="str">
            <v>EA</v>
          </cell>
          <cell r="S1294">
            <v>0.2079</v>
          </cell>
        </row>
        <row r="1295">
          <cell r="O1295" t="str">
            <v>TSY0010372</v>
          </cell>
          <cell r="P1295" t="str">
            <v>390*27吊紧带</v>
          </cell>
          <cell r="Q1295" t="str">
            <v>无</v>
          </cell>
          <cell r="R1295" t="str">
            <v>EA</v>
          </cell>
          <cell r="S1295">
            <v>0.2253</v>
          </cell>
        </row>
        <row r="1296">
          <cell r="O1296" t="str">
            <v>TSY0010696</v>
          </cell>
          <cell r="P1296" t="str">
            <v>260*27吊紧带</v>
          </cell>
          <cell r="Q1296" t="str">
            <v>无</v>
          </cell>
          <cell r="R1296" t="str">
            <v>EA</v>
          </cell>
          <cell r="S1296">
            <v>0.1502</v>
          </cell>
        </row>
        <row r="1297">
          <cell r="O1297" t="str">
            <v>TSY0010697</v>
          </cell>
          <cell r="P1297" t="str">
            <v>310*27吊紧带</v>
          </cell>
          <cell r="Q1297" t="str">
            <v>无</v>
          </cell>
          <cell r="R1297" t="str">
            <v>EA</v>
          </cell>
          <cell r="S1297">
            <v>0.179</v>
          </cell>
        </row>
        <row r="1298">
          <cell r="O1298" t="str">
            <v>TSY0010701</v>
          </cell>
          <cell r="P1298" t="str">
            <v>380*27吊紧带</v>
          </cell>
          <cell r="Q1298" t="str">
            <v>无</v>
          </cell>
          <cell r="R1298" t="str">
            <v>EA</v>
          </cell>
          <cell r="S1298">
            <v>0.2195</v>
          </cell>
        </row>
        <row r="1299">
          <cell r="O1299" t="str">
            <v>TSY0010702</v>
          </cell>
          <cell r="P1299" t="str">
            <v>240*27吊紧带</v>
          </cell>
          <cell r="Q1299" t="str">
            <v>无</v>
          </cell>
          <cell r="R1299" t="str">
            <v>EA</v>
          </cell>
          <cell r="S1299">
            <v>0.1386</v>
          </cell>
        </row>
        <row r="1300">
          <cell r="O1300" t="str">
            <v>TSY0010703</v>
          </cell>
          <cell r="P1300" t="str">
            <v>170*27吊紧带</v>
          </cell>
          <cell r="Q1300" t="str">
            <v>无</v>
          </cell>
          <cell r="R1300" t="str">
            <v>EA</v>
          </cell>
          <cell r="S1300">
            <v>0.0982</v>
          </cell>
        </row>
        <row r="1301">
          <cell r="O1301" t="str">
            <v>TSY0010707</v>
          </cell>
          <cell r="P1301" t="str">
            <v>箭型条型条230mm  </v>
          </cell>
          <cell r="Q1301" t="str">
            <v>无</v>
          </cell>
          <cell r="R1301" t="str">
            <v>EA</v>
          </cell>
          <cell r="S1301">
            <v>0.1876</v>
          </cell>
        </row>
        <row r="1302">
          <cell r="O1302" t="str">
            <v>TSY0010708</v>
          </cell>
          <cell r="P1302" t="str">
            <v>箭型条型条380mm  </v>
          </cell>
          <cell r="Q1302" t="str">
            <v>无</v>
          </cell>
          <cell r="R1302" t="str">
            <v>EA</v>
          </cell>
          <cell r="S1302">
            <v>0.3099</v>
          </cell>
        </row>
        <row r="1303">
          <cell r="O1303" t="str">
            <v>TSY0010709</v>
          </cell>
          <cell r="P1303" t="str">
            <v>勾条勾条250mm  </v>
          </cell>
          <cell r="Q1303" t="str">
            <v>无</v>
          </cell>
          <cell r="R1303" t="str">
            <v>EA</v>
          </cell>
          <cell r="S1303">
            <v>0.3638</v>
          </cell>
        </row>
        <row r="1304">
          <cell r="O1304" t="str">
            <v>TSY0010710</v>
          </cell>
          <cell r="P1304" t="str">
            <v>勾条勾条20mm  </v>
          </cell>
          <cell r="Q1304" t="str">
            <v>无</v>
          </cell>
          <cell r="R1304" t="str">
            <v>EA</v>
          </cell>
          <cell r="S1304">
            <v>0.0291</v>
          </cell>
        </row>
        <row r="1305">
          <cell r="O1305" t="str">
            <v>TSY0010711</v>
          </cell>
          <cell r="P1305" t="str">
            <v>KT-16型条型条270mm  </v>
          </cell>
          <cell r="Q1305" t="str">
            <v>无</v>
          </cell>
          <cell r="R1305" t="str">
            <v>EA</v>
          </cell>
          <cell r="S1305">
            <v>0.3043</v>
          </cell>
        </row>
        <row r="1306">
          <cell r="O1306" t="str">
            <v>TSY0010712</v>
          </cell>
          <cell r="P1306" t="str">
            <v>KT-17型条型条120mm  </v>
          </cell>
          <cell r="Q1306" t="str">
            <v>无</v>
          </cell>
          <cell r="R1306" t="str">
            <v>EA</v>
          </cell>
          <cell r="S1306">
            <v>0.2622</v>
          </cell>
        </row>
        <row r="1307">
          <cell r="O1307" t="str">
            <v>SHT0010669</v>
          </cell>
          <cell r="P1307" t="str">
            <v>3.0重汽靠背支撑板</v>
          </cell>
          <cell r="Q1307" t="str">
            <v>无</v>
          </cell>
          <cell r="R1307" t="str">
            <v>EA</v>
          </cell>
          <cell r="S1307">
            <v>9.9297</v>
          </cell>
        </row>
        <row r="1308">
          <cell r="O1308" t="str">
            <v>SHT0016509</v>
          </cell>
          <cell r="P1308" t="str">
            <v>3.0重汽靠背支撑板</v>
          </cell>
          <cell r="Q1308" t="str">
            <v>无</v>
          </cell>
          <cell r="R1308" t="str">
            <v>EA</v>
          </cell>
          <cell r="S1308">
            <v>9.9297</v>
          </cell>
        </row>
        <row r="1309">
          <cell r="O1309" t="str">
            <v>TAT0010175</v>
          </cell>
          <cell r="P1309" t="str">
            <v>司机后端固定支座纸箱</v>
          </cell>
          <cell r="Q1309" t="str">
            <v>310*250*240</v>
          </cell>
          <cell r="R1309" t="str">
            <v>EA</v>
          </cell>
          <cell r="S1309">
            <v>4.07</v>
          </cell>
        </row>
        <row r="1310">
          <cell r="O1310" t="str">
            <v>TAT0010196</v>
          </cell>
          <cell r="P1310" t="str">
            <v>副驾连接板出口包装箱</v>
          </cell>
          <cell r="Q1310" t="str">
            <v>370*230*135</v>
          </cell>
          <cell r="R1310" t="str">
            <v>EA</v>
          </cell>
          <cell r="S1310">
            <v>2.85</v>
          </cell>
        </row>
        <row r="1311">
          <cell r="O1311" t="str">
            <v>SLT0002124</v>
          </cell>
          <cell r="P1311" t="str">
            <v>驾驶员U型把手</v>
          </cell>
          <cell r="Q1311" t="str">
            <v>统帅</v>
          </cell>
          <cell r="R1311" t="str">
            <v>EA</v>
          </cell>
          <cell r="S1311">
            <v>1.89</v>
          </cell>
        </row>
        <row r="1312">
          <cell r="O1312" t="str">
            <v>SLT0010383</v>
          </cell>
          <cell r="P1312" t="str">
            <v>驾驶员左侧滑轨总成</v>
          </cell>
          <cell r="Q1312" t="str">
            <v>统帅</v>
          </cell>
          <cell r="R1312" t="str">
            <v>EA</v>
          </cell>
          <cell r="S1312">
            <v>31</v>
          </cell>
        </row>
        <row r="1313">
          <cell r="O1313" t="str">
            <v>SLT0010384</v>
          </cell>
          <cell r="P1313" t="str">
            <v>驾驶员右侧滑轨总成</v>
          </cell>
          <cell r="Q1313" t="str">
            <v>统帅</v>
          </cell>
          <cell r="R1313" t="str">
            <v>EA</v>
          </cell>
          <cell r="S1313">
            <v>31</v>
          </cell>
        </row>
        <row r="1314">
          <cell r="O1314" t="str">
            <v>SBS0010124</v>
          </cell>
          <cell r="P1314" t="str">
            <v>驾驶员滑轨总成</v>
          </cell>
          <cell r="Q1314" t="str">
            <v>奥杰</v>
          </cell>
          <cell r="R1314" t="str">
            <v>EA</v>
          </cell>
          <cell r="S1314">
            <v>25.5</v>
          </cell>
        </row>
        <row r="1315">
          <cell r="O1315" t="str">
            <v>SLT0002122</v>
          </cell>
          <cell r="P1315" t="str">
            <v>驾驶员左侧滑轨总成</v>
          </cell>
          <cell r="Q1315" t="str">
            <v>虎V</v>
          </cell>
          <cell r="R1315" t="str">
            <v>EA</v>
          </cell>
          <cell r="S1315">
            <v>28.83</v>
          </cell>
        </row>
        <row r="1316">
          <cell r="O1316" t="str">
            <v>SLT0002123</v>
          </cell>
          <cell r="P1316" t="str">
            <v>驾驶员右侧滑轨总成</v>
          </cell>
          <cell r="Q1316" t="str">
            <v>虎V</v>
          </cell>
          <cell r="R1316" t="str">
            <v>EA</v>
          </cell>
          <cell r="S1316">
            <v>28.83</v>
          </cell>
        </row>
        <row r="1317">
          <cell r="O1317" t="str">
            <v>SLT0010297</v>
          </cell>
          <cell r="P1317" t="str">
            <v>驾驶员滑轨U型把手</v>
          </cell>
          <cell r="Q1317" t="str">
            <v>轻卡减震</v>
          </cell>
          <cell r="R1317" t="str">
            <v>EA</v>
          </cell>
          <cell r="S1317">
            <v>1.89</v>
          </cell>
        </row>
        <row r="1318">
          <cell r="O1318" t="str">
            <v>SLT0000832</v>
          </cell>
          <cell r="P1318" t="str">
            <v>司机调角器总成</v>
          </cell>
          <cell r="Q1318" t="str">
            <v>无</v>
          </cell>
          <cell r="R1318" t="str">
            <v>EA</v>
          </cell>
          <cell r="S1318">
            <v>23.61</v>
          </cell>
        </row>
        <row r="1319">
          <cell r="O1319" t="str">
            <v>SLT0000835</v>
          </cell>
          <cell r="P1319" t="str">
            <v>副司机调角器总成</v>
          </cell>
          <cell r="Q1319" t="str">
            <v>无</v>
          </cell>
          <cell r="R1319" t="str">
            <v>EA</v>
          </cell>
          <cell r="S1319">
            <v>23.61</v>
          </cell>
        </row>
        <row r="1320">
          <cell r="O1320" t="str">
            <v>SLT0010896</v>
          </cell>
          <cell r="P1320" t="str">
            <v>一级调节调角器总成LH</v>
          </cell>
          <cell r="Q1320" t="str">
            <v>欧马可升级</v>
          </cell>
          <cell r="R1320" t="str">
            <v>EA</v>
          </cell>
          <cell r="S1320">
            <v>15.94</v>
          </cell>
        </row>
        <row r="1321">
          <cell r="O1321" t="str">
            <v>SLT0010890</v>
          </cell>
          <cell r="P1321" t="str">
            <v>二级调节调角器总成</v>
          </cell>
          <cell r="Q1321" t="str">
            <v>欧马可升级</v>
          </cell>
          <cell r="R1321" t="str">
            <v>EA</v>
          </cell>
          <cell r="S1321">
            <v>14.57</v>
          </cell>
        </row>
        <row r="1322">
          <cell r="O1322" t="str">
            <v>SLT0010900</v>
          </cell>
          <cell r="P1322" t="str">
            <v>一级调节调角器总成RH</v>
          </cell>
          <cell r="Q1322" t="str">
            <v>欧马可升级</v>
          </cell>
          <cell r="R1322" t="str">
            <v>EA</v>
          </cell>
          <cell r="S1322">
            <v>14.21</v>
          </cell>
        </row>
        <row r="1323">
          <cell r="O1323" t="str">
            <v>BSP0000109</v>
          </cell>
          <cell r="P1323" t="str">
            <v>K1正副司机拉簧</v>
          </cell>
          <cell r="Q1323" t="str">
            <v>LJB170102-06</v>
          </cell>
          <cell r="R1323" t="str">
            <v>EA</v>
          </cell>
          <cell r="S1323">
            <v>0.582</v>
          </cell>
        </row>
        <row r="1324">
          <cell r="O1324" t="str">
            <v>BSP0000110</v>
          </cell>
          <cell r="P1324" t="str">
            <v>K1正副司机盘簧</v>
          </cell>
          <cell r="Q1324" t="str">
            <v>H2L6804T-04</v>
          </cell>
          <cell r="R1324" t="str">
            <v>EA</v>
          </cell>
          <cell r="S1324">
            <v>2.231</v>
          </cell>
        </row>
        <row r="1325">
          <cell r="O1325" t="str">
            <v>BAS0000081</v>
          </cell>
          <cell r="P1325" t="str">
            <v>中心轴套</v>
          </cell>
          <cell r="Q1325" t="str">
            <v>LL6804170-A15</v>
          </cell>
          <cell r="R1325" t="str">
            <v>EA</v>
          </cell>
          <cell r="S1325">
            <v>0.776</v>
          </cell>
        </row>
        <row r="1326">
          <cell r="O1326" t="str">
            <v>SLT0002795</v>
          </cell>
          <cell r="P1326" t="str">
            <v>正副司机座左圆盘（主动）</v>
          </cell>
          <cell r="Q1326" t="str">
            <v>力乐1号格拉默</v>
          </cell>
          <cell r="R1326" t="str">
            <v>EA</v>
          </cell>
          <cell r="S1326">
            <v>15.52</v>
          </cell>
        </row>
        <row r="1327">
          <cell r="O1327" t="str">
            <v>SLT0002796</v>
          </cell>
          <cell r="P1327" t="str">
            <v>正副司机座右圆盘（主动）</v>
          </cell>
          <cell r="Q1327" t="str">
            <v>力乐1号格拉默</v>
          </cell>
          <cell r="R1327" t="str">
            <v>EA</v>
          </cell>
          <cell r="S1327">
            <v>15.52</v>
          </cell>
        </row>
        <row r="1328">
          <cell r="O1328" t="str">
            <v>SLT0002797</v>
          </cell>
          <cell r="P1328" t="str">
            <v>正副司机座左圆盘（被动）</v>
          </cell>
          <cell r="Q1328" t="str">
            <v>力乐1号半空心</v>
          </cell>
          <cell r="R1328" t="str">
            <v>EA</v>
          </cell>
          <cell r="S1328">
            <v>13.58</v>
          </cell>
        </row>
        <row r="1329">
          <cell r="O1329" t="str">
            <v>SLT0002798</v>
          </cell>
          <cell r="P1329" t="str">
            <v>正副司机座右圆盘（被动）</v>
          </cell>
          <cell r="Q1329" t="str">
            <v>力乐1号半空心</v>
          </cell>
          <cell r="R1329" t="str">
            <v>EA</v>
          </cell>
          <cell r="S1329">
            <v>13.58</v>
          </cell>
        </row>
        <row r="1330">
          <cell r="O1330" t="str">
            <v>SLT0002800</v>
          </cell>
          <cell r="P1330" t="str">
            <v>后排单/双人座左圆盘（主动）</v>
          </cell>
          <cell r="Q1330" t="str">
            <v>力乐1号格拉默</v>
          </cell>
          <cell r="R1330" t="str">
            <v>EA</v>
          </cell>
          <cell r="S1330">
            <v>15.52</v>
          </cell>
        </row>
        <row r="1331">
          <cell r="O1331" t="str">
            <v>SLT0002801</v>
          </cell>
          <cell r="P1331" t="str">
            <v>后排单/双人座右圆盘（主动）</v>
          </cell>
          <cell r="Q1331" t="str">
            <v>力乐1号格拉默</v>
          </cell>
          <cell r="R1331" t="str">
            <v>EA</v>
          </cell>
          <cell r="S1331">
            <v>15.52</v>
          </cell>
        </row>
        <row r="1332">
          <cell r="O1332" t="str">
            <v>BSP0000111</v>
          </cell>
          <cell r="P1332" t="str">
            <v>扭簧左</v>
          </cell>
          <cell r="Q1332" t="str">
            <v>无</v>
          </cell>
          <cell r="R1332" t="str">
            <v>EA</v>
          </cell>
          <cell r="S1332">
            <v>0.582</v>
          </cell>
        </row>
        <row r="1333">
          <cell r="O1333" t="str">
            <v>BSP0000112</v>
          </cell>
          <cell r="P1333" t="str">
            <v>扭簧右</v>
          </cell>
          <cell r="Q1333" t="str">
            <v>FTK1-7134000-01-003R</v>
          </cell>
          <cell r="R1333" t="str">
            <v>EA</v>
          </cell>
          <cell r="S1333">
            <v>0.582</v>
          </cell>
        </row>
        <row r="1334">
          <cell r="O1334" t="str">
            <v>BSP0000113</v>
          </cell>
          <cell r="P1334" t="str">
            <v>K1后排盘簧</v>
          </cell>
          <cell r="Q1334" t="str">
            <v>FTK1-7134000-03-001</v>
          </cell>
          <cell r="R1334" t="str">
            <v>EA</v>
          </cell>
          <cell r="S1334">
            <v>2.231</v>
          </cell>
        </row>
        <row r="1335">
          <cell r="O1335" t="str">
            <v>SLT0002802</v>
          </cell>
          <cell r="P1335" t="str">
            <v>空心核心件</v>
          </cell>
          <cell r="Q1335" t="str">
            <v>FTK1-7134000-02-103</v>
          </cell>
          <cell r="R1335" t="str">
            <v>EA</v>
          </cell>
          <cell r="S1335">
            <v>10.185</v>
          </cell>
        </row>
        <row r="1336">
          <cell r="O1336" t="str">
            <v>SLT0002803</v>
          </cell>
          <cell r="P1336" t="str">
            <v>翻折左座圆盘（主动）</v>
          </cell>
          <cell r="Q1336" t="str">
            <v>力乐1号格拉默</v>
          </cell>
          <cell r="R1336" t="str">
            <v>EA</v>
          </cell>
          <cell r="S1336">
            <v>15.52</v>
          </cell>
        </row>
        <row r="1337">
          <cell r="O1337" t="str">
            <v>SLT0002804</v>
          </cell>
          <cell r="P1337" t="str">
            <v>翻折右座圆盘（主动）</v>
          </cell>
          <cell r="Q1337" t="str">
            <v>力乐1号格拉默</v>
          </cell>
          <cell r="R1337" t="str">
            <v>EA</v>
          </cell>
          <cell r="S1337">
            <v>15.52</v>
          </cell>
        </row>
        <row r="1338">
          <cell r="O1338" t="str">
            <v>SLT0002805</v>
          </cell>
          <cell r="P1338" t="str">
            <v>翻折左座圆盘（被动）</v>
          </cell>
          <cell r="Q1338" t="str">
            <v>力乐1号格拉默</v>
          </cell>
          <cell r="R1338" t="str">
            <v>EA</v>
          </cell>
          <cell r="S1338">
            <v>15.52</v>
          </cell>
        </row>
        <row r="1339">
          <cell r="O1339" t="str">
            <v>SLT0002806</v>
          </cell>
          <cell r="P1339" t="str">
            <v>翻折右座圆盘（被动）</v>
          </cell>
          <cell r="Q1339" t="str">
            <v>力乐1号格拉默</v>
          </cell>
          <cell r="R1339" t="str">
            <v>EA</v>
          </cell>
          <cell r="S1339">
            <v>15.52</v>
          </cell>
        </row>
        <row r="1340">
          <cell r="O1340" t="str">
            <v>BFA0000859</v>
          </cell>
          <cell r="P1340" t="str">
            <v>限位销</v>
          </cell>
          <cell r="Q1340" t="str">
            <v>SY6480-H3-Z-100-02</v>
          </cell>
          <cell r="R1340" t="str">
            <v>EA</v>
          </cell>
          <cell r="S1340">
            <v>0.1552</v>
          </cell>
        </row>
        <row r="1341">
          <cell r="O1341" t="str">
            <v>SLT0002807</v>
          </cell>
          <cell r="P1341" t="str">
            <v>操纵柄</v>
          </cell>
          <cell r="Q1341" t="str">
            <v>SY6480-H3-Z-100-01</v>
          </cell>
          <cell r="R1341" t="str">
            <v>EA</v>
          </cell>
          <cell r="S1341">
            <v>0.4365</v>
          </cell>
        </row>
        <row r="1342">
          <cell r="O1342" t="str">
            <v>BFA0000860</v>
          </cell>
          <cell r="P1342" t="str">
            <v>固定铆钉</v>
          </cell>
          <cell r="Q1342" t="str">
            <v>TJQ-H3-Z-003</v>
          </cell>
          <cell r="R1342" t="str">
            <v>EA</v>
          </cell>
          <cell r="S1342">
            <v>0.194</v>
          </cell>
        </row>
        <row r="1343">
          <cell r="O1343" t="str">
            <v>BSP0000114</v>
          </cell>
          <cell r="P1343" t="str">
            <v>6480连接板拉簧</v>
          </cell>
          <cell r="Q1343" t="str">
            <v>TJQ-H3-Z-009</v>
          </cell>
          <cell r="R1343" t="str">
            <v>EA</v>
          </cell>
          <cell r="S1343">
            <v>0.5626</v>
          </cell>
        </row>
        <row r="1344">
          <cell r="O1344" t="str">
            <v>SLT0002808</v>
          </cell>
          <cell r="P1344" t="str">
            <v>中心轴</v>
          </cell>
          <cell r="Q1344" t="str">
            <v>TJQ-H3-Z-011</v>
          </cell>
          <cell r="R1344" t="str">
            <v>EA</v>
          </cell>
          <cell r="S1344">
            <v>0.5626</v>
          </cell>
        </row>
        <row r="1345">
          <cell r="O1345" t="str">
            <v>BFA0000861</v>
          </cell>
          <cell r="P1345" t="str">
            <v>定位铆钉</v>
          </cell>
          <cell r="Q1345" t="str">
            <v>TJQ-H3-Z-012</v>
          </cell>
          <cell r="R1345" t="str">
            <v>EA</v>
          </cell>
          <cell r="S1345">
            <v>0.194</v>
          </cell>
        </row>
        <row r="1346">
          <cell r="O1346" t="str">
            <v>SHT0016343</v>
          </cell>
          <cell r="P1346" t="str">
            <v>H4A调角器（带轴）</v>
          </cell>
          <cell r="Q1346" t="str">
            <v>无</v>
          </cell>
          <cell r="R1346" t="str">
            <v>EA</v>
          </cell>
          <cell r="S1346">
            <v>17</v>
          </cell>
        </row>
        <row r="1347">
          <cell r="O1347" t="str">
            <v>SHT0016344</v>
          </cell>
          <cell r="P1347" t="str">
            <v>H4A调角器（不带轴）</v>
          </cell>
          <cell r="Q1347" t="str">
            <v>无</v>
          </cell>
          <cell r="R1347" t="str">
            <v>EA</v>
          </cell>
          <cell r="S1347">
            <v>16</v>
          </cell>
        </row>
        <row r="1348">
          <cell r="O1348" t="str">
            <v>SHT0016347</v>
          </cell>
          <cell r="P1348" t="str">
            <v>H4A调角器连动杆</v>
          </cell>
          <cell r="Q1348" t="str">
            <v>无</v>
          </cell>
          <cell r="R1348" t="str">
            <v>EA</v>
          </cell>
          <cell r="S1348">
            <v>3.6</v>
          </cell>
        </row>
        <row r="1349">
          <cell r="O1349" t="str">
            <v>SHT0001005</v>
          </cell>
          <cell r="P1349" t="str">
            <v>H4及陕汽重卡盘簧</v>
          </cell>
          <cell r="Q1349" t="str">
            <v>无</v>
          </cell>
          <cell r="R1349" t="str">
            <v>EA</v>
          </cell>
          <cell r="S1349">
            <v>2.6</v>
          </cell>
        </row>
        <row r="1350">
          <cell r="O1350" t="str">
            <v>SCS0004584</v>
          </cell>
          <cell r="P1350" t="str">
            <v>M20头枕支管A</v>
          </cell>
          <cell r="Q1350" t="str">
            <v>无</v>
          </cell>
          <cell r="R1350" t="str">
            <v>EA</v>
          </cell>
          <cell r="S1350">
            <v>0.7387</v>
          </cell>
        </row>
        <row r="1351">
          <cell r="O1351" t="str">
            <v>SCS0004583</v>
          </cell>
          <cell r="P1351" t="str">
            <v>M20头枕支管B</v>
          </cell>
          <cell r="Q1351" t="str">
            <v>无</v>
          </cell>
          <cell r="R1351" t="str">
            <v>EA</v>
          </cell>
          <cell r="S1351">
            <v>0.7387</v>
          </cell>
        </row>
        <row r="1352">
          <cell r="O1352" t="str">
            <v>SHT0017073</v>
          </cell>
          <cell r="P1352" t="str">
            <v>坐盆</v>
          </cell>
          <cell r="Q1352" t="str">
            <v>无</v>
          </cell>
          <cell r="R1352" t="str">
            <v>EA</v>
          </cell>
          <cell r="S1352">
            <v>23.48</v>
          </cell>
        </row>
        <row r="1353">
          <cell r="O1353" t="str">
            <v>SHT0000823</v>
          </cell>
          <cell r="P1353" t="str">
            <v>底支架</v>
          </cell>
          <cell r="Q1353" t="str">
            <v>无</v>
          </cell>
          <cell r="R1353" t="str">
            <v>EA</v>
          </cell>
          <cell r="S1353">
            <v>58.27</v>
          </cell>
        </row>
        <row r="1354">
          <cell r="O1354" t="str">
            <v>SLT0002149</v>
          </cell>
          <cell r="P1354" t="str">
            <v>中间座靠背骨架总成</v>
          </cell>
          <cell r="Q1354" t="str">
            <v>无</v>
          </cell>
          <cell r="R1354" t="str">
            <v>EA</v>
          </cell>
          <cell r="S1354">
            <v>20</v>
          </cell>
        </row>
        <row r="1355">
          <cell r="O1355" t="str">
            <v>BFA0010149</v>
          </cell>
          <cell r="P1355" t="str">
            <v>内锯齿锁紧垫</v>
          </cell>
          <cell r="Q1355" t="str">
            <v>镀锌</v>
          </cell>
          <cell r="R1355" t="str">
            <v>EA</v>
          </cell>
          <cell r="S1355">
            <v>0.04</v>
          </cell>
        </row>
        <row r="1356">
          <cell r="O1356" t="str">
            <v>SHT0000105</v>
          </cell>
          <cell r="P1356" t="str">
            <v>M4卧铺木板</v>
          </cell>
          <cell r="Q1356" t="str">
            <v>无</v>
          </cell>
          <cell r="R1356" t="str">
            <v>EA</v>
          </cell>
          <cell r="S1356">
            <v>37.5</v>
          </cell>
        </row>
        <row r="1357">
          <cell r="O1357" t="str">
            <v>BAS0000017</v>
          </cell>
          <cell r="P1357" t="str">
            <v>C32B无油衬套轴承小</v>
          </cell>
          <cell r="Q1357" t="str">
            <v>02.03.29.071</v>
          </cell>
          <cell r="R1357" t="str">
            <v>件</v>
          </cell>
          <cell r="S1357">
            <v>0.34</v>
          </cell>
        </row>
        <row r="1358">
          <cell r="O1358" t="str">
            <v>DCL0000409</v>
          </cell>
          <cell r="P1358" t="str">
            <v>B40L软带轴承</v>
          </cell>
          <cell r="Q1358" t="str">
            <v>02.03.30.115</v>
          </cell>
          <cell r="R1358" t="str">
            <v>件</v>
          </cell>
          <cell r="S1358">
            <v>0.27</v>
          </cell>
        </row>
        <row r="1359">
          <cell r="O1359" t="str">
            <v>SCS0005792</v>
          </cell>
          <cell r="P1359" t="str">
            <v>P203前连动管垫片19*21*28*8（A2489）</v>
          </cell>
          <cell r="Q1359" t="str">
            <v>02.03.50.036</v>
          </cell>
          <cell r="R1359" t="str">
            <v>件</v>
          </cell>
          <cell r="S1359">
            <v>0.62</v>
          </cell>
        </row>
        <row r="1360">
          <cell r="O1360" t="str">
            <v>BAS0000021</v>
          </cell>
          <cell r="P1360" t="str">
            <v>C32B无油衬套轴承</v>
          </cell>
          <cell r="Q1360" t="str">
            <v>02.03.29.044</v>
          </cell>
          <cell r="R1360" t="str">
            <v>件</v>
          </cell>
          <cell r="S1360">
            <v>0.641</v>
          </cell>
        </row>
        <row r="1361">
          <cell r="O1361" t="str">
            <v>BAS0000018</v>
          </cell>
          <cell r="P1361" t="str">
            <v>C32B无油衬套轴承大</v>
          </cell>
          <cell r="Q1361" t="str">
            <v>02.03.29.070</v>
          </cell>
          <cell r="R1361" t="str">
            <v>件</v>
          </cell>
          <cell r="S1361">
            <v>0.2564</v>
          </cell>
        </row>
        <row r="1362">
          <cell r="O1362" t="str">
            <v>BAS0000025</v>
          </cell>
          <cell r="P1362" t="str">
            <v>201钢盖轴承</v>
          </cell>
          <cell r="Q1362" t="str">
            <v>02.03.21.163</v>
          </cell>
          <cell r="R1362" t="str">
            <v>件</v>
          </cell>
          <cell r="S1362">
            <v>0.2564</v>
          </cell>
        </row>
        <row r="1363">
          <cell r="O1363" t="str">
            <v>BAS0000022</v>
          </cell>
          <cell r="P1363" t="str">
            <v>301软带轴承</v>
          </cell>
          <cell r="Q1363" t="str">
            <v>02.03.24.073</v>
          </cell>
          <cell r="R1363" t="str">
            <v>件</v>
          </cell>
          <cell r="S1363">
            <v>0.2564</v>
          </cell>
        </row>
        <row r="1364">
          <cell r="O1364" t="str">
            <v>BAS0000033</v>
          </cell>
          <cell r="P1364" t="str">
            <v>无油润滑轴承</v>
          </cell>
          <cell r="Q1364" t="str">
            <v>02.03.09.047</v>
          </cell>
          <cell r="R1364" t="str">
            <v>件</v>
          </cell>
          <cell r="S1364">
            <v>0.3104</v>
          </cell>
        </row>
        <row r="1365">
          <cell r="O1365" t="str">
            <v>BAS0000016</v>
          </cell>
          <cell r="P1365" t="str">
            <v>B40L钢带轴承新</v>
          </cell>
          <cell r="Q1365" t="str">
            <v>02.03.30.115A</v>
          </cell>
          <cell r="R1365" t="str">
            <v>件</v>
          </cell>
          <cell r="S1365">
            <v>0.3077</v>
          </cell>
        </row>
        <row r="1366">
          <cell r="O1366" t="str">
            <v>BEC0010200</v>
          </cell>
          <cell r="P1366" t="str">
            <v>北奔H20通风加热+SBR线束</v>
          </cell>
          <cell r="Q1366" t="str">
            <v>无</v>
          </cell>
          <cell r="R1366" t="str">
            <v>EA</v>
          </cell>
          <cell r="S1366">
            <v>34.5</v>
          </cell>
        </row>
        <row r="1367">
          <cell r="O1367" t="str">
            <v>BEC0010291</v>
          </cell>
          <cell r="P1367" t="str">
            <v>安全带扣与插接件连接线束</v>
          </cell>
          <cell r="Q1367" t="str">
            <v>无</v>
          </cell>
          <cell r="R1367" t="str">
            <v>EA</v>
          </cell>
          <cell r="S1367">
            <v>6.8</v>
          </cell>
        </row>
        <row r="1368">
          <cell r="O1368" t="str">
            <v>SHT0015315</v>
          </cell>
          <cell r="P1368" t="str">
            <v>驾驶员腰脱开关</v>
          </cell>
          <cell r="Q1368" t="str">
            <v>无</v>
          </cell>
          <cell r="R1368" t="str">
            <v>EA</v>
          </cell>
          <cell r="S1368">
            <v>45</v>
          </cell>
        </row>
        <row r="1369">
          <cell r="O1369" t="str">
            <v>SHT0013109</v>
          </cell>
          <cell r="P1369" t="str">
            <v>VDC阀下支架轴</v>
          </cell>
          <cell r="Q1369" t="str">
            <v>无</v>
          </cell>
          <cell r="R1369" t="str">
            <v>EA</v>
          </cell>
          <cell r="S1369">
            <v>0.5</v>
          </cell>
        </row>
        <row r="1370">
          <cell r="O1370" t="str">
            <v>SHT0010054</v>
          </cell>
          <cell r="P1370" t="str">
            <v>VDC阀上固定轴-H6</v>
          </cell>
          <cell r="Q1370" t="str">
            <v>无</v>
          </cell>
          <cell r="R1370" t="str">
            <v>EA</v>
          </cell>
          <cell r="S1370">
            <v>0.6</v>
          </cell>
        </row>
        <row r="1371">
          <cell r="O1371" t="str">
            <v>SHT0017243</v>
          </cell>
          <cell r="P1371" t="str">
            <v>VDC阀上固定轴</v>
          </cell>
          <cell r="Q1371" t="str">
            <v>无</v>
          </cell>
          <cell r="R1371" t="str">
            <v>EA</v>
          </cell>
          <cell r="S1371">
            <v>0.6</v>
          </cell>
        </row>
        <row r="1372">
          <cell r="O1372" t="str">
            <v>SHT0013752</v>
          </cell>
          <cell r="P1372" t="str">
            <v>X5000左侧边板总成</v>
          </cell>
          <cell r="Q1372" t="str">
            <v>无</v>
          </cell>
          <cell r="R1372" t="str">
            <v>EA</v>
          </cell>
          <cell r="S1372">
            <v>6.9141</v>
          </cell>
        </row>
        <row r="1373">
          <cell r="O1373" t="str">
            <v>SHT0013753</v>
          </cell>
          <cell r="P1373" t="str">
            <v>X5000有侧边板总成</v>
          </cell>
          <cell r="Q1373" t="str">
            <v>无</v>
          </cell>
          <cell r="R1373" t="str">
            <v>EA</v>
          </cell>
          <cell r="S1373">
            <v>6.9141</v>
          </cell>
        </row>
        <row r="1374">
          <cell r="O1374" t="str">
            <v>SHT0013177</v>
          </cell>
          <cell r="P1374" t="str">
            <v>1.0升级上框后横梁</v>
          </cell>
          <cell r="Q1374" t="str">
            <v>无</v>
          </cell>
          <cell r="R1374" t="str">
            <v>EA</v>
          </cell>
          <cell r="S1374">
            <v>4.0788</v>
          </cell>
        </row>
        <row r="1375">
          <cell r="O1375" t="str">
            <v>SHT0012210</v>
          </cell>
          <cell r="P1375" t="str">
            <v>1.0座框左侧外边板焊接总成</v>
          </cell>
          <cell r="Q1375" t="str">
            <v>无</v>
          </cell>
          <cell r="R1375" t="str">
            <v>EA</v>
          </cell>
          <cell r="S1375">
            <v>6.2691</v>
          </cell>
        </row>
        <row r="1376">
          <cell r="O1376" t="str">
            <v>SHT0012211</v>
          </cell>
          <cell r="P1376" t="str">
            <v>1.0座框右侧外边板焊接总成</v>
          </cell>
          <cell r="Q1376" t="str">
            <v>无</v>
          </cell>
          <cell r="R1376" t="str">
            <v>EA</v>
          </cell>
          <cell r="S1376">
            <v>6.2691</v>
          </cell>
        </row>
        <row r="1377">
          <cell r="O1377" t="str">
            <v>SHT0012150</v>
          </cell>
          <cell r="P1377" t="str">
            <v>齿板锁舌</v>
          </cell>
          <cell r="Q1377" t="str">
            <v>无</v>
          </cell>
          <cell r="R1377" t="str">
            <v>EA</v>
          </cell>
          <cell r="S1377">
            <v>0.9</v>
          </cell>
        </row>
        <row r="1378">
          <cell r="O1378" t="str">
            <v>SHT0012268</v>
          </cell>
          <cell r="P1378" t="str">
            <v>左侧调角连接板焊接总成</v>
          </cell>
          <cell r="Q1378" t="str">
            <v>无</v>
          </cell>
          <cell r="R1378" t="str">
            <v>EA</v>
          </cell>
          <cell r="S1378">
            <v>5</v>
          </cell>
        </row>
        <row r="1379">
          <cell r="O1379" t="str">
            <v>SHT0012269</v>
          </cell>
          <cell r="P1379" t="str">
            <v>右侧调角连接板焊接总成</v>
          </cell>
          <cell r="Q1379" t="str">
            <v>无</v>
          </cell>
          <cell r="R1379" t="str">
            <v>EA</v>
          </cell>
          <cell r="S1379">
            <v>5</v>
          </cell>
        </row>
        <row r="1380">
          <cell r="O1380" t="str">
            <v>SHT0012153</v>
          </cell>
          <cell r="P1380" t="str">
            <v>左侧边框分总成</v>
          </cell>
          <cell r="Q1380" t="str">
            <v>无</v>
          </cell>
          <cell r="R1380" t="str">
            <v>EA</v>
          </cell>
          <cell r="S1380">
            <v>8.7344</v>
          </cell>
        </row>
        <row r="1381">
          <cell r="O1381" t="str">
            <v>SHT0012154</v>
          </cell>
          <cell r="P1381" t="str">
            <v>右侧边框分总成</v>
          </cell>
          <cell r="Q1381" t="str">
            <v>无</v>
          </cell>
          <cell r="R1381" t="str">
            <v>EA</v>
          </cell>
          <cell r="S1381">
            <v>8.8234</v>
          </cell>
        </row>
        <row r="1382">
          <cell r="O1382" t="str">
            <v>SHT0012140</v>
          </cell>
          <cell r="P1382" t="str">
            <v>座框左侧内边板</v>
          </cell>
          <cell r="Q1382" t="str">
            <v>无</v>
          </cell>
          <cell r="R1382" t="str">
            <v>EA</v>
          </cell>
          <cell r="S1382">
            <v>6.5589</v>
          </cell>
        </row>
        <row r="1383">
          <cell r="O1383" t="str">
            <v>SHT0012142</v>
          </cell>
          <cell r="P1383" t="str">
            <v>座框右侧内边板</v>
          </cell>
          <cell r="Q1383" t="str">
            <v>无</v>
          </cell>
          <cell r="R1383" t="str">
            <v>EA</v>
          </cell>
          <cell r="S1383">
            <v>6.5589</v>
          </cell>
        </row>
        <row r="1384">
          <cell r="O1384" t="str">
            <v>SHT0013131</v>
          </cell>
          <cell r="P1384" t="str">
            <v>座框前边板焊接分总成</v>
          </cell>
          <cell r="Q1384" t="str">
            <v>无</v>
          </cell>
          <cell r="R1384" t="str">
            <v>EA</v>
          </cell>
          <cell r="S1384">
            <v>3.0818</v>
          </cell>
        </row>
        <row r="1385">
          <cell r="O1385" t="str">
            <v>SHT0013818</v>
          </cell>
          <cell r="P1385" t="str">
            <v>防尘罩前支架</v>
          </cell>
          <cell r="Q1385" t="str">
            <v>无</v>
          </cell>
          <cell r="R1385" t="str">
            <v>EA</v>
          </cell>
          <cell r="S1385">
            <v>1</v>
          </cell>
        </row>
        <row r="1386">
          <cell r="O1386" t="str">
            <v>SHT0013819</v>
          </cell>
          <cell r="P1386" t="str">
            <v>防尘罩侧支架</v>
          </cell>
          <cell r="Q1386" t="str">
            <v>无</v>
          </cell>
          <cell r="R1386" t="str">
            <v>EA</v>
          </cell>
          <cell r="S1386">
            <v>0.55</v>
          </cell>
        </row>
        <row r="1387">
          <cell r="O1387" t="str">
            <v>SHT0013822</v>
          </cell>
          <cell r="P1387" t="str">
            <v>防尘罩前支架</v>
          </cell>
          <cell r="Q1387" t="str">
            <v>无</v>
          </cell>
          <cell r="R1387" t="str">
            <v>EA</v>
          </cell>
          <cell r="S1387">
            <v>0.7</v>
          </cell>
        </row>
        <row r="1388">
          <cell r="O1388" t="str">
            <v>SHT0001971</v>
          </cell>
          <cell r="P1388" t="str">
            <v>限位门</v>
          </cell>
          <cell r="Q1388" t="str">
            <v>无</v>
          </cell>
          <cell r="R1388" t="str">
            <v>EA</v>
          </cell>
          <cell r="S1388">
            <v>0.5752</v>
          </cell>
        </row>
        <row r="1389">
          <cell r="O1389" t="str">
            <v>SHT0012145</v>
          </cell>
          <cell r="P1389" t="str">
            <v>右侧仰角卡板</v>
          </cell>
          <cell r="Q1389" t="str">
            <v>无</v>
          </cell>
          <cell r="R1389" t="str">
            <v>EA</v>
          </cell>
          <cell r="S1389">
            <v>3.5684</v>
          </cell>
        </row>
        <row r="1390">
          <cell r="O1390" t="str">
            <v>SHT0012144</v>
          </cell>
          <cell r="P1390" t="str">
            <v>左侧仰角卡板</v>
          </cell>
          <cell r="Q1390" t="str">
            <v>无</v>
          </cell>
          <cell r="R1390" t="str">
            <v>EA</v>
          </cell>
          <cell r="S1390">
            <v>3.5684</v>
          </cell>
        </row>
        <row r="1391">
          <cell r="O1391" t="str">
            <v>SLT0012050</v>
          </cell>
          <cell r="P1391" t="str">
            <v>左旁侧板焊接总成1.3-D03</v>
          </cell>
          <cell r="Q1391" t="str">
            <v>无</v>
          </cell>
          <cell r="R1391" t="str">
            <v>EA</v>
          </cell>
          <cell r="S1391">
            <v>3.37</v>
          </cell>
        </row>
        <row r="1392">
          <cell r="O1392" t="str">
            <v>SLT0012051</v>
          </cell>
          <cell r="P1392" t="str">
            <v>右旁侧板焊接总成1.3-D03</v>
          </cell>
          <cell r="Q1392" t="str">
            <v>无</v>
          </cell>
          <cell r="R1392" t="str">
            <v>EA</v>
          </cell>
          <cell r="S1392">
            <v>3.37</v>
          </cell>
        </row>
        <row r="1393">
          <cell r="O1393" t="str">
            <v>SLT0002886</v>
          </cell>
          <cell r="P1393" t="str">
            <v>驾驶员调角器下连接板-左侧</v>
          </cell>
          <cell r="Q1393" t="str">
            <v>无</v>
          </cell>
          <cell r="R1393" t="str">
            <v>EA</v>
          </cell>
          <cell r="S1393">
            <v>7.67</v>
          </cell>
        </row>
        <row r="1394">
          <cell r="O1394" t="str">
            <v>TFT0010003</v>
          </cell>
          <cell r="P1394" t="str">
            <v>水性胶PK-903</v>
          </cell>
          <cell r="Q1394" t="str">
            <v>无</v>
          </cell>
          <cell r="R1394" t="str">
            <v>KG</v>
          </cell>
          <cell r="S1394">
            <v>41.16</v>
          </cell>
        </row>
        <row r="1395">
          <cell r="O1395" t="str">
            <v>SCS0012063</v>
          </cell>
          <cell r="P1395" t="str">
            <v>后排坐垫骨架V71</v>
          </cell>
          <cell r="Q1395" t="str">
            <v>无</v>
          </cell>
          <cell r="R1395" t="str">
            <v>EA</v>
          </cell>
          <cell r="S1395">
            <v>22.6</v>
          </cell>
        </row>
        <row r="1396">
          <cell r="O1396" t="str">
            <v>SCS0012126</v>
          </cell>
          <cell r="P1396" t="str">
            <v>后排坐垫骨架B01</v>
          </cell>
          <cell r="Q1396" t="str">
            <v>无</v>
          </cell>
          <cell r="R1396" t="str">
            <v>EA</v>
          </cell>
          <cell r="S1396">
            <v>20.8</v>
          </cell>
        </row>
        <row r="1397">
          <cell r="O1397" t="str">
            <v>SHT0010218</v>
          </cell>
          <cell r="P1397" t="str">
            <v>减震器连接异型螺母</v>
          </cell>
          <cell r="Q1397" t="str">
            <v>无</v>
          </cell>
          <cell r="R1397" t="str">
            <v>件</v>
          </cell>
          <cell r="S1397">
            <v>0.3262</v>
          </cell>
        </row>
        <row r="1398">
          <cell r="O1398" t="str">
            <v>SHT0010319</v>
          </cell>
          <cell r="P1398" t="str">
            <v>H6减震器上框连接螺栓</v>
          </cell>
          <cell r="Q1398" t="str">
            <v>无</v>
          </cell>
          <cell r="R1398" t="str">
            <v>件</v>
          </cell>
          <cell r="S1398">
            <v>0.9</v>
          </cell>
        </row>
        <row r="1399">
          <cell r="O1399" t="str">
            <v>SHT0010314</v>
          </cell>
          <cell r="P1399" t="str">
            <v>阻尼器下连接螺栓</v>
          </cell>
          <cell r="Q1399" t="str">
            <v>无</v>
          </cell>
          <cell r="R1399" t="str">
            <v>件</v>
          </cell>
          <cell r="S1399">
            <v>1.9</v>
          </cell>
        </row>
        <row r="1400">
          <cell r="O1400" t="str">
            <v>SHT0010313</v>
          </cell>
          <cell r="P1400" t="str">
            <v>阻尼器上连接螺栓</v>
          </cell>
          <cell r="Q1400" t="str">
            <v>无</v>
          </cell>
          <cell r="R1400" t="str">
            <v>件</v>
          </cell>
          <cell r="S1400">
            <v>0.6181</v>
          </cell>
        </row>
        <row r="1401">
          <cell r="O1401" t="str">
            <v>SHT0010219</v>
          </cell>
          <cell r="P1401" t="str">
            <v>仰角连接异型螺母</v>
          </cell>
          <cell r="Q1401" t="str">
            <v>无</v>
          </cell>
          <cell r="R1401" t="str">
            <v>件</v>
          </cell>
          <cell r="S1401">
            <v>0.4464</v>
          </cell>
        </row>
        <row r="1402">
          <cell r="O1402" t="str">
            <v>SHT0010843</v>
          </cell>
          <cell r="P1402" t="str">
            <v>座框仰角固定螺栓</v>
          </cell>
          <cell r="Q1402" t="str">
            <v>无</v>
          </cell>
          <cell r="R1402" t="str">
            <v>件</v>
          </cell>
          <cell r="S1402">
            <v>0.455</v>
          </cell>
        </row>
        <row r="1403">
          <cell r="O1403" t="str">
            <v>SHT0010315</v>
          </cell>
          <cell r="P1403" t="str">
            <v>座框减震器连接轴</v>
          </cell>
          <cell r="Q1403" t="str">
            <v>无</v>
          </cell>
          <cell r="R1403" t="str">
            <v>件</v>
          </cell>
          <cell r="S1403">
            <v>1.8027</v>
          </cell>
        </row>
        <row r="1404">
          <cell r="O1404" t="str">
            <v>SHT0011642</v>
          </cell>
          <cell r="P1404" t="str">
            <v>高调器衬套</v>
          </cell>
          <cell r="Q1404" t="str">
            <v>无</v>
          </cell>
          <cell r="R1404" t="str">
            <v>件</v>
          </cell>
          <cell r="S1404">
            <v>0.3691</v>
          </cell>
        </row>
        <row r="1405">
          <cell r="O1405" t="str">
            <v>SHT0010208</v>
          </cell>
          <cell r="P1405" t="str">
            <v>减震器上框支架T型焊接螺母</v>
          </cell>
          <cell r="Q1405" t="str">
            <v>无</v>
          </cell>
          <cell r="R1405" t="str">
            <v>件</v>
          </cell>
          <cell r="S1405">
            <v>0.3863</v>
          </cell>
        </row>
        <row r="1406">
          <cell r="O1406" t="str">
            <v>SHT0010802</v>
          </cell>
          <cell r="P1406" t="str">
            <v>延伸锁止钣金固定螺栓</v>
          </cell>
          <cell r="Q1406" t="str">
            <v>无</v>
          </cell>
          <cell r="R1406" t="str">
            <v>件</v>
          </cell>
          <cell r="S1406">
            <v>0.1974</v>
          </cell>
        </row>
        <row r="1407">
          <cell r="O1407" t="str">
            <v>SHT0012040</v>
          </cell>
          <cell r="P1407" t="str">
            <v>升降器连接异型螺母</v>
          </cell>
          <cell r="Q1407" t="str">
            <v>无</v>
          </cell>
          <cell r="R1407" t="str">
            <v>件</v>
          </cell>
          <cell r="S1407">
            <v>0.7644</v>
          </cell>
        </row>
        <row r="1408">
          <cell r="O1408" t="str">
            <v>SHT0012041</v>
          </cell>
          <cell r="P1408" t="str">
            <v>升降器连接螺栓</v>
          </cell>
          <cell r="Q1408" t="str">
            <v>无</v>
          </cell>
          <cell r="R1408" t="str">
            <v>件</v>
          </cell>
          <cell r="S1408">
            <v>0.7</v>
          </cell>
        </row>
        <row r="1409">
          <cell r="O1409" t="str">
            <v>BFA0000291</v>
          </cell>
          <cell r="P1409" t="str">
            <v>H4A升级副司机台阶螺栓</v>
          </cell>
          <cell r="Q1409" t="str">
            <v>无</v>
          </cell>
          <cell r="R1409" t="str">
            <v>件</v>
          </cell>
          <cell r="S1409">
            <v>0.5</v>
          </cell>
        </row>
        <row r="1410">
          <cell r="O1410" t="str">
            <v>BFA0010063</v>
          </cell>
          <cell r="P1410" t="str">
            <v>内六花台阶螺栓</v>
          </cell>
          <cell r="Q1410" t="str">
            <v>无</v>
          </cell>
          <cell r="R1410" t="str">
            <v>件</v>
          </cell>
          <cell r="S1410">
            <v>1.25</v>
          </cell>
        </row>
        <row r="1411">
          <cell r="O1411" t="str">
            <v>SLT0010889</v>
          </cell>
          <cell r="P1411" t="str">
            <v>靠背锁付阶梯螺栓</v>
          </cell>
          <cell r="Q1411" t="str">
            <v>无</v>
          </cell>
          <cell r="R1411" t="str">
            <v>件</v>
          </cell>
          <cell r="S1411">
            <v>0.69</v>
          </cell>
        </row>
        <row r="1412">
          <cell r="O1412" t="str">
            <v>SLT0010910</v>
          </cell>
          <cell r="P1412" t="str">
            <v>扶手旋转轴</v>
          </cell>
          <cell r="Q1412" t="str">
            <v>无</v>
          </cell>
          <cell r="R1412" t="str">
            <v>件</v>
          </cell>
          <cell r="S1412">
            <v>1.68</v>
          </cell>
        </row>
        <row r="1413">
          <cell r="O1413" t="str">
            <v>SLT0011113</v>
          </cell>
          <cell r="P1413" t="str">
            <v>解锁旋转轴</v>
          </cell>
          <cell r="Q1413" t="str">
            <v>无</v>
          </cell>
          <cell r="R1413" t="str">
            <v>件</v>
          </cell>
          <cell r="S1413">
            <v>0.51</v>
          </cell>
        </row>
        <row r="1414">
          <cell r="O1414" t="str">
            <v>SLT0012014</v>
          </cell>
          <cell r="P1414" t="str">
            <v>滑轨铆钉</v>
          </cell>
          <cell r="Q1414" t="str">
            <v>无</v>
          </cell>
          <cell r="R1414" t="str">
            <v>件</v>
          </cell>
          <cell r="S1414">
            <v>0.13</v>
          </cell>
        </row>
        <row r="1415">
          <cell r="O1415" t="str">
            <v>BFA0000390</v>
          </cell>
          <cell r="P1415" t="str">
            <v>开口挡圈φ10</v>
          </cell>
          <cell r="Q1415" t="str">
            <v>无</v>
          </cell>
          <cell r="R1415" t="str">
            <v>EA</v>
          </cell>
          <cell r="S1415">
            <v>0.03</v>
          </cell>
        </row>
        <row r="1416">
          <cell r="O1416" t="str">
            <v>BFA0000391</v>
          </cell>
          <cell r="P1416" t="str">
            <v>开口挡圈φ6</v>
          </cell>
          <cell r="Q1416" t="str">
            <v>无</v>
          </cell>
          <cell r="R1416" t="str">
            <v>EA</v>
          </cell>
          <cell r="S1416">
            <v>0.006</v>
          </cell>
        </row>
        <row r="1417">
          <cell r="O1417" t="str">
            <v>BSP0000053</v>
          </cell>
          <cell r="P1417" t="str">
            <v>开口挡圈φ8</v>
          </cell>
          <cell r="Q1417" t="str">
            <v>无</v>
          </cell>
          <cell r="R1417" t="str">
            <v>EA</v>
          </cell>
          <cell r="S1417">
            <v>0.012</v>
          </cell>
        </row>
        <row r="1418">
          <cell r="O1418" t="str">
            <v>BFA0000563</v>
          </cell>
          <cell r="P1418" t="str">
            <v>开口挡圈φ9</v>
          </cell>
          <cell r="Q1418" t="str">
            <v>无</v>
          </cell>
          <cell r="R1418" t="str">
            <v>EA</v>
          </cell>
          <cell r="S1418">
            <v>0.019</v>
          </cell>
        </row>
        <row r="1419">
          <cell r="O1419" t="str">
            <v>TAT0010187</v>
          </cell>
          <cell r="P1419" t="str">
            <v>海外H4-2.2靠背气泡袋 1100*800</v>
          </cell>
          <cell r="Q1419" t="str">
            <v>无</v>
          </cell>
          <cell r="R1419" t="str">
            <v>EA</v>
          </cell>
          <cell r="S1419">
            <v>0.9</v>
          </cell>
        </row>
        <row r="1420">
          <cell r="O1420" t="str">
            <v>TMA0000279</v>
          </cell>
          <cell r="P1420" t="str">
            <v>60*80泡沫片</v>
          </cell>
          <cell r="Q1420" t="str">
            <v>无</v>
          </cell>
          <cell r="R1420" t="str">
            <v>EA</v>
          </cell>
          <cell r="S1420">
            <v>0.27</v>
          </cell>
        </row>
        <row r="1421">
          <cell r="O1421" t="str">
            <v>SHT0015179</v>
          </cell>
          <cell r="P1421" t="str">
            <v>高配主驾座椅靠背面套总成PVC面套</v>
          </cell>
          <cell r="Q1421" t="str">
            <v>G3项目</v>
          </cell>
          <cell r="R1421" t="str">
            <v>EA</v>
          </cell>
          <cell r="S1421">
            <v>53.65</v>
          </cell>
        </row>
        <row r="1422">
          <cell r="O1422" t="str">
            <v>SHT0015205</v>
          </cell>
          <cell r="P1422" t="str">
            <v>高配坐垫PVC面套总成</v>
          </cell>
          <cell r="Q1422" t="str">
            <v>G3项目</v>
          </cell>
          <cell r="R1422" t="str">
            <v>EA</v>
          </cell>
          <cell r="S1422">
            <v>23.6</v>
          </cell>
        </row>
        <row r="1423">
          <cell r="O1423" t="str">
            <v>SHT0015180</v>
          </cell>
          <cell r="P1423" t="str">
            <v>高配副驾座椅靠背面套总成PVC面套</v>
          </cell>
          <cell r="Q1423" t="str">
            <v>G3项目</v>
          </cell>
          <cell r="R1423" t="str">
            <v>EA</v>
          </cell>
          <cell r="S1423">
            <v>53.65</v>
          </cell>
        </row>
        <row r="1424">
          <cell r="O1424" t="str">
            <v>SHT0015528</v>
          </cell>
          <cell r="P1424" t="str">
            <v>中配副驾座椅靠背面套总成PVC面套</v>
          </cell>
          <cell r="Q1424" t="str">
            <v>G3项目</v>
          </cell>
          <cell r="R1424" t="str">
            <v>EA</v>
          </cell>
          <cell r="S1424">
            <v>46.2</v>
          </cell>
        </row>
        <row r="1425">
          <cell r="O1425" t="str">
            <v>SHT0015178</v>
          </cell>
          <cell r="P1425" t="str">
            <v>标配主驾座椅靠背面套总成-织物</v>
          </cell>
          <cell r="Q1425" t="str">
            <v>G3项目</v>
          </cell>
          <cell r="R1425" t="str">
            <v>EA</v>
          </cell>
          <cell r="S1425">
            <v>41.65</v>
          </cell>
        </row>
        <row r="1426">
          <cell r="O1426" t="str">
            <v>SHT0015204</v>
          </cell>
          <cell r="P1426" t="str">
            <v>标配坐垫织物面套总成</v>
          </cell>
          <cell r="Q1426" t="str">
            <v>G3项目</v>
          </cell>
          <cell r="R1426" t="str">
            <v>EA</v>
          </cell>
          <cell r="S1426">
            <v>21.3</v>
          </cell>
        </row>
        <row r="1427">
          <cell r="O1427" t="str">
            <v>SHT0015293</v>
          </cell>
          <cell r="P1427" t="str">
            <v>标配副司机靠背护面总成-织物</v>
          </cell>
          <cell r="Q1427" t="str">
            <v>G3项目</v>
          </cell>
          <cell r="R1427" t="str">
            <v>EA</v>
          </cell>
          <cell r="S1427">
            <v>41.35</v>
          </cell>
        </row>
        <row r="1428">
          <cell r="O1428" t="str">
            <v>SHT0015303</v>
          </cell>
          <cell r="P1428" t="str">
            <v>标配副司机翻折坐垫护面总成-织物</v>
          </cell>
          <cell r="Q1428" t="str">
            <v>G3项目</v>
          </cell>
          <cell r="R1428" t="str">
            <v>EA</v>
          </cell>
          <cell r="S1428">
            <v>21.65</v>
          </cell>
        </row>
        <row r="1429">
          <cell r="O1429" t="str">
            <v>SHT0016853</v>
          </cell>
          <cell r="P1429" t="str">
            <v>搭铁线总成</v>
          </cell>
          <cell r="Q1429" t="str">
            <v>无</v>
          </cell>
          <cell r="R1429" t="str">
            <v>EA</v>
          </cell>
          <cell r="S1429">
            <v>4.5</v>
          </cell>
        </row>
        <row r="1430">
          <cell r="O1430" t="str">
            <v>SHT0016426</v>
          </cell>
          <cell r="P1430" t="str">
            <v>加热通风系统线束总成</v>
          </cell>
          <cell r="Q1430" t="str">
            <v>无</v>
          </cell>
          <cell r="R1430" t="str">
            <v>EA</v>
          </cell>
          <cell r="S1430">
            <v>48</v>
          </cell>
        </row>
        <row r="1431">
          <cell r="O1431" t="str">
            <v>SHT0016427</v>
          </cell>
          <cell r="P1431" t="str">
            <v>安全带扣延长线束</v>
          </cell>
          <cell r="Q1431" t="str">
            <v>无</v>
          </cell>
          <cell r="R1431" t="str">
            <v>EA</v>
          </cell>
          <cell r="S1431">
            <v>5.8</v>
          </cell>
        </row>
        <row r="1432">
          <cell r="O1432" t="str">
            <v>TSY0010684</v>
          </cell>
          <cell r="P1432" t="str">
            <v>PVC主面料5mm复合面料打孔通风海绵（G3冷灰色）</v>
          </cell>
          <cell r="Q1432" t="str">
            <v>无</v>
          </cell>
          <cell r="R1432" t="str">
            <v>延米</v>
          </cell>
          <cell r="S1432">
            <v>64.12</v>
          </cell>
        </row>
        <row r="1433">
          <cell r="O1433" t="str">
            <v>TSY0010685</v>
          </cell>
          <cell r="P1433" t="str">
            <v>PVC辅料3mm复合面料
（G3冷灰色）</v>
          </cell>
          <cell r="Q1433" t="str">
            <v>无</v>
          </cell>
          <cell r="R1433" t="str">
            <v>延米</v>
          </cell>
          <cell r="S1433">
            <v>46.9</v>
          </cell>
        </row>
        <row r="1434">
          <cell r="O1434" t="str">
            <v>SHT0014538</v>
          </cell>
          <cell r="P1434" t="str">
            <v>左侧主板焊接组件</v>
          </cell>
          <cell r="Q1434" t="str">
            <v>无</v>
          </cell>
          <cell r="R1434" t="str">
            <v>EA</v>
          </cell>
          <cell r="S1434">
            <v>6.077</v>
          </cell>
        </row>
        <row r="1435">
          <cell r="O1435" t="str">
            <v>SHT0014539</v>
          </cell>
          <cell r="P1435" t="str">
            <v>右侧主板焊接组件</v>
          </cell>
          <cell r="Q1435" t="str">
            <v>无</v>
          </cell>
          <cell r="R1435" t="str">
            <v>EA</v>
          </cell>
          <cell r="S1435">
            <v>6.077</v>
          </cell>
        </row>
        <row r="1436">
          <cell r="O1436" t="str">
            <v>SLT0010601</v>
          </cell>
          <cell r="P1436" t="str">
            <v>1880副驾调角器左侧上连接板</v>
          </cell>
          <cell r="Q1436" t="str">
            <v>无</v>
          </cell>
          <cell r="R1436" t="str">
            <v>EA</v>
          </cell>
          <cell r="S1436">
            <v>3.1587</v>
          </cell>
        </row>
        <row r="1437">
          <cell r="O1437" t="str">
            <v>SLT0002875</v>
          </cell>
          <cell r="P1437" t="str">
            <v>上板组件左点焊螺母总成</v>
          </cell>
          <cell r="Q1437" t="str">
            <v>无</v>
          </cell>
          <cell r="R1437" t="str">
            <v>EA</v>
          </cell>
          <cell r="S1437">
            <v>3.73</v>
          </cell>
        </row>
        <row r="1438">
          <cell r="O1438" t="str">
            <v>SLT0002876</v>
          </cell>
          <cell r="P1438" t="str">
            <v>上板组件右点焊螺母总成</v>
          </cell>
          <cell r="Q1438" t="str">
            <v>无</v>
          </cell>
          <cell r="R1438" t="str">
            <v>EA</v>
          </cell>
          <cell r="S1438">
            <v>3.73</v>
          </cell>
        </row>
        <row r="1439">
          <cell r="O1439" t="str">
            <v>SLT0002550</v>
          </cell>
          <cell r="P1439" t="str">
            <v>奥杰、虎V坐垫右侧安装板总成</v>
          </cell>
          <cell r="Q1439" t="str">
            <v>无</v>
          </cell>
          <cell r="R1439" t="str">
            <v>EA</v>
          </cell>
          <cell r="S1439">
            <v>8.2962</v>
          </cell>
        </row>
        <row r="1440">
          <cell r="O1440" t="str">
            <v>SLT0010407</v>
          </cell>
          <cell r="P1440" t="str">
            <v>统帅底脚铆接组件</v>
          </cell>
          <cell r="Q1440" t="str">
            <v>无</v>
          </cell>
          <cell r="R1440" t="str">
            <v>EA</v>
          </cell>
          <cell r="S1440">
            <v>8.2962</v>
          </cell>
        </row>
        <row r="1441">
          <cell r="O1441" t="str">
            <v>SBS0010112</v>
          </cell>
          <cell r="P1441" t="str">
            <v>奥杰副驾坐垫右侧安装板</v>
          </cell>
          <cell r="Q1441" t="str">
            <v>无</v>
          </cell>
          <cell r="R1441" t="str">
            <v>EA</v>
          </cell>
          <cell r="S1441">
            <v>7.8562</v>
          </cell>
        </row>
        <row r="1442">
          <cell r="O1442" t="str">
            <v>SHT0013298</v>
          </cell>
          <cell r="P1442" t="str">
            <v>1.0升级气囊总成</v>
          </cell>
          <cell r="Q1442" t="str">
            <v>无</v>
          </cell>
          <cell r="R1442" t="str">
            <v>EA</v>
          </cell>
          <cell r="S1442">
            <v>39.11</v>
          </cell>
        </row>
        <row r="1443">
          <cell r="O1443" t="str">
            <v>BPC0000008</v>
          </cell>
          <cell r="P1443" t="str">
            <v>欧曼气阀气管总成新</v>
          </cell>
          <cell r="Q1443" t="str">
            <v>无</v>
          </cell>
          <cell r="R1443" t="str">
            <v>EA</v>
          </cell>
          <cell r="S1443">
            <v>12.67</v>
          </cell>
        </row>
        <row r="1444">
          <cell r="O1444" t="str">
            <v>BPC0000002</v>
          </cell>
          <cell r="P1444" t="str">
            <v>座椅气囊新</v>
          </cell>
          <cell r="Q1444" t="str">
            <v>无</v>
          </cell>
          <cell r="R1444" t="str">
            <v>EA</v>
          </cell>
          <cell r="S1444">
            <v>39.57</v>
          </cell>
        </row>
        <row r="1445">
          <cell r="O1445" t="str">
            <v>BPC0000047</v>
          </cell>
          <cell r="P1445" t="str">
            <v>H3升级气囊</v>
          </cell>
          <cell r="Q1445" t="str">
            <v>无</v>
          </cell>
          <cell r="R1445" t="str">
            <v>EA</v>
          </cell>
          <cell r="S1445">
            <v>39.29</v>
          </cell>
        </row>
        <row r="1446">
          <cell r="O1446" t="str">
            <v>SHT0013134</v>
          </cell>
          <cell r="P1446" t="str">
            <v>2.0气囊总成</v>
          </cell>
          <cell r="Q1446" t="str">
            <v>无</v>
          </cell>
          <cell r="R1446" t="str">
            <v>EA</v>
          </cell>
          <cell r="S1446">
            <v>50.39</v>
          </cell>
        </row>
        <row r="1447">
          <cell r="O1447" t="str">
            <v>SHT0013662</v>
          </cell>
          <cell r="P1447" t="str">
            <v>2.2气囊总成</v>
          </cell>
          <cell r="Q1447" t="str">
            <v>无</v>
          </cell>
          <cell r="R1447" t="str">
            <v>EA</v>
          </cell>
          <cell r="S1447">
            <v>49.83</v>
          </cell>
        </row>
        <row r="1448">
          <cell r="O1448" t="str">
            <v>SLT0010277</v>
          </cell>
          <cell r="P1448" t="str">
            <v>轻卡气囊总成</v>
          </cell>
          <cell r="Q1448" t="str">
            <v>无</v>
          </cell>
          <cell r="R1448" t="str">
            <v>EA</v>
          </cell>
          <cell r="S1448">
            <v>41.51</v>
          </cell>
        </row>
        <row r="1449">
          <cell r="O1449" t="str">
            <v>SHT0015934</v>
          </cell>
          <cell r="P1449" t="str">
            <v>J6L气囊总成</v>
          </cell>
          <cell r="Q1449" t="str">
            <v>无</v>
          </cell>
          <cell r="R1449" t="str">
            <v>EA</v>
          </cell>
          <cell r="S1449">
            <v>41.48</v>
          </cell>
        </row>
        <row r="1450">
          <cell r="O1450" t="str">
            <v>SHT0016099</v>
          </cell>
          <cell r="P1450" t="str">
            <v>气囊总成</v>
          </cell>
          <cell r="Q1450" t="str">
            <v>无</v>
          </cell>
          <cell r="R1450" t="str">
            <v>EA</v>
          </cell>
          <cell r="S1450">
            <v>40.83</v>
          </cell>
        </row>
        <row r="1451">
          <cell r="O1451" t="str">
            <v>SHT0017083</v>
          </cell>
          <cell r="P1451" t="str">
            <v>2.1D 气囊总成</v>
          </cell>
          <cell r="Q1451" t="str">
            <v>无</v>
          </cell>
          <cell r="R1451" t="str">
            <v>EA</v>
          </cell>
          <cell r="S1451">
            <v>39.63</v>
          </cell>
        </row>
        <row r="1452">
          <cell r="O1452" t="str">
            <v>SHT0016953</v>
          </cell>
          <cell r="P1452" t="str">
            <v>3.1C 气囊总成</v>
          </cell>
          <cell r="Q1452" t="str">
            <v>无</v>
          </cell>
          <cell r="R1452" t="str">
            <v>EA</v>
          </cell>
          <cell r="S1452">
            <v>43.65</v>
          </cell>
        </row>
        <row r="1453">
          <cell r="O1453" t="str">
            <v>SHT0012024</v>
          </cell>
          <cell r="P1453" t="str">
            <v>1.0升级悬浮阀总成</v>
          </cell>
          <cell r="Q1453" t="str">
            <v>无</v>
          </cell>
          <cell r="R1453" t="str">
            <v>EA</v>
          </cell>
          <cell r="S1453">
            <v>20.86</v>
          </cell>
        </row>
        <row r="1454">
          <cell r="O1454" t="str">
            <v>SHT0012022</v>
          </cell>
          <cell r="P1454" t="str">
            <v>悬浮气路总成</v>
          </cell>
          <cell r="Q1454" t="str">
            <v>无</v>
          </cell>
          <cell r="R1454" t="str">
            <v>EA</v>
          </cell>
          <cell r="S1454">
            <v>35.88</v>
          </cell>
        </row>
        <row r="1455">
          <cell r="O1455" t="str">
            <v>SHT0013365</v>
          </cell>
          <cell r="P1455" t="str">
            <v>悬浮气路总成</v>
          </cell>
          <cell r="Q1455" t="str">
            <v>无</v>
          </cell>
          <cell r="R1455" t="str">
            <v>EA</v>
          </cell>
          <cell r="S1455">
            <v>39.55</v>
          </cell>
        </row>
        <row r="1456">
          <cell r="O1456" t="str">
            <v>SHT0015090</v>
          </cell>
          <cell r="P1456" t="str">
            <v>J6L低配悬浮气路总成</v>
          </cell>
          <cell r="Q1456" t="str">
            <v>无</v>
          </cell>
          <cell r="R1456" t="str">
            <v>EA</v>
          </cell>
          <cell r="S1456">
            <v>36.56</v>
          </cell>
        </row>
        <row r="1457">
          <cell r="O1457" t="str">
            <v>SHT0014832</v>
          </cell>
          <cell r="P1457" t="str">
            <v>J6L低配悬浮气路总成</v>
          </cell>
          <cell r="Q1457" t="str">
            <v>无</v>
          </cell>
          <cell r="R1457" t="str">
            <v>EA</v>
          </cell>
          <cell r="S1457">
            <v>42.19</v>
          </cell>
        </row>
        <row r="1458">
          <cell r="O1458" t="str">
            <v>SHT0013655</v>
          </cell>
          <cell r="P1458" t="str">
            <v>VDC气阀气路总成</v>
          </cell>
          <cell r="Q1458" t="str">
            <v>无</v>
          </cell>
          <cell r="R1458" t="str">
            <v>EA</v>
          </cell>
          <cell r="S1458">
            <v>45.38</v>
          </cell>
        </row>
        <row r="1459">
          <cell r="O1459" t="str">
            <v>SHT0014169</v>
          </cell>
          <cell r="P1459" t="str">
            <v>H4-2.2VDC气阀气路总成</v>
          </cell>
          <cell r="Q1459" t="str">
            <v>无</v>
          </cell>
          <cell r="R1459" t="str">
            <v>EA</v>
          </cell>
          <cell r="S1459">
            <v>42.31</v>
          </cell>
        </row>
        <row r="1460">
          <cell r="O1460" t="str">
            <v>SHT0014722</v>
          </cell>
          <cell r="P1460" t="str">
            <v>X5000SVDC气阀气路总成</v>
          </cell>
          <cell r="Q1460" t="str">
            <v>无</v>
          </cell>
          <cell r="R1460" t="str">
            <v>EA</v>
          </cell>
          <cell r="S1460">
            <v>41.37</v>
          </cell>
        </row>
        <row r="1461">
          <cell r="O1461" t="str">
            <v>SHT0016950</v>
          </cell>
          <cell r="P1461" t="str">
            <v>2.1D低配  VDC气阀气路总成</v>
          </cell>
          <cell r="Q1461" t="str">
            <v>无</v>
          </cell>
          <cell r="R1461" t="str">
            <v>EA</v>
          </cell>
          <cell r="S1461">
            <v>39.38</v>
          </cell>
        </row>
        <row r="1462">
          <cell r="O1462" t="str">
            <v>SHT0017132</v>
          </cell>
          <cell r="P1462" t="str">
            <v>2.1D带腰托 VDC气阀气路总成</v>
          </cell>
          <cell r="Q1462" t="str">
            <v>无</v>
          </cell>
          <cell r="R1462" t="str">
            <v>EA</v>
          </cell>
          <cell r="S1462">
            <v>41</v>
          </cell>
        </row>
        <row r="1463">
          <cell r="O1463" t="str">
            <v>SHT0017154</v>
          </cell>
          <cell r="P1463" t="str">
            <v> VDC气阀气路总成</v>
          </cell>
          <cell r="Q1463" t="str">
            <v>无</v>
          </cell>
          <cell r="R1463" t="str">
            <v>EA</v>
          </cell>
          <cell r="S1463">
            <v>41.35</v>
          </cell>
        </row>
        <row r="1464">
          <cell r="O1464" t="str">
            <v>SHT0015973</v>
          </cell>
          <cell r="P1464" t="str">
            <v>G3 VDC气阀气路总成</v>
          </cell>
          <cell r="Q1464" t="str">
            <v>无</v>
          </cell>
          <cell r="R1464" t="str">
            <v>EA</v>
          </cell>
          <cell r="S1464">
            <v>46.48</v>
          </cell>
        </row>
        <row r="1465">
          <cell r="O1465" t="str">
            <v>SHT0014831</v>
          </cell>
          <cell r="P1465" t="str">
            <v> VDC气阀气路总成</v>
          </cell>
          <cell r="Q1465" t="str">
            <v>无</v>
          </cell>
          <cell r="R1465" t="str">
            <v>EA</v>
          </cell>
          <cell r="S1465">
            <v>51.37</v>
          </cell>
        </row>
        <row r="1466">
          <cell r="O1466" t="str">
            <v>SHT0016965</v>
          </cell>
          <cell r="P1466" t="str">
            <v>3.1C 自适应VDC气阀总成</v>
          </cell>
          <cell r="Q1466" t="str">
            <v>无</v>
          </cell>
          <cell r="R1466" t="str">
            <v>EA</v>
          </cell>
          <cell r="S1466">
            <v>58.51</v>
          </cell>
        </row>
        <row r="1467">
          <cell r="O1467" t="str">
            <v>SHT0017359</v>
          </cell>
          <cell r="P1467" t="str">
            <v>A6 VDC气阀气路总成</v>
          </cell>
          <cell r="Q1467" t="str">
            <v>无</v>
          </cell>
          <cell r="R1467" t="str">
            <v>EA</v>
          </cell>
          <cell r="S1467">
            <v>44.17</v>
          </cell>
        </row>
        <row r="1468">
          <cell r="O1468" t="str">
            <v>SHT0016966</v>
          </cell>
          <cell r="P1468" t="str">
            <v>3.1C 补偿气罐总成</v>
          </cell>
          <cell r="Q1468" t="str">
            <v>无</v>
          </cell>
          <cell r="R1468" t="str">
            <v>EA</v>
          </cell>
          <cell r="S1468">
            <v>39.12</v>
          </cell>
        </row>
        <row r="1469">
          <cell r="O1469" t="str">
            <v>SHT0016241</v>
          </cell>
          <cell r="P1469" t="str">
            <v>3.1C 自适应阻尼调节机构总成</v>
          </cell>
          <cell r="Q1469" t="str">
            <v>无</v>
          </cell>
          <cell r="R1469" t="str">
            <v>EA</v>
          </cell>
          <cell r="S1469">
            <v>212.15</v>
          </cell>
        </row>
        <row r="1470">
          <cell r="O1470" t="str">
            <v>BPC0010161</v>
          </cell>
          <cell r="P1470" t="str">
            <v>轻卡座椅悬浮气阀总成（带腰托）</v>
          </cell>
          <cell r="Q1470" t="str">
            <v>无</v>
          </cell>
          <cell r="R1470" t="str">
            <v>EA</v>
          </cell>
          <cell r="S1470">
            <v>11.75</v>
          </cell>
        </row>
        <row r="1471">
          <cell r="O1471" t="str">
            <v>SHT0014803</v>
          </cell>
          <cell r="P1471" t="str">
            <v>轻卡座椅悬浮气阀总成（无腰托）</v>
          </cell>
          <cell r="Q1471" t="str">
            <v>无</v>
          </cell>
          <cell r="R1471" t="str">
            <v>EA</v>
          </cell>
          <cell r="S1471">
            <v>9.98</v>
          </cell>
        </row>
        <row r="1472">
          <cell r="O1472" t="str">
            <v>SLT0012154</v>
          </cell>
          <cell r="P1472" t="str">
            <v>轻卡悬浮阀总成-售后专用</v>
          </cell>
          <cell r="Q1472" t="str">
            <v>无</v>
          </cell>
          <cell r="R1472" t="str">
            <v>EA</v>
          </cell>
          <cell r="S1472">
            <v>14.17</v>
          </cell>
        </row>
        <row r="1473">
          <cell r="O1473" t="str">
            <v>SLT0012155</v>
          </cell>
          <cell r="P1473" t="str">
            <v>轻卡悬浮阀总成无腰托-售后专用</v>
          </cell>
          <cell r="Q1473" t="str">
            <v>无</v>
          </cell>
          <cell r="R1473" t="str">
            <v>EA</v>
          </cell>
          <cell r="S1473">
            <v>12.4</v>
          </cell>
        </row>
        <row r="1474">
          <cell r="O1474" t="str">
            <v>SHT0010230</v>
          </cell>
          <cell r="P1474" t="str">
            <v>主驾驾气囊总成</v>
          </cell>
          <cell r="Q1474" t="str">
            <v>无</v>
          </cell>
          <cell r="R1474" t="str">
            <v>EA</v>
          </cell>
          <cell r="S1474">
            <v>45.51</v>
          </cell>
        </row>
        <row r="1475">
          <cell r="O1475" t="str">
            <v>SHT0012172</v>
          </cell>
          <cell r="P1475" t="str">
            <v>主驾驾VDC气阀总成</v>
          </cell>
          <cell r="Q1475" t="str">
            <v>无</v>
          </cell>
          <cell r="R1475" t="str">
            <v>EA</v>
          </cell>
          <cell r="S1475">
            <v>45.54</v>
          </cell>
        </row>
        <row r="1476">
          <cell r="O1476" t="str">
            <v>BPC0010060</v>
          </cell>
          <cell r="P1476" t="str">
            <v>座椅速升速降阀</v>
          </cell>
          <cell r="Q1476" t="str">
            <v>无</v>
          </cell>
          <cell r="R1476" t="str">
            <v>EA</v>
          </cell>
          <cell r="S1476">
            <v>10.34</v>
          </cell>
        </row>
        <row r="1477">
          <cell r="O1477" t="str">
            <v>SHT0011480</v>
          </cell>
          <cell r="P1477" t="str">
            <v>驾驶员四孔腰托开关总成</v>
          </cell>
          <cell r="Q1477" t="str">
            <v>无</v>
          </cell>
          <cell r="R1477" t="str">
            <v>EA</v>
          </cell>
          <cell r="S1477">
            <v>46.27</v>
          </cell>
        </row>
        <row r="1478">
          <cell r="O1478" t="str">
            <v>SHT0011481</v>
          </cell>
          <cell r="P1478" t="str">
            <v>驾驶员六孔腰托开关总成</v>
          </cell>
          <cell r="Q1478" t="str">
            <v>无</v>
          </cell>
          <cell r="R1478" t="str">
            <v>EA</v>
          </cell>
          <cell r="S1478">
            <v>52.71</v>
          </cell>
        </row>
        <row r="1479">
          <cell r="O1479" t="str">
            <v>SHT0011506</v>
          </cell>
          <cell r="P1479" t="str">
            <v>副驾驶四孔腰托开关总成</v>
          </cell>
          <cell r="Q1479" t="str">
            <v>无</v>
          </cell>
          <cell r="R1479" t="str">
            <v>EA</v>
          </cell>
          <cell r="S1479">
            <v>36</v>
          </cell>
        </row>
        <row r="1480">
          <cell r="O1480" t="str">
            <v>SHT0010251</v>
          </cell>
          <cell r="P1480" t="str">
            <v>主驾高度调节机构总成</v>
          </cell>
          <cell r="Q1480" t="str">
            <v>无</v>
          </cell>
          <cell r="R1480" t="str">
            <v>EA</v>
          </cell>
          <cell r="S1480">
            <v>29.55</v>
          </cell>
        </row>
        <row r="1481">
          <cell r="O1481" t="str">
            <v>SHT0011509</v>
          </cell>
          <cell r="P1481" t="str">
            <v>副驾高度调节机构总成</v>
          </cell>
          <cell r="Q1481" t="str">
            <v>无</v>
          </cell>
          <cell r="R1481" t="str">
            <v>EA</v>
          </cell>
          <cell r="S1481">
            <v>30.05</v>
          </cell>
        </row>
        <row r="1482">
          <cell r="O1482" t="str">
            <v>SHT0010907</v>
          </cell>
          <cell r="P1482" t="str">
            <v>阻尼调节机构总成</v>
          </cell>
          <cell r="Q1482" t="str">
            <v>无</v>
          </cell>
          <cell r="R1482" t="str">
            <v>EA</v>
          </cell>
          <cell r="S1482">
            <v>12.71</v>
          </cell>
        </row>
        <row r="1483">
          <cell r="O1483" t="str">
            <v>BEC0010024</v>
          </cell>
          <cell r="P1483" t="str">
            <v>ECU总成</v>
          </cell>
          <cell r="Q1483" t="str">
            <v>无</v>
          </cell>
          <cell r="R1483" t="str">
            <v>EA</v>
          </cell>
          <cell r="S1483">
            <v>114.8</v>
          </cell>
        </row>
        <row r="1484">
          <cell r="O1484" t="str">
            <v>SHT0000505</v>
          </cell>
          <cell r="P1484" t="str">
            <v>升降开关总成</v>
          </cell>
          <cell r="Q1484" t="str">
            <v>无</v>
          </cell>
          <cell r="R1484" t="str">
            <v>EA</v>
          </cell>
          <cell r="S1484">
            <v>50.16</v>
          </cell>
        </row>
        <row r="1485">
          <cell r="O1485" t="str">
            <v>SHT0000144</v>
          </cell>
          <cell r="P1485" t="str">
            <v>H3000气阀总成</v>
          </cell>
          <cell r="Q1485" t="str">
            <v>无</v>
          </cell>
          <cell r="R1485" t="str">
            <v>EA</v>
          </cell>
          <cell r="S1485">
            <v>57.19</v>
          </cell>
        </row>
        <row r="1486">
          <cell r="O1486" t="str">
            <v>SHT0012447</v>
          </cell>
          <cell r="P1486" t="str">
            <v>升降速降开关气路总成（H3)</v>
          </cell>
          <cell r="Q1486" t="str">
            <v>无</v>
          </cell>
          <cell r="R1486" t="str">
            <v>EA</v>
          </cell>
          <cell r="S1486">
            <v>24.71</v>
          </cell>
        </row>
        <row r="1487">
          <cell r="O1487" t="str">
            <v>SHT0011982</v>
          </cell>
          <cell r="P1487" t="str">
            <v>升降速降开关气路总成（H4)</v>
          </cell>
          <cell r="Q1487" t="str">
            <v>无</v>
          </cell>
          <cell r="R1487" t="str">
            <v>EA</v>
          </cell>
          <cell r="S1487">
            <v>35.26</v>
          </cell>
        </row>
        <row r="1488">
          <cell r="O1488" t="str">
            <v>SHT0016059</v>
          </cell>
          <cell r="P1488" t="str">
            <v>侧置速降开关气路总成</v>
          </cell>
          <cell r="Q1488" t="str">
            <v>无</v>
          </cell>
          <cell r="R1488" t="str">
            <v>EA</v>
          </cell>
          <cell r="S1488">
            <v>34.2</v>
          </cell>
        </row>
        <row r="1489">
          <cell r="O1489" t="str">
            <v>BPC0010177</v>
          </cell>
          <cell r="P1489" t="str">
            <v>速降调节机构总成</v>
          </cell>
          <cell r="Q1489" t="str">
            <v>无</v>
          </cell>
          <cell r="R1489" t="str">
            <v>EA</v>
          </cell>
          <cell r="S1489">
            <v>11.36</v>
          </cell>
        </row>
        <row r="1490">
          <cell r="O1490" t="str">
            <v>SHT0017182</v>
          </cell>
          <cell r="P1490" t="str">
            <v>速升速降气路总成</v>
          </cell>
          <cell r="Q1490" t="str">
            <v>无</v>
          </cell>
          <cell r="R1490" t="str">
            <v>EA</v>
          </cell>
          <cell r="S1490">
            <v>10.34</v>
          </cell>
        </row>
        <row r="1491">
          <cell r="O1491" t="str">
            <v>SHT0014013</v>
          </cell>
          <cell r="P1491" t="str">
            <v>装车小接头总成新</v>
          </cell>
          <cell r="Q1491" t="str">
            <v>无</v>
          </cell>
          <cell r="R1491" t="str">
            <v>EA</v>
          </cell>
          <cell r="S1491">
            <v>10.01</v>
          </cell>
        </row>
        <row r="1492">
          <cell r="O1492" t="str">
            <v>SHT0014571</v>
          </cell>
          <cell r="P1492" t="str">
            <v>司机六孔腰脱开关</v>
          </cell>
          <cell r="Q1492" t="str">
            <v>无</v>
          </cell>
          <cell r="R1492" t="str">
            <v>EA</v>
          </cell>
          <cell r="S1492">
            <v>52.48</v>
          </cell>
        </row>
        <row r="1493">
          <cell r="O1493" t="str">
            <v>BPC0010220</v>
          </cell>
          <cell r="P1493" t="str">
            <v>腰托二连阀开关总成</v>
          </cell>
          <cell r="Q1493" t="str">
            <v>无</v>
          </cell>
          <cell r="R1493" t="str">
            <v>EA</v>
          </cell>
          <cell r="S1493">
            <v>36.01</v>
          </cell>
        </row>
        <row r="1494">
          <cell r="O1494" t="str">
            <v>SLT0012023</v>
          </cell>
          <cell r="P1494" t="str">
            <v>腰托二连阀开关总成</v>
          </cell>
          <cell r="Q1494" t="str">
            <v>无</v>
          </cell>
          <cell r="R1494" t="str">
            <v>EA</v>
          </cell>
          <cell r="S1494">
            <v>36.28</v>
          </cell>
        </row>
        <row r="1495">
          <cell r="O1495" t="str">
            <v>SHT0015241</v>
          </cell>
          <cell r="P1495" t="str">
            <v>驾驶员六孔腰托开关总成</v>
          </cell>
          <cell r="Q1495" t="str">
            <v>无</v>
          </cell>
          <cell r="R1495" t="str">
            <v>EA</v>
          </cell>
          <cell r="S1495">
            <v>105.16</v>
          </cell>
        </row>
        <row r="1496">
          <cell r="O1496" t="str">
            <v>SHT0015536</v>
          </cell>
          <cell r="P1496" t="str">
            <v>副驾驶四孔腰托开关总成</v>
          </cell>
          <cell r="Q1496" t="str">
            <v>无</v>
          </cell>
          <cell r="R1496" t="str">
            <v>EA</v>
          </cell>
          <cell r="S1496">
            <v>82.17</v>
          </cell>
        </row>
        <row r="1497">
          <cell r="O1497" t="str">
            <v>SHT0000098</v>
          </cell>
          <cell r="P1497" t="str">
            <v>新气囊主驾驶座升降把手</v>
          </cell>
          <cell r="Q1497" t="str">
            <v>无</v>
          </cell>
          <cell r="R1497" t="str">
            <v>EA</v>
          </cell>
          <cell r="S1497">
            <v>57.34</v>
          </cell>
        </row>
        <row r="1498">
          <cell r="O1498" t="str">
            <v>SHT0011046</v>
          </cell>
          <cell r="P1498" t="str">
            <v>阻尼器调节机构</v>
          </cell>
          <cell r="Q1498" t="str">
            <v>无</v>
          </cell>
          <cell r="R1498" t="str">
            <v>EA</v>
          </cell>
          <cell r="S1498">
            <v>13.68</v>
          </cell>
        </row>
        <row r="1499">
          <cell r="O1499" t="str">
            <v>SHT0013272</v>
          </cell>
          <cell r="P1499" t="str">
            <v>升降调节机构总成</v>
          </cell>
          <cell r="Q1499" t="str">
            <v>无</v>
          </cell>
          <cell r="R1499" t="str">
            <v>EA</v>
          </cell>
          <cell r="S1499">
            <v>33.73</v>
          </cell>
        </row>
        <row r="1500">
          <cell r="O1500" t="str">
            <v>SHT0015237</v>
          </cell>
          <cell r="P1500" t="str">
            <v>主驾高度调节机构总成</v>
          </cell>
          <cell r="Q1500" t="str">
            <v>无</v>
          </cell>
          <cell r="R1500" t="str">
            <v>EA</v>
          </cell>
          <cell r="S1500">
            <v>28.94</v>
          </cell>
        </row>
        <row r="1501">
          <cell r="O1501" t="str">
            <v>SHT0015238</v>
          </cell>
          <cell r="P1501" t="str">
            <v>副驾高度调节机构总成</v>
          </cell>
          <cell r="Q1501" t="str">
            <v>无</v>
          </cell>
          <cell r="R1501" t="str">
            <v>EA</v>
          </cell>
          <cell r="S1501">
            <v>28.94</v>
          </cell>
        </row>
        <row r="1502">
          <cell r="O1502" t="str">
            <v>SHT0014645</v>
          </cell>
          <cell r="P1502" t="str">
            <v>阻尼器调节机构</v>
          </cell>
          <cell r="Q1502" t="str">
            <v>无</v>
          </cell>
          <cell r="R1502" t="str">
            <v>EA</v>
          </cell>
          <cell r="S1502">
            <v>15.47</v>
          </cell>
        </row>
        <row r="1503">
          <cell r="O1503" t="str">
            <v>BEC0010122</v>
          </cell>
          <cell r="P1503" t="str">
            <v>通风加热控制器ECU</v>
          </cell>
          <cell r="Q1503" t="str">
            <v>无</v>
          </cell>
          <cell r="R1503" t="str">
            <v>EA</v>
          </cell>
          <cell r="S1503">
            <v>85.26</v>
          </cell>
        </row>
        <row r="1504">
          <cell r="O1504" t="str">
            <v>BEC0010086</v>
          </cell>
          <cell r="P1504" t="str">
            <v>通风加热控制器ECU</v>
          </cell>
          <cell r="Q1504" t="str">
            <v>无</v>
          </cell>
          <cell r="R1504" t="str">
            <v>EA</v>
          </cell>
          <cell r="S1504">
            <v>85.26</v>
          </cell>
        </row>
        <row r="1505">
          <cell r="O1505" t="str">
            <v>BEC0010087</v>
          </cell>
          <cell r="P1505" t="str">
            <v>通风加热控制器ECU</v>
          </cell>
          <cell r="Q1505" t="str">
            <v>无</v>
          </cell>
          <cell r="R1505" t="str">
            <v>EA</v>
          </cell>
          <cell r="S1505">
            <v>85.26</v>
          </cell>
        </row>
        <row r="1506">
          <cell r="O1506" t="str">
            <v>BEC0010039</v>
          </cell>
          <cell r="P1506" t="str">
            <v>通风加热控制器ECU</v>
          </cell>
          <cell r="Q1506" t="str">
            <v>无</v>
          </cell>
          <cell r="R1506" t="str">
            <v>EA</v>
          </cell>
          <cell r="S1506">
            <v>85.26</v>
          </cell>
        </row>
        <row r="1507">
          <cell r="O1507" t="str">
            <v>SHT0012401</v>
          </cell>
          <cell r="P1507" t="str">
            <v>扶手本体</v>
          </cell>
          <cell r="Q1507" t="str">
            <v>无</v>
          </cell>
          <cell r="R1507" t="str">
            <v>EA</v>
          </cell>
          <cell r="S1507">
            <v>183.21</v>
          </cell>
        </row>
        <row r="1508">
          <cell r="O1508" t="str">
            <v>SHT0012393</v>
          </cell>
          <cell r="P1508" t="str">
            <v>扶手上盖</v>
          </cell>
          <cell r="Q1508" t="str">
            <v>无</v>
          </cell>
          <cell r="R1508" t="str">
            <v>EA</v>
          </cell>
          <cell r="S1508">
            <v>52.83</v>
          </cell>
        </row>
        <row r="1509">
          <cell r="O1509" t="str">
            <v>SHT0000097</v>
          </cell>
          <cell r="P1509" t="str">
            <v>新气囊气控升降手柄总成</v>
          </cell>
          <cell r="Q1509" t="str">
            <v>无</v>
          </cell>
          <cell r="R1509" t="str">
            <v>EA</v>
          </cell>
          <cell r="S1509">
            <v>1.56</v>
          </cell>
        </row>
        <row r="1510">
          <cell r="O1510" t="str">
            <v>BEC0010040</v>
          </cell>
          <cell r="P1510" t="str">
            <v>靠背风扇总成</v>
          </cell>
          <cell r="Q1510" t="str">
            <v>无</v>
          </cell>
          <cell r="R1510" t="str">
            <v>EA</v>
          </cell>
          <cell r="S1510">
            <v>44.24</v>
          </cell>
        </row>
        <row r="1511">
          <cell r="O1511" t="str">
            <v>BEC0010041</v>
          </cell>
          <cell r="P1511" t="str">
            <v>坐垫风扇总成</v>
          </cell>
          <cell r="Q1511" t="str">
            <v>无</v>
          </cell>
          <cell r="R1511" t="str">
            <v>EA</v>
          </cell>
          <cell r="S1511">
            <v>63.33</v>
          </cell>
        </row>
        <row r="1512">
          <cell r="O1512" t="str">
            <v>BEC0010159</v>
          </cell>
          <cell r="P1512" t="str">
            <v>坐垫风扇总成</v>
          </cell>
          <cell r="Q1512" t="str">
            <v>无</v>
          </cell>
          <cell r="R1512" t="str">
            <v>EA</v>
          </cell>
          <cell r="S1512">
            <v>44.67</v>
          </cell>
        </row>
        <row r="1513">
          <cell r="O1513" t="str">
            <v>SHT0011011</v>
          </cell>
          <cell r="P1513" t="str">
            <v>通风加热盖板</v>
          </cell>
          <cell r="Q1513" t="str">
            <v>无</v>
          </cell>
          <cell r="R1513" t="str">
            <v>EA</v>
          </cell>
          <cell r="S1513">
            <v>0.26</v>
          </cell>
        </row>
        <row r="1514">
          <cell r="O1514" t="str">
            <v>SHT0001053</v>
          </cell>
          <cell r="P1514" t="str">
            <v>H4主驾主动调角器圆盘总成左</v>
          </cell>
          <cell r="Q1514" t="str">
            <v>D83/QTF02</v>
          </cell>
          <cell r="R1514" t="str">
            <v>件</v>
          </cell>
          <cell r="S1514">
            <v>15.4</v>
          </cell>
        </row>
        <row r="1515">
          <cell r="O1515" t="str">
            <v>SHT0001075</v>
          </cell>
          <cell r="P1515" t="str">
            <v>H4主驾从动调角器圆盘总成右</v>
          </cell>
          <cell r="Q1515" t="str">
            <v>D83/QTF02</v>
          </cell>
          <cell r="R1515" t="str">
            <v>件</v>
          </cell>
          <cell r="S1515">
            <v>14.5</v>
          </cell>
        </row>
        <row r="1516">
          <cell r="O1516" t="str">
            <v>SHT0010228</v>
          </cell>
          <cell r="P1516" t="str">
            <v>仰角锁止钣金</v>
          </cell>
          <cell r="Q1516" t="str">
            <v>无</v>
          </cell>
          <cell r="R1516" t="str">
            <v>件</v>
          </cell>
          <cell r="S1516">
            <v>3.9302</v>
          </cell>
        </row>
        <row r="1517">
          <cell r="O1517" t="str">
            <v>SHT0010256</v>
          </cell>
          <cell r="P1517" t="str">
            <v>调节器解锁钣金</v>
          </cell>
          <cell r="Q1517" t="str">
            <v>无</v>
          </cell>
          <cell r="R1517" t="str">
            <v>件</v>
          </cell>
          <cell r="S1517">
            <v>1.1722</v>
          </cell>
        </row>
        <row r="1518">
          <cell r="O1518" t="str">
            <v>SHT0010128</v>
          </cell>
          <cell r="P1518" t="str">
            <v>仰角锁止齿板</v>
          </cell>
          <cell r="Q1518" t="str">
            <v>无</v>
          </cell>
          <cell r="R1518" t="str">
            <v>件</v>
          </cell>
          <cell r="S1518">
            <v>3.14</v>
          </cell>
        </row>
        <row r="1519">
          <cell r="O1519" t="str">
            <v>SHT0014635</v>
          </cell>
          <cell r="P1519" t="str">
            <v>左圆盘总成</v>
          </cell>
          <cell r="Q1519" t="str">
            <v>无</v>
          </cell>
          <cell r="R1519" t="str">
            <v>件</v>
          </cell>
          <cell r="S1519">
            <v>14.5</v>
          </cell>
        </row>
        <row r="1520">
          <cell r="O1520" t="str">
            <v>SHT0014636</v>
          </cell>
          <cell r="P1520" t="str">
            <v>右圆盘总成</v>
          </cell>
          <cell r="Q1520" t="str">
            <v>无</v>
          </cell>
          <cell r="R1520" t="str">
            <v>件</v>
          </cell>
          <cell r="S1520">
            <v>15.4</v>
          </cell>
        </row>
        <row r="1521">
          <cell r="O1521" t="str">
            <v>SHT0014637</v>
          </cell>
          <cell r="P1521" t="str">
            <v>连动杆</v>
          </cell>
          <cell r="Q1521" t="str">
            <v>无</v>
          </cell>
          <cell r="R1521" t="str">
            <v>件</v>
          </cell>
          <cell r="S1521">
            <v>3.6</v>
          </cell>
        </row>
        <row r="1522">
          <cell r="O1522" t="str">
            <v>SHT0015371</v>
          </cell>
          <cell r="P1522" t="str">
            <v>主驾标配底支架喷涂总成</v>
          </cell>
          <cell r="Q1522" t="str">
            <v>（喷涂）</v>
          </cell>
          <cell r="R1522" t="str">
            <v>EA</v>
          </cell>
          <cell r="S1522">
            <v>12</v>
          </cell>
        </row>
        <row r="1523">
          <cell r="O1523" t="str">
            <v>SHT0016396</v>
          </cell>
          <cell r="P1523" t="str">
            <v>G3右滑轨本体</v>
          </cell>
          <cell r="Q1523" t="str">
            <v>无</v>
          </cell>
          <cell r="R1523" t="str">
            <v>EA</v>
          </cell>
          <cell r="S1523">
            <v>26.97</v>
          </cell>
        </row>
        <row r="1524">
          <cell r="O1524" t="str">
            <v>SHT0016395</v>
          </cell>
          <cell r="P1524" t="str">
            <v>G3左滑轨本体</v>
          </cell>
          <cell r="Q1524" t="str">
            <v>无</v>
          </cell>
          <cell r="R1524" t="str">
            <v>EA</v>
          </cell>
          <cell r="S1524">
            <v>26.97</v>
          </cell>
        </row>
        <row r="1525">
          <cell r="O1525" t="str">
            <v>SHT0015262</v>
          </cell>
          <cell r="P1525" t="str">
            <v>G3左滑轨本体</v>
          </cell>
          <cell r="Q1525" t="str">
            <v>无</v>
          </cell>
          <cell r="R1525" t="str">
            <v>EA</v>
          </cell>
          <cell r="S1525">
            <v>27.6</v>
          </cell>
        </row>
        <row r="1526">
          <cell r="O1526" t="str">
            <v>SHT0015263</v>
          </cell>
          <cell r="P1526" t="str">
            <v>G3右滑轨本体</v>
          </cell>
          <cell r="Q1526" t="str">
            <v>无</v>
          </cell>
          <cell r="R1526" t="str">
            <v>EA</v>
          </cell>
          <cell r="S1526">
            <v>27.6</v>
          </cell>
        </row>
        <row r="1527">
          <cell r="O1527" t="str">
            <v>SHT0015264</v>
          </cell>
          <cell r="P1527" t="str">
            <v>G3右滑轨手柄</v>
          </cell>
          <cell r="Q1527" t="str">
            <v>无</v>
          </cell>
          <cell r="R1527" t="str">
            <v>EA</v>
          </cell>
          <cell r="S1527">
            <v>6.77</v>
          </cell>
        </row>
        <row r="1528">
          <cell r="O1528" t="str">
            <v>SHT0015740</v>
          </cell>
          <cell r="P1528" t="str">
            <v>电动左滑轨总成</v>
          </cell>
          <cell r="Q1528" t="str">
            <v>无</v>
          </cell>
          <cell r="R1528" t="str">
            <v>EA</v>
          </cell>
          <cell r="S1528">
            <v>65.73</v>
          </cell>
        </row>
        <row r="1529">
          <cell r="O1529" t="str">
            <v>SHT0015742</v>
          </cell>
          <cell r="P1529" t="str">
            <v>电动右滑轨总成</v>
          </cell>
          <cell r="Q1529" t="str">
            <v>无</v>
          </cell>
          <cell r="R1529" t="str">
            <v>EA</v>
          </cell>
          <cell r="S1529">
            <v>65.73</v>
          </cell>
        </row>
        <row r="1530">
          <cell r="O1530" t="str">
            <v>SHT0015759</v>
          </cell>
          <cell r="P1530" t="str">
            <v>马达组件</v>
          </cell>
          <cell r="Q1530" t="str">
            <v>无</v>
          </cell>
          <cell r="R1530" t="str">
            <v>EA</v>
          </cell>
          <cell r="S1530">
            <v>45.55</v>
          </cell>
        </row>
        <row r="1531">
          <cell r="O1531" t="str">
            <v>SHT0015760</v>
          </cell>
          <cell r="P1531" t="str">
            <v>电机钢索</v>
          </cell>
          <cell r="Q1531" t="str">
            <v>无</v>
          </cell>
          <cell r="R1531" t="str">
            <v>EA</v>
          </cell>
          <cell r="S1531">
            <v>3.65</v>
          </cell>
        </row>
        <row r="1532">
          <cell r="O1532" t="str">
            <v>SHT0001761</v>
          </cell>
          <cell r="P1532" t="str">
            <v>连接杆</v>
          </cell>
          <cell r="Q1532" t="str">
            <v>无</v>
          </cell>
          <cell r="R1532" t="str">
            <v>EA</v>
          </cell>
          <cell r="S1532">
            <v>5.5765</v>
          </cell>
        </row>
        <row r="1533">
          <cell r="O1533" t="str">
            <v>SHT0011596</v>
          </cell>
          <cell r="P1533" t="str">
            <v>X3000连接杆新</v>
          </cell>
          <cell r="Q1533" t="str">
            <v>无</v>
          </cell>
          <cell r="R1533" t="str">
            <v>EA</v>
          </cell>
          <cell r="S1533">
            <v>4.94</v>
          </cell>
        </row>
        <row r="1534">
          <cell r="O1534" t="str">
            <v>SHT0012089</v>
          </cell>
          <cell r="P1534" t="str">
            <v>外绞架连接杆1.3平台</v>
          </cell>
          <cell r="Q1534" t="str">
            <v>无</v>
          </cell>
          <cell r="R1534" t="str">
            <v>EA</v>
          </cell>
          <cell r="S1534">
            <v>5.3105</v>
          </cell>
        </row>
        <row r="1535">
          <cell r="O1535" t="str">
            <v>SHT0010047</v>
          </cell>
          <cell r="P1535" t="str">
            <v>内绞架前滚轮轴</v>
          </cell>
          <cell r="Q1535" t="str">
            <v>无</v>
          </cell>
          <cell r="R1535" t="str">
            <v>EA</v>
          </cell>
          <cell r="S1535">
            <v>4.7785</v>
          </cell>
        </row>
        <row r="1536">
          <cell r="O1536" t="str">
            <v>SHT0010049</v>
          </cell>
          <cell r="P1536" t="str">
            <v>内绞架后转轴</v>
          </cell>
          <cell r="Q1536" t="str">
            <v>无</v>
          </cell>
          <cell r="R1536" t="str">
            <v>EA</v>
          </cell>
          <cell r="S1536">
            <v>4.7785</v>
          </cell>
        </row>
        <row r="1537">
          <cell r="O1537" t="str">
            <v>SHT0012006</v>
          </cell>
          <cell r="P1537" t="str">
            <v>升降锁止轴安装卡箍</v>
          </cell>
          <cell r="Q1537" t="str">
            <v>无</v>
          </cell>
          <cell r="R1537" t="str">
            <v>EA</v>
          </cell>
          <cell r="S1537">
            <v>0.2784</v>
          </cell>
        </row>
        <row r="1538">
          <cell r="O1538" t="str">
            <v>SHT0010811</v>
          </cell>
          <cell r="P1538" t="str">
            <v>3.0滚轮       </v>
          </cell>
          <cell r="Q1538" t="str">
            <v>无</v>
          </cell>
          <cell r="R1538" t="str">
            <v>EA</v>
          </cell>
          <cell r="S1538">
            <v>2.47</v>
          </cell>
        </row>
        <row r="1539">
          <cell r="O1539" t="str">
            <v>SHT0010811</v>
          </cell>
          <cell r="P1539" t="str">
            <v>3.0滚轮       </v>
          </cell>
          <cell r="Q1539" t="str">
            <v>无</v>
          </cell>
          <cell r="R1539" t="str">
            <v>EA</v>
          </cell>
          <cell r="S1539">
            <v>1.729</v>
          </cell>
        </row>
        <row r="1540">
          <cell r="O1540" t="str">
            <v>BFA0010136</v>
          </cell>
          <cell r="P1540" t="str">
            <v>铜螺母</v>
          </cell>
          <cell r="Q1540" t="str">
            <v>M8*13*11.8</v>
          </cell>
          <cell r="R1540" t="str">
            <v>EA</v>
          </cell>
          <cell r="S1540">
            <v>1.1</v>
          </cell>
        </row>
        <row r="1541">
          <cell r="O1541" t="str">
            <v>BFA0010137</v>
          </cell>
          <cell r="P1541" t="str">
            <v>铜螺母</v>
          </cell>
          <cell r="Q1541" t="str">
            <v>M5*11*12</v>
          </cell>
          <cell r="R1541" t="str">
            <v>EA</v>
          </cell>
          <cell r="S1541">
            <v>0.93</v>
          </cell>
        </row>
        <row r="1542">
          <cell r="O1542" t="str">
            <v>BFA0010138</v>
          </cell>
          <cell r="P1542" t="str">
            <v>H3A.H4底座镶件1</v>
          </cell>
          <cell r="Q1542" t="str">
            <v>φ5*20</v>
          </cell>
          <cell r="R1542" t="str">
            <v>EA</v>
          </cell>
          <cell r="S1542">
            <v>0.35</v>
          </cell>
        </row>
        <row r="1543">
          <cell r="O1543" t="str">
            <v>BFA0010139</v>
          </cell>
          <cell r="P1543" t="str">
            <v>H3A.H4底座镶件2</v>
          </cell>
          <cell r="Q1543" t="str">
            <v>φ7*23</v>
          </cell>
          <cell r="R1543" t="str">
            <v>EA</v>
          </cell>
          <cell r="S1543">
            <v>0.44</v>
          </cell>
        </row>
        <row r="1544">
          <cell r="O1544" t="str">
            <v>BFA0010140</v>
          </cell>
          <cell r="P1544" t="str">
            <v>小剪刀摆轮镶件</v>
          </cell>
          <cell r="Q1544" t="str">
            <v>φ7.5*16</v>
          </cell>
          <cell r="R1544" t="str">
            <v>EA</v>
          </cell>
          <cell r="S1544">
            <v>0.39</v>
          </cell>
        </row>
        <row r="1545">
          <cell r="O1545" t="str">
            <v>TMP5003112</v>
          </cell>
          <cell r="P1545" t="str">
            <v>面漆  DSM-0220</v>
          </cell>
          <cell r="Q1545" t="str">
            <v>无</v>
          </cell>
          <cell r="R1545" t="str">
            <v>KG</v>
          </cell>
          <cell r="S1545">
            <v>79.14</v>
          </cell>
        </row>
        <row r="1546">
          <cell r="O1546" t="str">
            <v>TMP5004025</v>
          </cell>
          <cell r="P1546" t="str">
            <v>固化剂  DSH-650</v>
          </cell>
          <cell r="Q1546" t="str">
            <v>无</v>
          </cell>
          <cell r="R1546" t="str">
            <v>KG</v>
          </cell>
          <cell r="S1546">
            <v>78.11</v>
          </cell>
        </row>
        <row r="1547">
          <cell r="O1547" t="str">
            <v>TMP5005013</v>
          </cell>
          <cell r="P1547" t="str">
            <v>稀释剂  DSS-741</v>
          </cell>
          <cell r="Q1547" t="str">
            <v>无</v>
          </cell>
          <cell r="R1547" t="str">
            <v>KG</v>
          </cell>
          <cell r="S1547">
            <v>22.01</v>
          </cell>
        </row>
        <row r="1548">
          <cell r="O1548" t="str">
            <v>TMP5001013</v>
          </cell>
          <cell r="P1548" t="str">
            <v>底漆  DSB-3016</v>
          </cell>
          <cell r="Q1548" t="str">
            <v>无</v>
          </cell>
          <cell r="R1548" t="str">
            <v>KG</v>
          </cell>
          <cell r="S1548">
            <v>78.11</v>
          </cell>
        </row>
        <row r="1549">
          <cell r="O1549" t="str">
            <v>TMP5005009</v>
          </cell>
          <cell r="P1549" t="str">
            <v>固化剂  DSH-750</v>
          </cell>
          <cell r="Q1549" t="str">
            <v>无</v>
          </cell>
          <cell r="R1549" t="str">
            <v>KG</v>
          </cell>
          <cell r="S1549">
            <v>78.11</v>
          </cell>
        </row>
        <row r="1550">
          <cell r="O1550" t="str">
            <v>TMP5004028</v>
          </cell>
          <cell r="P1550" t="str">
            <v>稀释剂  DSS-260</v>
          </cell>
          <cell r="Q1550" t="str">
            <v>无</v>
          </cell>
          <cell r="R1550" t="str">
            <v>KG</v>
          </cell>
          <cell r="S1550">
            <v>22.01</v>
          </cell>
        </row>
        <row r="1551">
          <cell r="O1551" t="str">
            <v>REM0001620</v>
          </cell>
          <cell r="P1551" t="str">
            <v>1780镜片</v>
          </cell>
          <cell r="Q1551" t="str">
            <v>无</v>
          </cell>
          <cell r="R1551" t="str">
            <v>EA</v>
          </cell>
          <cell r="S1551">
            <v>3.18</v>
          </cell>
        </row>
        <row r="1552">
          <cell r="O1552" t="str">
            <v>REM0001718</v>
          </cell>
          <cell r="P1552" t="str">
            <v>奥驰左主镜片</v>
          </cell>
          <cell r="Q1552" t="str">
            <v>无</v>
          </cell>
          <cell r="R1552" t="str">
            <v>EA</v>
          </cell>
          <cell r="S1552">
            <v>2.58</v>
          </cell>
        </row>
        <row r="1553">
          <cell r="O1553" t="str">
            <v>REM0001728</v>
          </cell>
          <cell r="P1553" t="str">
            <v>奥驰右主镜片</v>
          </cell>
          <cell r="Q1553" t="str">
            <v>无</v>
          </cell>
          <cell r="R1553" t="str">
            <v>EA</v>
          </cell>
          <cell r="S1553">
            <v>2.58</v>
          </cell>
        </row>
        <row r="1554">
          <cell r="O1554" t="str">
            <v>REM0003298</v>
          </cell>
          <cell r="P1554" t="str">
            <v>1029镜片</v>
          </cell>
          <cell r="Q1554" t="str">
            <v>无</v>
          </cell>
          <cell r="R1554" t="str">
            <v>EA</v>
          </cell>
          <cell r="S1554">
            <v>2.84</v>
          </cell>
        </row>
        <row r="1555">
          <cell r="O1555" t="str">
            <v>REM0000462</v>
          </cell>
          <cell r="P1555" t="str">
            <v>ETX改型后视镜大镜片</v>
          </cell>
          <cell r="Q1555" t="str">
            <v>无</v>
          </cell>
          <cell r="R1555" t="str">
            <v>EA</v>
          </cell>
          <cell r="S1555">
            <v>3.75</v>
          </cell>
        </row>
        <row r="1556">
          <cell r="O1556" t="str">
            <v>REM0001774</v>
          </cell>
          <cell r="P1556" t="str">
            <v>重卡1号</v>
          </cell>
          <cell r="Q1556" t="str">
            <v>无</v>
          </cell>
          <cell r="R1556" t="str">
            <v>EA</v>
          </cell>
          <cell r="S1556">
            <v>3.75</v>
          </cell>
        </row>
        <row r="1557">
          <cell r="O1557" t="str">
            <v>REM0002004</v>
          </cell>
          <cell r="P1557" t="str">
            <v>158-01镜片</v>
          </cell>
          <cell r="Q1557" t="str">
            <v>无</v>
          </cell>
          <cell r="R1557" t="str">
            <v>EA</v>
          </cell>
          <cell r="S1557">
            <v>0.58</v>
          </cell>
        </row>
        <row r="1558">
          <cell r="O1558" t="str">
            <v>RIM0000082</v>
          </cell>
          <cell r="P1558" t="str">
            <v>6486室内镜镜片</v>
          </cell>
          <cell r="Q1558" t="str">
            <v>无</v>
          </cell>
          <cell r="R1558" t="str">
            <v>EA</v>
          </cell>
          <cell r="S1558">
            <v>1.05</v>
          </cell>
        </row>
        <row r="1559">
          <cell r="O1559" t="str">
            <v>RIM0000150</v>
          </cell>
          <cell r="P1559" t="str">
            <v>欧马可室内镜片</v>
          </cell>
          <cell r="Q1559" t="str">
            <v>无</v>
          </cell>
          <cell r="R1559" t="str">
            <v>EA</v>
          </cell>
          <cell r="S1559">
            <v>1.5</v>
          </cell>
        </row>
        <row r="1560">
          <cell r="O1560" t="str">
            <v>REM0001624</v>
          </cell>
          <cell r="P1560" t="str">
            <v>H3主镜片</v>
          </cell>
          <cell r="Q1560" t="str">
            <v>无</v>
          </cell>
          <cell r="R1560" t="str">
            <v>EA</v>
          </cell>
          <cell r="S1560">
            <v>3.42</v>
          </cell>
        </row>
        <row r="1561">
          <cell r="O1561" t="str">
            <v>REM0001925</v>
          </cell>
          <cell r="P1561" t="str">
            <v>驭菱左镜片</v>
          </cell>
          <cell r="Q1561" t="str">
            <v>无</v>
          </cell>
          <cell r="R1561" t="str">
            <v>EA</v>
          </cell>
          <cell r="S1561">
            <v>1.99</v>
          </cell>
        </row>
        <row r="1562">
          <cell r="O1562" t="str">
            <v>REM0001931</v>
          </cell>
          <cell r="P1562" t="str">
            <v>驭菱右镜片</v>
          </cell>
          <cell r="Q1562" t="str">
            <v>无</v>
          </cell>
          <cell r="R1562" t="str">
            <v>EA</v>
          </cell>
          <cell r="S1562">
            <v>1.99</v>
          </cell>
        </row>
        <row r="1563">
          <cell r="O1563" t="str">
            <v>RIM0000019</v>
          </cell>
          <cell r="P1563" t="str">
            <v>18D安装弹片</v>
          </cell>
          <cell r="Q1563" t="str">
            <v>无</v>
          </cell>
          <cell r="R1563" t="str">
            <v>EA</v>
          </cell>
          <cell r="S1563">
            <v>0.4</v>
          </cell>
        </row>
        <row r="1564">
          <cell r="O1564" t="str">
            <v>REM0010648</v>
          </cell>
          <cell r="P1564" t="str">
            <v>B41V线束10W</v>
          </cell>
          <cell r="Q1564" t="str">
            <v>无</v>
          </cell>
          <cell r="R1564" t="str">
            <v>根</v>
          </cell>
          <cell r="S1564">
            <v>14.8</v>
          </cell>
        </row>
        <row r="1565">
          <cell r="O1565" t="str">
            <v>REM0010541</v>
          </cell>
          <cell r="P1565" t="str">
            <v>B41V线束12W</v>
          </cell>
          <cell r="Q1565" t="str">
            <v>无</v>
          </cell>
          <cell r="R1565" t="str">
            <v>根</v>
          </cell>
          <cell r="S1565">
            <v>19.09</v>
          </cell>
        </row>
        <row r="1566">
          <cell r="O1566" t="str">
            <v>REM0010582</v>
          </cell>
          <cell r="P1566" t="str">
            <v>B41V线束13WBSD</v>
          </cell>
          <cell r="Q1566" t="str">
            <v>无</v>
          </cell>
          <cell r="R1566" t="str">
            <v>根</v>
          </cell>
          <cell r="S1566">
            <v>21.24</v>
          </cell>
        </row>
        <row r="1567">
          <cell r="O1567" t="str">
            <v>REM0010542</v>
          </cell>
          <cell r="P1567" t="str">
            <v>B41V线束13W迎宾灯</v>
          </cell>
          <cell r="Q1567" t="str">
            <v>无</v>
          </cell>
          <cell r="R1567" t="str">
            <v>根</v>
          </cell>
          <cell r="S1567">
            <v>20.95</v>
          </cell>
        </row>
        <row r="1568">
          <cell r="O1568" t="str">
            <v>REM0010687</v>
          </cell>
          <cell r="P1568" t="str">
            <v>B41V线束14W</v>
          </cell>
          <cell r="Q1568" t="str">
            <v>无</v>
          </cell>
          <cell r="R1568" t="str">
            <v>根</v>
          </cell>
          <cell r="S1568">
            <v>22.9</v>
          </cell>
        </row>
        <row r="1569">
          <cell r="O1569" t="str">
            <v>REM0010649</v>
          </cell>
          <cell r="P1569" t="str">
            <v>B41V线束15W</v>
          </cell>
          <cell r="Q1569" t="str">
            <v>无</v>
          </cell>
          <cell r="R1569" t="str">
            <v>根</v>
          </cell>
          <cell r="S1569">
            <v>19.3</v>
          </cell>
        </row>
        <row r="1570">
          <cell r="O1570" t="str">
            <v>REM0010650</v>
          </cell>
          <cell r="P1570" t="str">
            <v>B41V线束17W</v>
          </cell>
          <cell r="Q1570" t="str">
            <v>无</v>
          </cell>
          <cell r="R1570" t="str">
            <v>根</v>
          </cell>
          <cell r="S1570">
            <v>21.6</v>
          </cell>
        </row>
        <row r="1571">
          <cell r="O1571" t="str">
            <v>REM0010543</v>
          </cell>
          <cell r="P1571" t="str">
            <v>B41V线束18W</v>
          </cell>
          <cell r="Q1571" t="str">
            <v>无</v>
          </cell>
          <cell r="R1571" t="str">
            <v>根</v>
          </cell>
          <cell r="S1571">
            <v>25.05</v>
          </cell>
        </row>
        <row r="1572">
          <cell r="O1572" t="str">
            <v>REM0000102</v>
          </cell>
          <cell r="P1572" t="str">
            <v>BC311线束合件</v>
          </cell>
          <cell r="Q1572" t="str">
            <v>无</v>
          </cell>
          <cell r="R1572" t="str">
            <v>根</v>
          </cell>
          <cell r="S1572">
            <v>11.06</v>
          </cell>
        </row>
        <row r="1573">
          <cell r="O1573" t="str">
            <v>BFA0010035</v>
          </cell>
          <cell r="P1573" t="str">
            <v>扶手左旋螺杆</v>
          </cell>
          <cell r="Q1573" t="str">
            <v>无</v>
          </cell>
          <cell r="R1573" t="str">
            <v>EA</v>
          </cell>
          <cell r="S1573">
            <v>4.248</v>
          </cell>
        </row>
        <row r="1574">
          <cell r="O1574" t="str">
            <v>BFA0010036</v>
          </cell>
          <cell r="P1574" t="str">
            <v>扶手右旋螺杆</v>
          </cell>
          <cell r="Q1574" t="str">
            <v>无</v>
          </cell>
          <cell r="R1574" t="str">
            <v>EA</v>
          </cell>
          <cell r="S1574">
            <v>4.248</v>
          </cell>
        </row>
        <row r="1575">
          <cell r="O1575" t="str">
            <v>REM0010527</v>
          </cell>
          <cell r="P1575" t="str">
            <v>左BSD</v>
          </cell>
          <cell r="Q1575" t="str">
            <v>REM0010527</v>
          </cell>
          <cell r="R1575" t="str">
            <v>件</v>
          </cell>
          <cell r="S1575">
            <v>12.58</v>
          </cell>
        </row>
        <row r="1576">
          <cell r="O1576" t="str">
            <v>REM0010553</v>
          </cell>
          <cell r="P1576" t="str">
            <v>右BSD</v>
          </cell>
          <cell r="Q1576" t="str">
            <v>REM0010553</v>
          </cell>
          <cell r="R1576" t="str">
            <v>件</v>
          </cell>
          <cell r="S1576">
            <v>12.58</v>
          </cell>
        </row>
        <row r="1577">
          <cell r="O1577" t="str">
            <v>REM0010538</v>
          </cell>
          <cell r="P1577" t="str">
            <v>左转向灯分总成</v>
          </cell>
          <cell r="Q1577" t="str">
            <v>REM0010538</v>
          </cell>
          <cell r="R1577" t="str">
            <v>件</v>
          </cell>
          <cell r="S1577">
            <v>14.15</v>
          </cell>
        </row>
        <row r="1578">
          <cell r="O1578" t="str">
            <v>REM0010564</v>
          </cell>
          <cell r="P1578" t="str">
            <v>右转向灯分总成</v>
          </cell>
          <cell r="Q1578" t="str">
            <v>REM0010564</v>
          </cell>
          <cell r="R1578" t="str">
            <v>件</v>
          </cell>
          <cell r="S1578">
            <v>14.15</v>
          </cell>
        </row>
        <row r="1579">
          <cell r="O1579" t="str">
            <v>REM0003481</v>
          </cell>
          <cell r="P1579" t="str">
            <v>左logo灯</v>
          </cell>
          <cell r="Q1579" t="str">
            <v>REM0003481</v>
          </cell>
          <cell r="R1579" t="str">
            <v>件</v>
          </cell>
          <cell r="S1579">
            <v>25.99</v>
          </cell>
        </row>
        <row r="1580">
          <cell r="O1580" t="str">
            <v>REM0003482</v>
          </cell>
          <cell r="P1580" t="str">
            <v>右logo灯</v>
          </cell>
          <cell r="Q1580" t="str">
            <v>REM0003482</v>
          </cell>
          <cell r="R1580" t="str">
            <v>件</v>
          </cell>
          <cell r="S1580">
            <v>25.99</v>
          </cell>
        </row>
        <row r="1581">
          <cell r="O1581" t="str">
            <v>BFA0000121</v>
          </cell>
          <cell r="P1581" t="str">
            <v>台阶螺栓</v>
          </cell>
          <cell r="Q1581" t="str">
            <v>无</v>
          </cell>
          <cell r="R1581" t="str">
            <v>EA</v>
          </cell>
          <cell r="S1581">
            <v>0.56</v>
          </cell>
        </row>
        <row r="1582">
          <cell r="O1582" t="str">
            <v>SLT0011906</v>
          </cell>
          <cell r="P1582" t="str">
            <v>座垫面套总成2060车身+奥铃仿皮面料</v>
          </cell>
          <cell r="Q1582" t="str">
            <v>无</v>
          </cell>
          <cell r="R1582" t="str">
            <v>EA</v>
          </cell>
          <cell r="S1582">
            <v>64.13</v>
          </cell>
        </row>
        <row r="1583">
          <cell r="O1583" t="str">
            <v>SLT0011902</v>
          </cell>
          <cell r="P1583" t="str">
            <v>座垫面套总成1880车身+奥铃仿皮面料</v>
          </cell>
          <cell r="Q1583" t="str">
            <v>无</v>
          </cell>
          <cell r="R1583" t="str">
            <v>EA</v>
          </cell>
          <cell r="S1583">
            <v>59.23</v>
          </cell>
        </row>
        <row r="1584">
          <cell r="O1584" t="str">
            <v>SLT0011898</v>
          </cell>
          <cell r="P1584" t="str">
            <v>小背面套总成2060车身+奥铃仿皮面料</v>
          </cell>
          <cell r="Q1584" t="str">
            <v>无</v>
          </cell>
          <cell r="R1584" t="str">
            <v>EA</v>
          </cell>
          <cell r="S1584">
            <v>54.84</v>
          </cell>
        </row>
        <row r="1585">
          <cell r="O1585" t="str">
            <v>SLT0011894</v>
          </cell>
          <cell r="P1585" t="str">
            <v>小背面套总成1880车身+奥铃仿皮面料</v>
          </cell>
          <cell r="Q1585" t="str">
            <v>无</v>
          </cell>
          <cell r="R1585" t="str">
            <v>EA</v>
          </cell>
          <cell r="S1585">
            <v>51.48</v>
          </cell>
        </row>
        <row r="1586">
          <cell r="O1586" t="str">
            <v>SLT0011888</v>
          </cell>
          <cell r="P1586" t="str">
            <v>副驾靠背面套总成新开，奥铃仿皮面料</v>
          </cell>
          <cell r="Q1586" t="str">
            <v>无</v>
          </cell>
          <cell r="R1586" t="str">
            <v>EA</v>
          </cell>
          <cell r="S1586">
            <v>51.93</v>
          </cell>
        </row>
        <row r="1587">
          <cell r="O1587" t="str">
            <v>SLT0011910</v>
          </cell>
          <cell r="P1587" t="str">
            <v>驾驶员座垫面套总成奥铃仿皮面料</v>
          </cell>
          <cell r="Q1587" t="str">
            <v>无</v>
          </cell>
          <cell r="R1587" t="str">
            <v>EA</v>
          </cell>
          <cell r="S1587">
            <v>32.3</v>
          </cell>
        </row>
        <row r="1588">
          <cell r="O1588" t="str">
            <v>SLT0011883</v>
          </cell>
          <cell r="P1588" t="str">
            <v>驾驶员座垫面套总成奥铃仿皮面料</v>
          </cell>
          <cell r="Q1588" t="str">
            <v>无</v>
          </cell>
          <cell r="R1588" t="str">
            <v>EA</v>
          </cell>
          <cell r="S1588">
            <v>32.98</v>
          </cell>
        </row>
        <row r="1589">
          <cell r="O1589" t="str">
            <v>SLT0011878</v>
          </cell>
          <cell r="P1589" t="str">
            <v>驾驶员靠背面套总成奥铃仿皮面料</v>
          </cell>
          <cell r="Q1589" t="str">
            <v>无</v>
          </cell>
          <cell r="R1589" t="str">
            <v>EA</v>
          </cell>
          <cell r="S1589">
            <v>53.22</v>
          </cell>
        </row>
        <row r="1590">
          <cell r="O1590" t="str">
            <v>SLT0011874</v>
          </cell>
          <cell r="P1590" t="str">
            <v>头枕面套总成奥铃仿皮面料</v>
          </cell>
          <cell r="Q1590" t="str">
            <v>无</v>
          </cell>
          <cell r="R1590" t="str">
            <v>EA</v>
          </cell>
          <cell r="S1590">
            <v>11.89</v>
          </cell>
        </row>
        <row r="1591">
          <cell r="O1591" t="str">
            <v>SLT0011904</v>
          </cell>
          <cell r="P1591" t="str">
            <v>座垫面套总成2060车身+奥铃织物面料</v>
          </cell>
          <cell r="Q1591" t="str">
            <v>无</v>
          </cell>
          <cell r="R1591" t="str">
            <v>EA</v>
          </cell>
          <cell r="S1591">
            <v>46.39</v>
          </cell>
        </row>
        <row r="1592">
          <cell r="O1592" t="str">
            <v>SLT0011900</v>
          </cell>
          <cell r="P1592" t="str">
            <v>座垫面套总成1880车身+奥铃织物面料</v>
          </cell>
          <cell r="Q1592" t="str">
            <v>无</v>
          </cell>
          <cell r="R1592" t="str">
            <v>EA</v>
          </cell>
          <cell r="S1592">
            <v>44.09</v>
          </cell>
        </row>
        <row r="1593">
          <cell r="O1593" t="str">
            <v>SLT0011896</v>
          </cell>
          <cell r="P1593" t="str">
            <v>小背面套总成2060车身+奥铃织物面料</v>
          </cell>
          <cell r="Q1593" t="str">
            <v>无</v>
          </cell>
          <cell r="R1593" t="str">
            <v>EA</v>
          </cell>
          <cell r="S1593">
            <v>43.47</v>
          </cell>
        </row>
        <row r="1594">
          <cell r="O1594" t="str">
            <v>SLT0011892</v>
          </cell>
          <cell r="P1594" t="str">
            <v>小背面套总成1880车身+奥铃织物面料</v>
          </cell>
          <cell r="Q1594" t="str">
            <v>无</v>
          </cell>
          <cell r="R1594" t="str">
            <v>EA</v>
          </cell>
          <cell r="S1594">
            <v>40.59</v>
          </cell>
        </row>
        <row r="1595">
          <cell r="O1595" t="str">
            <v>SLT0011886</v>
          </cell>
          <cell r="P1595" t="str">
            <v>副驾靠背面套总成新开，奥铃织物面料</v>
          </cell>
          <cell r="Q1595" t="str">
            <v>无</v>
          </cell>
          <cell r="R1595" t="str">
            <v>EA</v>
          </cell>
          <cell r="S1595">
            <v>44.09</v>
          </cell>
        </row>
        <row r="1596">
          <cell r="O1596" t="str">
            <v>SLT0011909</v>
          </cell>
          <cell r="P1596" t="str">
            <v>驾驶员座垫面套总成奥铃织物面料</v>
          </cell>
          <cell r="Q1596" t="str">
            <v>无</v>
          </cell>
          <cell r="R1596" t="str">
            <v>EA</v>
          </cell>
          <cell r="S1596">
            <v>24.9</v>
          </cell>
        </row>
        <row r="1597">
          <cell r="O1597" t="str">
            <v>SLT0011882</v>
          </cell>
          <cell r="P1597" t="str">
            <v>驾驶员座垫面套总成奥铃织物面料</v>
          </cell>
          <cell r="Q1597" t="str">
            <v>无</v>
          </cell>
          <cell r="R1597" t="str">
            <v>EA</v>
          </cell>
          <cell r="S1597">
            <v>25.38</v>
          </cell>
        </row>
        <row r="1598">
          <cell r="O1598" t="str">
            <v>SLT0011877</v>
          </cell>
          <cell r="P1598" t="str">
            <v>驾驶员靠背面套总成奥铃织物面料</v>
          </cell>
          <cell r="Q1598" t="str">
            <v>无</v>
          </cell>
          <cell r="R1598" t="str">
            <v>EA</v>
          </cell>
          <cell r="S1598">
            <v>37.91</v>
          </cell>
        </row>
        <row r="1599">
          <cell r="O1599" t="str">
            <v>SLT0011870</v>
          </cell>
          <cell r="P1599" t="str">
            <v>头枕面套总成奥铃织物面料</v>
          </cell>
          <cell r="Q1599" t="str">
            <v>无</v>
          </cell>
          <cell r="R1599" t="str">
            <v>EA</v>
          </cell>
          <cell r="S1599">
            <v>8.97</v>
          </cell>
        </row>
        <row r="1600">
          <cell r="O1600" t="str">
            <v>SLT0011905</v>
          </cell>
          <cell r="P1600" t="str">
            <v>座垫面套总成2060车身+欧马可仿皮面料</v>
          </cell>
          <cell r="Q1600" t="str">
            <v>无</v>
          </cell>
          <cell r="R1600" t="str">
            <v>EA</v>
          </cell>
          <cell r="S1600">
            <v>64.11</v>
          </cell>
        </row>
        <row r="1601">
          <cell r="O1601" t="str">
            <v>SLT0011901</v>
          </cell>
          <cell r="P1601" t="str">
            <v>座垫面套总成1880车身+欧马可仿皮面料</v>
          </cell>
          <cell r="Q1601" t="str">
            <v>无</v>
          </cell>
          <cell r="R1601" t="str">
            <v>EA</v>
          </cell>
          <cell r="S1601">
            <v>58.84</v>
          </cell>
        </row>
        <row r="1602">
          <cell r="O1602" t="str">
            <v>SLT0011897</v>
          </cell>
          <cell r="P1602" t="str">
            <v>小背面套总成2060车身+欧马可仿皮面料</v>
          </cell>
          <cell r="Q1602" t="str">
            <v>无</v>
          </cell>
          <cell r="R1602" t="str">
            <v>EA</v>
          </cell>
          <cell r="S1602">
            <v>56.11</v>
          </cell>
        </row>
        <row r="1603">
          <cell r="O1603" t="str">
            <v>SLT0011893</v>
          </cell>
          <cell r="P1603" t="str">
            <v>小背面套总成1880车身+欧马可仿皮面料</v>
          </cell>
          <cell r="Q1603" t="str">
            <v>无</v>
          </cell>
          <cell r="R1603" t="str">
            <v>EA</v>
          </cell>
          <cell r="S1603">
            <v>52.8</v>
          </cell>
        </row>
        <row r="1604">
          <cell r="O1604" t="str">
            <v>SLT0011887</v>
          </cell>
          <cell r="P1604" t="str">
            <v>副驾靠背面套总成新开，欧马可仿皮面料</v>
          </cell>
          <cell r="Q1604" t="str">
            <v>无</v>
          </cell>
          <cell r="R1604" t="str">
            <v>EA</v>
          </cell>
          <cell r="S1604">
            <v>50.93</v>
          </cell>
        </row>
        <row r="1605">
          <cell r="O1605" t="str">
            <v>SLT0011908</v>
          </cell>
          <cell r="P1605" t="str">
            <v>驾驶员座垫面套总成欧马可仿皮面料</v>
          </cell>
          <cell r="Q1605" t="str">
            <v>无</v>
          </cell>
          <cell r="R1605" t="str">
            <v>EA</v>
          </cell>
          <cell r="S1605">
            <v>33.76</v>
          </cell>
        </row>
        <row r="1606">
          <cell r="O1606" t="str">
            <v>SLT0011881</v>
          </cell>
          <cell r="P1606" t="str">
            <v>驾驶员座垫面套总成欧马可仿皮面料</v>
          </cell>
          <cell r="Q1606" t="str">
            <v>无</v>
          </cell>
          <cell r="R1606" t="str">
            <v>EA</v>
          </cell>
          <cell r="S1606">
            <v>34.52</v>
          </cell>
        </row>
        <row r="1607">
          <cell r="O1607" t="str">
            <v>SLT0011884</v>
          </cell>
          <cell r="P1607" t="str">
            <v>驾驶员靠背面套总成欧马可仿皮面料</v>
          </cell>
          <cell r="Q1607" t="str">
            <v>无</v>
          </cell>
          <cell r="R1607" t="str">
            <v>EA</v>
          </cell>
          <cell r="S1607">
            <v>52.83</v>
          </cell>
        </row>
        <row r="1608">
          <cell r="O1608" t="str">
            <v>SLT0011876</v>
          </cell>
          <cell r="P1608" t="str">
            <v>驾驶员靠背面套总成欧马可仿皮面料</v>
          </cell>
          <cell r="Q1608" t="str">
            <v>无</v>
          </cell>
          <cell r="R1608" t="str">
            <v>EA</v>
          </cell>
          <cell r="S1608">
            <v>55.28</v>
          </cell>
        </row>
        <row r="1609">
          <cell r="O1609" t="str">
            <v>SLT0011873</v>
          </cell>
          <cell r="P1609" t="str">
            <v>头枕面套总成欧马可仿皮面料</v>
          </cell>
          <cell r="Q1609" t="str">
            <v>无</v>
          </cell>
          <cell r="R1609" t="str">
            <v>EA</v>
          </cell>
          <cell r="S1609">
            <v>11.7</v>
          </cell>
        </row>
        <row r="1610">
          <cell r="O1610" t="str">
            <v>SLT0011903</v>
          </cell>
          <cell r="P1610" t="str">
            <v>座垫面套总成2060车身+欧马可织物面料</v>
          </cell>
          <cell r="Q1610" t="str">
            <v>无</v>
          </cell>
          <cell r="R1610" t="str">
            <v>EA</v>
          </cell>
          <cell r="S1610">
            <v>41.49</v>
          </cell>
        </row>
        <row r="1611">
          <cell r="O1611" t="str">
            <v>SLT0011899</v>
          </cell>
          <cell r="P1611" t="str">
            <v>座垫面套总成1880车身+欧马可织物面料</v>
          </cell>
          <cell r="Q1611" t="str">
            <v>无</v>
          </cell>
          <cell r="R1611" t="str">
            <v>EA</v>
          </cell>
          <cell r="S1611">
            <v>38.92</v>
          </cell>
        </row>
        <row r="1612">
          <cell r="O1612" t="str">
            <v>SLT0011895</v>
          </cell>
          <cell r="P1612" t="str">
            <v>小背面套总成2060车身+欧马可织物面料</v>
          </cell>
          <cell r="Q1612" t="str">
            <v>无</v>
          </cell>
          <cell r="R1612" t="str">
            <v>EA</v>
          </cell>
          <cell r="S1612">
            <v>39.35</v>
          </cell>
        </row>
        <row r="1613">
          <cell r="O1613" t="str">
            <v>SLT0011891</v>
          </cell>
          <cell r="P1613" t="str">
            <v>小背面套总成1880车身+欧马可织物面料</v>
          </cell>
          <cell r="Q1613" t="str">
            <v>无</v>
          </cell>
          <cell r="R1613" t="str">
            <v>EA</v>
          </cell>
          <cell r="S1613">
            <v>36.19</v>
          </cell>
        </row>
        <row r="1614">
          <cell r="O1614" t="str">
            <v>SLT0011885</v>
          </cell>
          <cell r="P1614" t="str">
            <v>副驾靠背面套总成新开，欧马可织物面料</v>
          </cell>
          <cell r="Q1614" t="str">
            <v>无</v>
          </cell>
          <cell r="R1614" t="str">
            <v>EA</v>
          </cell>
          <cell r="S1614">
            <v>36.22</v>
          </cell>
        </row>
        <row r="1615">
          <cell r="O1615" t="str">
            <v>SLT0011907</v>
          </cell>
          <cell r="P1615" t="str">
            <v>驾驶员座垫面套总成欧马可织物面料</v>
          </cell>
          <cell r="Q1615" t="str">
            <v>无</v>
          </cell>
          <cell r="R1615" t="str">
            <v>EA</v>
          </cell>
          <cell r="S1615">
            <v>21.96</v>
          </cell>
        </row>
        <row r="1616">
          <cell r="O1616" t="str">
            <v>SLT0011880</v>
          </cell>
          <cell r="P1616" t="str">
            <v>驾驶员座垫面套总成欧马可织物面料</v>
          </cell>
          <cell r="Q1616" t="str">
            <v>无</v>
          </cell>
          <cell r="R1616" t="str">
            <v>EA</v>
          </cell>
          <cell r="S1616">
            <v>22.49</v>
          </cell>
        </row>
        <row r="1617">
          <cell r="O1617" t="str">
            <v>SLT0011879</v>
          </cell>
          <cell r="P1617" t="str">
            <v>驾驶员靠背面套总成欧马可织物面料</v>
          </cell>
          <cell r="Q1617" t="str">
            <v>无</v>
          </cell>
          <cell r="R1617" t="str">
            <v>EA</v>
          </cell>
          <cell r="S1617">
            <v>32.07</v>
          </cell>
        </row>
        <row r="1618">
          <cell r="O1618" t="str">
            <v>SLT0011875</v>
          </cell>
          <cell r="P1618" t="str">
            <v>驾驶员靠背面套总成欧马可织物面料</v>
          </cell>
          <cell r="Q1618" t="str">
            <v>无</v>
          </cell>
          <cell r="R1618" t="str">
            <v>EA</v>
          </cell>
          <cell r="S1618">
            <v>34.47</v>
          </cell>
        </row>
        <row r="1619">
          <cell r="O1619" t="str">
            <v>SLT0011869</v>
          </cell>
          <cell r="P1619" t="str">
            <v>头枕面套总成欧马可织物面料</v>
          </cell>
          <cell r="Q1619" t="str">
            <v>无</v>
          </cell>
          <cell r="R1619" t="str">
            <v>EA</v>
          </cell>
          <cell r="S1619">
            <v>7.3</v>
          </cell>
        </row>
        <row r="1620">
          <cell r="O1620" t="str">
            <v>SLT0011890</v>
          </cell>
          <cell r="P1620" t="str">
            <v>副驾靠背面套总成</v>
          </cell>
          <cell r="Q1620" t="str">
            <v>无</v>
          </cell>
          <cell r="R1620" t="str">
            <v>EA</v>
          </cell>
          <cell r="S1620">
            <v>33.82</v>
          </cell>
        </row>
        <row r="1621">
          <cell r="O1621" t="str">
            <v>SLT0012036</v>
          </cell>
          <cell r="P1621" t="str">
            <v>驾驶员头枕护面总成</v>
          </cell>
          <cell r="Q1621" t="str">
            <v>无</v>
          </cell>
          <cell r="R1621" t="str">
            <v>EA</v>
          </cell>
          <cell r="S1621">
            <v>20.11</v>
          </cell>
        </row>
        <row r="1622">
          <cell r="O1622" t="str">
            <v>SLT0012037</v>
          </cell>
          <cell r="P1622" t="str">
            <v>驾驶员靠背护面总成（无扶手）</v>
          </cell>
          <cell r="Q1622" t="str">
            <v>无</v>
          </cell>
          <cell r="R1622" t="str">
            <v>EA</v>
          </cell>
          <cell r="S1622">
            <v>66.51</v>
          </cell>
        </row>
        <row r="1623">
          <cell r="O1623" t="str">
            <v>SLT0012157</v>
          </cell>
          <cell r="P1623" t="str">
            <v>驾驶员靠背护面总成（无扶手）</v>
          </cell>
          <cell r="Q1623" t="str">
            <v>无</v>
          </cell>
          <cell r="R1623" t="str">
            <v>EA</v>
          </cell>
          <cell r="S1623">
            <v>66.51</v>
          </cell>
        </row>
        <row r="1624">
          <cell r="O1624" t="str">
            <v>SLT0012038</v>
          </cell>
          <cell r="P1624" t="str">
            <v>驾驶员座垫护面总成</v>
          </cell>
          <cell r="Q1624" t="str">
            <v>无</v>
          </cell>
          <cell r="R1624" t="str">
            <v>EA</v>
          </cell>
          <cell r="S1624">
            <v>41.59</v>
          </cell>
        </row>
        <row r="1625">
          <cell r="O1625" t="str">
            <v>SLT0012039</v>
          </cell>
          <cell r="P1625" t="str">
            <v>副驾靠背护面总成</v>
          </cell>
          <cell r="Q1625" t="str">
            <v>无</v>
          </cell>
          <cell r="R1625" t="str">
            <v>EA</v>
          </cell>
          <cell r="S1625">
            <v>97.91</v>
          </cell>
        </row>
        <row r="1626">
          <cell r="O1626" t="str">
            <v>SLT0012040</v>
          </cell>
          <cell r="P1626" t="str">
            <v>副驾座垫护面总成</v>
          </cell>
          <cell r="Q1626" t="str">
            <v>无</v>
          </cell>
          <cell r="R1626" t="str">
            <v>EA</v>
          </cell>
          <cell r="S1626">
            <v>49.75</v>
          </cell>
        </row>
        <row r="1627">
          <cell r="O1627" t="str">
            <v>SLT0012088</v>
          </cell>
          <cell r="P1627" t="str">
            <v>驾驶员靠背护面总成（无扶手）</v>
          </cell>
          <cell r="Q1627" t="str">
            <v>无</v>
          </cell>
          <cell r="R1627" t="str">
            <v>EA</v>
          </cell>
          <cell r="S1627">
            <v>65.67</v>
          </cell>
        </row>
        <row r="1628">
          <cell r="O1628" t="str">
            <v>SLT0012101</v>
          </cell>
          <cell r="P1628" t="str">
            <v>驾驶员座垫护面总成</v>
          </cell>
          <cell r="Q1628" t="str">
            <v>无</v>
          </cell>
          <cell r="R1628" t="str">
            <v>EA</v>
          </cell>
          <cell r="S1628">
            <v>36.87</v>
          </cell>
        </row>
        <row r="1629">
          <cell r="O1629" t="str">
            <v>SLT0012055</v>
          </cell>
          <cell r="P1629" t="str">
            <v>副驾靠背护面总成</v>
          </cell>
          <cell r="Q1629" t="str">
            <v>无</v>
          </cell>
          <cell r="R1629" t="str">
            <v>EA</v>
          </cell>
          <cell r="S1629">
            <v>95.48</v>
          </cell>
        </row>
        <row r="1630">
          <cell r="O1630" t="str">
            <v>SLT0012057</v>
          </cell>
          <cell r="P1630" t="str">
            <v>副驾座垫护面总成</v>
          </cell>
          <cell r="Q1630" t="str">
            <v>无</v>
          </cell>
          <cell r="R1630" t="str">
            <v>EA</v>
          </cell>
          <cell r="S1630">
            <v>47.41</v>
          </cell>
        </row>
        <row r="1631">
          <cell r="O1631" t="str">
            <v>SLT0012036</v>
          </cell>
          <cell r="P1631" t="str">
            <v>驾驶员头枕护面总成</v>
          </cell>
          <cell r="Q1631" t="str">
            <v>无</v>
          </cell>
          <cell r="R1631" t="str">
            <v>EA</v>
          </cell>
          <cell r="S1631">
            <v>20.11</v>
          </cell>
        </row>
        <row r="1632">
          <cell r="O1632" t="str">
            <v>SLT0012089</v>
          </cell>
          <cell r="P1632" t="str">
            <v>驾驶员靠背护面总成（有扶手）</v>
          </cell>
          <cell r="Q1632" t="str">
            <v>无</v>
          </cell>
          <cell r="R1632" t="str">
            <v>EA</v>
          </cell>
          <cell r="S1632">
            <v>66.51</v>
          </cell>
        </row>
        <row r="1633">
          <cell r="O1633" t="str">
            <v>SLT0012158</v>
          </cell>
          <cell r="P1633" t="str">
            <v>驾驶员靠背护面总成（有扶手）</v>
          </cell>
          <cell r="Q1633" t="str">
            <v>无</v>
          </cell>
          <cell r="R1633" t="str">
            <v>EA</v>
          </cell>
          <cell r="S1633">
            <v>66.61</v>
          </cell>
        </row>
        <row r="1634">
          <cell r="O1634" t="str">
            <v>SLT0012038</v>
          </cell>
          <cell r="P1634" t="str">
            <v>驾驶员座垫护面总成</v>
          </cell>
          <cell r="Q1634" t="str">
            <v>无</v>
          </cell>
          <cell r="R1634" t="str">
            <v>EA</v>
          </cell>
          <cell r="S1634">
            <v>41.59</v>
          </cell>
        </row>
        <row r="1635">
          <cell r="O1635" t="str">
            <v>SLT0012116</v>
          </cell>
          <cell r="P1635" t="str">
            <v>前座副靠背面套总成</v>
          </cell>
          <cell r="Q1635" t="str">
            <v>无</v>
          </cell>
          <cell r="R1635" t="str">
            <v>EA</v>
          </cell>
          <cell r="S1635">
            <v>77.76</v>
          </cell>
        </row>
        <row r="1636">
          <cell r="O1636" t="str">
            <v>SLT0012132</v>
          </cell>
          <cell r="P1636" t="str">
            <v>副驾驶员座垫护面总成</v>
          </cell>
          <cell r="Q1636" t="str">
            <v>无</v>
          </cell>
          <cell r="R1636" t="str">
            <v>EA</v>
          </cell>
          <cell r="S1636">
            <v>69.75</v>
          </cell>
        </row>
        <row r="1637">
          <cell r="O1637" t="str">
            <v>SLT0012124</v>
          </cell>
          <cell r="P1637" t="str">
            <v>中间座靠背护面总成</v>
          </cell>
          <cell r="Q1637" t="str">
            <v>无</v>
          </cell>
          <cell r="R1637" t="str">
            <v>EA</v>
          </cell>
          <cell r="S1637">
            <v>36.1</v>
          </cell>
        </row>
        <row r="1638">
          <cell r="O1638" t="str">
            <v>SLT0012090</v>
          </cell>
          <cell r="P1638" t="str">
            <v>驾驶员靠背护面总成（有扶手）</v>
          </cell>
          <cell r="Q1638" t="str">
            <v>无</v>
          </cell>
          <cell r="R1638" t="str">
            <v>EA</v>
          </cell>
          <cell r="S1638">
            <v>65.67</v>
          </cell>
        </row>
        <row r="1639">
          <cell r="O1639" t="str">
            <v>SLT0012095</v>
          </cell>
          <cell r="P1639" t="str">
            <v>驾驶员座垫护面总成（通风）</v>
          </cell>
          <cell r="Q1639" t="str">
            <v>无</v>
          </cell>
          <cell r="R1639" t="str">
            <v>EA</v>
          </cell>
          <cell r="S1639">
            <v>36.87</v>
          </cell>
        </row>
        <row r="1640">
          <cell r="O1640" t="str">
            <v>SLT0012117</v>
          </cell>
          <cell r="P1640" t="str">
            <v>副驾驶员靠背面套总成（通风）</v>
          </cell>
          <cell r="Q1640" t="str">
            <v>无</v>
          </cell>
          <cell r="R1640" t="str">
            <v>EA</v>
          </cell>
          <cell r="S1640">
            <v>72.23</v>
          </cell>
        </row>
        <row r="1641">
          <cell r="O1641" t="str">
            <v>SLT0012133</v>
          </cell>
          <cell r="P1641" t="str">
            <v>副驾驶员座垫护面总成（通风）</v>
          </cell>
          <cell r="Q1641" t="str">
            <v>无</v>
          </cell>
          <cell r="R1641" t="str">
            <v>EA</v>
          </cell>
          <cell r="S1641">
            <v>51.63</v>
          </cell>
        </row>
        <row r="1642">
          <cell r="O1642" t="str">
            <v>SLT0012125</v>
          </cell>
          <cell r="P1642" t="str">
            <v>中间座靠背护面总成（通风）</v>
          </cell>
          <cell r="Q1642" t="str">
            <v>无</v>
          </cell>
          <cell r="R1642" t="str">
            <v>EA</v>
          </cell>
          <cell r="S1642">
            <v>30.39</v>
          </cell>
        </row>
        <row r="1643">
          <cell r="O1643" t="str">
            <v>BAS0000003</v>
          </cell>
          <cell r="P1643" t="str">
            <v>K1轴胶套</v>
          </cell>
          <cell r="Q1643" t="str">
            <v>无</v>
          </cell>
          <cell r="R1643" t="str">
            <v>EA</v>
          </cell>
          <cell r="S1643">
            <v>0.0927</v>
          </cell>
        </row>
        <row r="1644">
          <cell r="O1644" t="str">
            <v>RCA0000080</v>
          </cell>
          <cell r="P1644" t="str">
            <v>M31RB牌照板扣手</v>
          </cell>
          <cell r="Q1644" t="str">
            <v>无</v>
          </cell>
          <cell r="R1644" t="str">
            <v>EA</v>
          </cell>
          <cell r="S1644">
            <v>1.6954</v>
          </cell>
        </row>
        <row r="1645">
          <cell r="O1645" t="str">
            <v>SBS0010139</v>
          </cell>
          <cell r="P1645" t="str">
            <v>副驾驶员左侧护板</v>
          </cell>
          <cell r="Q1645" t="str">
            <v>无</v>
          </cell>
          <cell r="R1645" t="str">
            <v>EA</v>
          </cell>
          <cell r="S1645">
            <v>3.0264</v>
          </cell>
        </row>
        <row r="1646">
          <cell r="O1646" t="str">
            <v>SCS0003391</v>
          </cell>
          <cell r="P1646" t="str">
            <v>B40L中改扶手泡棉加强板</v>
          </cell>
          <cell r="Q1646" t="str">
            <v>无</v>
          </cell>
          <cell r="R1646" t="str">
            <v>EA</v>
          </cell>
          <cell r="S1646">
            <v>0.1535</v>
          </cell>
        </row>
        <row r="1647">
          <cell r="O1647" t="str">
            <v>SCS0004174</v>
          </cell>
          <cell r="P1647" t="str">
            <v>B40L中改杯托</v>
          </cell>
          <cell r="Q1647" t="str">
            <v>无</v>
          </cell>
          <cell r="R1647" t="str">
            <v>EA</v>
          </cell>
          <cell r="S1647">
            <v>1.9589</v>
          </cell>
        </row>
        <row r="1648">
          <cell r="O1648" t="str">
            <v>SCS0004179</v>
          </cell>
          <cell r="P1648" t="str">
            <v>座垫织带塑料垫片</v>
          </cell>
          <cell r="Q1648" t="str">
            <v>无</v>
          </cell>
          <cell r="R1648" t="str">
            <v>EA</v>
          </cell>
          <cell r="S1648">
            <v>0.0863</v>
          </cell>
        </row>
        <row r="1649">
          <cell r="O1649" t="str">
            <v>SCS0004186</v>
          </cell>
          <cell r="P1649" t="str">
            <v>B40L中改左座椅左侧内饰盖</v>
          </cell>
          <cell r="Q1649" t="str">
            <v>无</v>
          </cell>
          <cell r="R1649" t="str">
            <v>EA</v>
          </cell>
          <cell r="S1649">
            <v>0.6268</v>
          </cell>
        </row>
        <row r="1650">
          <cell r="O1650" t="str">
            <v>SCS0004188</v>
          </cell>
          <cell r="P1650" t="str">
            <v>靠背扣手盖板</v>
          </cell>
          <cell r="Q1650" t="str">
            <v>无</v>
          </cell>
          <cell r="R1650" t="str">
            <v>EA</v>
          </cell>
          <cell r="S1650">
            <v>0.151</v>
          </cell>
        </row>
        <row r="1651">
          <cell r="O1651" t="str">
            <v>SCS0004198</v>
          </cell>
          <cell r="P1651" t="str">
            <v>B40L座椅扶手外侧饰板</v>
          </cell>
          <cell r="Q1651" t="str">
            <v>无</v>
          </cell>
          <cell r="R1651" t="str">
            <v>EA</v>
          </cell>
          <cell r="S1651">
            <v>0.6338</v>
          </cell>
        </row>
        <row r="1652">
          <cell r="O1652" t="str">
            <v>SCS0004200</v>
          </cell>
          <cell r="P1652" t="str">
            <v>B40L中改左座椅右侧内饰盖</v>
          </cell>
          <cell r="Q1652" t="str">
            <v>无</v>
          </cell>
          <cell r="R1652" t="str">
            <v>EA</v>
          </cell>
          <cell r="S1652">
            <v>0.6268</v>
          </cell>
        </row>
        <row r="1653">
          <cell r="O1653" t="str">
            <v>SCS0005333</v>
          </cell>
          <cell r="P1653" t="str">
            <v>B40L中改后座椅前安装护盖</v>
          </cell>
          <cell r="Q1653" t="str">
            <v>无</v>
          </cell>
          <cell r="R1653" t="str">
            <v>EA</v>
          </cell>
          <cell r="S1653">
            <v>0.9615</v>
          </cell>
        </row>
        <row r="1654">
          <cell r="O1654" t="str">
            <v>SCS0005334</v>
          </cell>
          <cell r="P1654" t="str">
            <v>B40L中改后座椅后安装护盖</v>
          </cell>
          <cell r="Q1654" t="str">
            <v>无</v>
          </cell>
          <cell r="R1654" t="str">
            <v>EA</v>
          </cell>
          <cell r="S1654">
            <v>1.165</v>
          </cell>
        </row>
        <row r="1655">
          <cell r="O1655" t="str">
            <v>SHT0000054</v>
          </cell>
          <cell r="P1655" t="str">
            <v>一汽手柄副</v>
          </cell>
          <cell r="Q1655" t="str">
            <v>无</v>
          </cell>
          <cell r="R1655" t="str">
            <v>EA</v>
          </cell>
          <cell r="S1655">
            <v>0.8225</v>
          </cell>
        </row>
        <row r="1656">
          <cell r="O1656" t="str">
            <v>SHT0000057</v>
          </cell>
          <cell r="P1656" t="str">
            <v>一汽手柄正</v>
          </cell>
          <cell r="Q1656" t="str">
            <v>无</v>
          </cell>
          <cell r="R1656" t="str">
            <v>EA</v>
          </cell>
          <cell r="S1656">
            <v>0.8225</v>
          </cell>
        </row>
        <row r="1657">
          <cell r="O1657" t="str">
            <v>SHT0000093</v>
          </cell>
          <cell r="P1657" t="str">
            <v>M4深灰右舵主驾升降把手前</v>
          </cell>
          <cell r="Q1657" t="str">
            <v>无</v>
          </cell>
          <cell r="R1657" t="str">
            <v>EA</v>
          </cell>
          <cell r="S1657">
            <v>0.6785</v>
          </cell>
        </row>
        <row r="1658">
          <cell r="O1658" t="str">
            <v>SHT0000094</v>
          </cell>
          <cell r="P1658" t="str">
            <v>M4深灰右舵主驾升降把手后</v>
          </cell>
          <cell r="Q1658" t="str">
            <v>无</v>
          </cell>
          <cell r="R1658" t="str">
            <v>EA</v>
          </cell>
          <cell r="S1658">
            <v>0.6785</v>
          </cell>
        </row>
        <row r="1659">
          <cell r="O1659" t="str">
            <v>SHT0000142</v>
          </cell>
          <cell r="P1659" t="str">
            <v>H3主驾驶座调节把手后左正</v>
          </cell>
          <cell r="Q1659" t="str">
            <v>无</v>
          </cell>
          <cell r="R1659" t="str">
            <v>EA</v>
          </cell>
          <cell r="S1659">
            <v>0.6692</v>
          </cell>
        </row>
        <row r="1660">
          <cell r="O1660" t="str">
            <v>SHT0000158</v>
          </cell>
          <cell r="P1660" t="str">
            <v>H3主驾驶座调节把手前右副</v>
          </cell>
          <cell r="Q1660" t="str">
            <v>无</v>
          </cell>
          <cell r="R1660" t="str">
            <v>EA</v>
          </cell>
          <cell r="S1660">
            <v>0.6692</v>
          </cell>
        </row>
        <row r="1661">
          <cell r="O1661" t="str">
            <v>SHT0000452</v>
          </cell>
          <cell r="P1661" t="str">
            <v>H4速降按钮</v>
          </cell>
          <cell r="Q1661" t="str">
            <v>无</v>
          </cell>
          <cell r="R1661" t="str">
            <v>EA</v>
          </cell>
          <cell r="S1661">
            <v>0.2971</v>
          </cell>
        </row>
        <row r="1662">
          <cell r="O1662" t="str">
            <v>SHT0001653</v>
          </cell>
          <cell r="P1662" t="str">
            <v>H5延伸手柄</v>
          </cell>
          <cell r="Q1662" t="str">
            <v>无</v>
          </cell>
          <cell r="R1662" t="str">
            <v>EA</v>
          </cell>
          <cell r="S1662">
            <v>0.7171</v>
          </cell>
        </row>
        <row r="1663">
          <cell r="O1663" t="str">
            <v>SHT0001660</v>
          </cell>
          <cell r="P1663" t="str">
            <v>X3000正司机调角器手柄灰</v>
          </cell>
          <cell r="Q1663" t="str">
            <v>无</v>
          </cell>
          <cell r="R1663" t="str">
            <v>EA</v>
          </cell>
          <cell r="S1663">
            <v>1.2983</v>
          </cell>
        </row>
        <row r="1664">
          <cell r="O1664" t="str">
            <v>SHT0001661</v>
          </cell>
          <cell r="P1664" t="str">
            <v>X3000正仰角手柄(灰)</v>
          </cell>
          <cell r="Q1664" t="str">
            <v>无</v>
          </cell>
          <cell r="R1664" t="str">
            <v>EA</v>
          </cell>
          <cell r="S1664">
            <v>1.0234</v>
          </cell>
        </row>
        <row r="1665">
          <cell r="O1665" t="str">
            <v>SHT0001673</v>
          </cell>
          <cell r="P1665" t="str">
            <v>X3000副司机调角器手柄灰</v>
          </cell>
          <cell r="Q1665" t="str">
            <v>无</v>
          </cell>
          <cell r="R1665" t="str">
            <v>EA</v>
          </cell>
          <cell r="S1665">
            <v>1.4995</v>
          </cell>
        </row>
        <row r="1666">
          <cell r="O1666" t="str">
            <v>SHT0001676</v>
          </cell>
          <cell r="P1666" t="str">
            <v>X3000副仰角手柄灰</v>
          </cell>
          <cell r="Q1666" t="str">
            <v>无</v>
          </cell>
          <cell r="R1666" t="str">
            <v>EA</v>
          </cell>
          <cell r="S1666">
            <v>0.9928</v>
          </cell>
        </row>
        <row r="1667">
          <cell r="O1667" t="str">
            <v>SHT0002282</v>
          </cell>
          <cell r="P1667" t="str">
            <v>X3000速降按钮(灰)</v>
          </cell>
          <cell r="Q1667" t="str">
            <v>无</v>
          </cell>
          <cell r="R1667" t="str">
            <v>EA</v>
          </cell>
          <cell r="S1667">
            <v>0.3205</v>
          </cell>
        </row>
        <row r="1668">
          <cell r="O1668" t="str">
            <v>SHT0010526</v>
          </cell>
          <cell r="P1668" t="str">
            <v>H5延伸手柄灰</v>
          </cell>
          <cell r="Q1668" t="str">
            <v>无</v>
          </cell>
          <cell r="R1668" t="str">
            <v>EA</v>
          </cell>
          <cell r="S1668">
            <v>0.6991</v>
          </cell>
        </row>
        <row r="1669">
          <cell r="O1669" t="str">
            <v>SHT0010982</v>
          </cell>
          <cell r="P1669" t="str">
            <v>X3000正司机调角器手柄</v>
          </cell>
          <cell r="Q1669" t="str">
            <v>无</v>
          </cell>
          <cell r="R1669" t="str">
            <v>EA</v>
          </cell>
          <cell r="S1669">
            <v>1.5135</v>
          </cell>
        </row>
        <row r="1670">
          <cell r="O1670" t="str">
            <v>SHT0010983</v>
          </cell>
          <cell r="P1670" t="str">
            <v>X3000副司机调角器手柄</v>
          </cell>
          <cell r="Q1670" t="str">
            <v>无</v>
          </cell>
          <cell r="R1670" t="str">
            <v>EA</v>
          </cell>
          <cell r="S1670">
            <v>1.4995</v>
          </cell>
        </row>
        <row r="1671">
          <cell r="O1671" t="str">
            <v>SHT0010984</v>
          </cell>
          <cell r="P1671" t="str">
            <v>X3000速降按钮(黑)</v>
          </cell>
          <cell r="Q1671" t="str">
            <v>无</v>
          </cell>
          <cell r="R1671" t="str">
            <v>EA</v>
          </cell>
          <cell r="S1671">
            <v>0.3205</v>
          </cell>
        </row>
        <row r="1672">
          <cell r="O1672" t="str">
            <v>SHT0010985</v>
          </cell>
          <cell r="P1672" t="str">
            <v>X3000正司机仰角手柄</v>
          </cell>
          <cell r="Q1672" t="str">
            <v>无</v>
          </cell>
          <cell r="R1672" t="str">
            <v>EA</v>
          </cell>
          <cell r="S1672">
            <v>1.0219</v>
          </cell>
        </row>
        <row r="1673">
          <cell r="O1673" t="str">
            <v>SHT0011964</v>
          </cell>
          <cell r="P1673" t="str">
            <v>2.0座椅调角器手柄带标识</v>
          </cell>
          <cell r="Q1673" t="str">
            <v>无</v>
          </cell>
          <cell r="R1673" t="str">
            <v>EA</v>
          </cell>
          <cell r="S1673">
            <v>1.867</v>
          </cell>
        </row>
        <row r="1674">
          <cell r="O1674" t="str">
            <v>SHT0011967</v>
          </cell>
          <cell r="P1674" t="str">
            <v>2.0座椅仰角手柄带标识</v>
          </cell>
          <cell r="Q1674" t="str">
            <v>无</v>
          </cell>
          <cell r="R1674" t="str">
            <v>EA</v>
          </cell>
          <cell r="S1674">
            <v>1.5404</v>
          </cell>
        </row>
        <row r="1675">
          <cell r="O1675" t="str">
            <v>SHT0012896</v>
          </cell>
          <cell r="P1675" t="str">
            <v>2.0右舵调角器手柄标识</v>
          </cell>
          <cell r="Q1675" t="str">
            <v>无</v>
          </cell>
          <cell r="R1675" t="str">
            <v>EA</v>
          </cell>
          <cell r="S1675">
            <v>1.5398</v>
          </cell>
        </row>
        <row r="1676">
          <cell r="O1676" t="str">
            <v>SHT0012902</v>
          </cell>
          <cell r="P1676" t="str">
            <v>2.0右舵仰角调节手柄标识</v>
          </cell>
          <cell r="Q1676" t="str">
            <v>无</v>
          </cell>
          <cell r="R1676" t="str">
            <v>EA</v>
          </cell>
          <cell r="S1676">
            <v>1.8906</v>
          </cell>
        </row>
        <row r="1677">
          <cell r="O1677" t="str">
            <v>SHT0013013</v>
          </cell>
          <cell r="P1677" t="str">
            <v>L5000前升降手柄(灰)</v>
          </cell>
          <cell r="Q1677" t="str">
            <v>无</v>
          </cell>
          <cell r="R1677" t="str">
            <v>EA</v>
          </cell>
          <cell r="S1677">
            <v>0.6785</v>
          </cell>
        </row>
        <row r="1678">
          <cell r="O1678" t="str">
            <v>SHT0013014</v>
          </cell>
          <cell r="P1678" t="str">
            <v>L5000后升降手柄(灰)</v>
          </cell>
          <cell r="Q1678" t="str">
            <v>无</v>
          </cell>
          <cell r="R1678" t="str">
            <v>EA</v>
          </cell>
          <cell r="S1678">
            <v>0.6785</v>
          </cell>
        </row>
        <row r="1679">
          <cell r="O1679" t="str">
            <v>SHT0013734</v>
          </cell>
          <cell r="P1679" t="str">
            <v>X3000正调角手柄L5000标识</v>
          </cell>
          <cell r="Q1679" t="str">
            <v>无</v>
          </cell>
          <cell r="R1679" t="str">
            <v>EA</v>
          </cell>
          <cell r="S1679">
            <v>1.5135</v>
          </cell>
        </row>
        <row r="1680">
          <cell r="O1680" t="str">
            <v>SHT0013738</v>
          </cell>
          <cell r="P1680" t="str">
            <v>X3000正仰角手柄L5000标识</v>
          </cell>
          <cell r="Q1680" t="str">
            <v>无</v>
          </cell>
          <cell r="R1680" t="str">
            <v>EA</v>
          </cell>
          <cell r="S1680">
            <v>1.0219</v>
          </cell>
        </row>
        <row r="1681">
          <cell r="O1681" t="str">
            <v>SHT0013748</v>
          </cell>
          <cell r="P1681" t="str">
            <v>X3000速降按钮L5000标识</v>
          </cell>
          <cell r="Q1681" t="str">
            <v>无</v>
          </cell>
          <cell r="R1681" t="str">
            <v>EA</v>
          </cell>
          <cell r="S1681">
            <v>0.3205</v>
          </cell>
        </row>
        <row r="1682">
          <cell r="O1682" t="str">
            <v>SHT0014613</v>
          </cell>
          <cell r="P1682" t="str">
            <v>仰角手柄</v>
          </cell>
          <cell r="Q1682" t="str">
            <v>无</v>
          </cell>
          <cell r="R1682" t="str">
            <v>EA</v>
          </cell>
          <cell r="S1682">
            <v>1.5709</v>
          </cell>
        </row>
        <row r="1683">
          <cell r="O1683" t="str">
            <v>SLT0000015</v>
          </cell>
          <cell r="P1683" t="str">
            <v>M3右舵司机罩壳</v>
          </cell>
          <cell r="Q1683" t="str">
            <v>无</v>
          </cell>
          <cell r="R1683" t="str">
            <v>EA</v>
          </cell>
          <cell r="S1683">
            <v>1.4314</v>
          </cell>
        </row>
        <row r="1684">
          <cell r="O1684" t="str">
            <v>SLT0000016</v>
          </cell>
          <cell r="P1684" t="str">
            <v>欧马可右舵手柄</v>
          </cell>
          <cell r="Q1684" t="str">
            <v>无</v>
          </cell>
          <cell r="R1684" t="str">
            <v>EA</v>
          </cell>
          <cell r="S1684">
            <v>0.4494</v>
          </cell>
        </row>
        <row r="1685">
          <cell r="O1685" t="str">
            <v>SLT0000063</v>
          </cell>
          <cell r="P1685" t="str">
            <v>小折罩壳(欧马可 灰）</v>
          </cell>
          <cell r="Q1685" t="str">
            <v>无</v>
          </cell>
          <cell r="R1685" t="str">
            <v>EA</v>
          </cell>
          <cell r="S1685">
            <v>0.4905</v>
          </cell>
        </row>
        <row r="1686">
          <cell r="O1686" t="str">
            <v>SLT0000086</v>
          </cell>
          <cell r="P1686" t="str">
            <v>M3右舵小折罩壳（灰）</v>
          </cell>
          <cell r="Q1686" t="str">
            <v>无</v>
          </cell>
          <cell r="R1686" t="str">
            <v>EA</v>
          </cell>
          <cell r="S1686">
            <v>0.4462</v>
          </cell>
        </row>
        <row r="1687">
          <cell r="O1687" t="str">
            <v>SLT0000147</v>
          </cell>
          <cell r="P1687" t="str">
            <v>小折罩壳(欧马可 富康色）</v>
          </cell>
          <cell r="Q1687" t="str">
            <v>无</v>
          </cell>
          <cell r="R1687" t="str">
            <v>EA</v>
          </cell>
          <cell r="S1687">
            <v>0.4905</v>
          </cell>
        </row>
        <row r="1688">
          <cell r="O1688" t="str">
            <v>SLT0000204</v>
          </cell>
          <cell r="P1688" t="str">
            <v>6486折叠跨座椅腿装饰罩（灰）</v>
          </cell>
          <cell r="Q1688" t="str">
            <v>无</v>
          </cell>
          <cell r="R1688" t="str">
            <v>EA</v>
          </cell>
          <cell r="S1688">
            <v>0.282</v>
          </cell>
        </row>
        <row r="1689">
          <cell r="O1689" t="str">
            <v>SLT0000721</v>
          </cell>
          <cell r="P1689" t="str">
            <v>小折罩壳(欧马可升级 咖啡 ）</v>
          </cell>
          <cell r="Q1689" t="str">
            <v>无</v>
          </cell>
          <cell r="R1689" t="str">
            <v>EA</v>
          </cell>
          <cell r="S1689">
            <v>0.4905</v>
          </cell>
        </row>
        <row r="1690">
          <cell r="O1690" t="str">
            <v>SLT0000748</v>
          </cell>
          <cell r="P1690" t="str">
            <v>小折罩壳（奥铃升级 深灰）</v>
          </cell>
          <cell r="Q1690" t="str">
            <v>无</v>
          </cell>
          <cell r="R1690" t="str">
            <v>EA</v>
          </cell>
          <cell r="S1690">
            <v>0.4905</v>
          </cell>
        </row>
        <row r="1691">
          <cell r="O1691" t="str">
            <v>SLT0000826</v>
          </cell>
          <cell r="P1691" t="str">
            <v>M4正司机升降把手</v>
          </cell>
          <cell r="Q1691" t="str">
            <v>无</v>
          </cell>
          <cell r="R1691" t="str">
            <v>EA</v>
          </cell>
          <cell r="S1691">
            <v>0.6785</v>
          </cell>
        </row>
        <row r="1692">
          <cell r="O1692" t="str">
            <v>SLT0000827</v>
          </cell>
          <cell r="P1692" t="str">
            <v>M4副司机升降把手</v>
          </cell>
          <cell r="Q1692" t="str">
            <v>无</v>
          </cell>
          <cell r="R1692" t="str">
            <v>EA</v>
          </cell>
          <cell r="S1692">
            <v>0.6785</v>
          </cell>
        </row>
        <row r="1693">
          <cell r="O1693" t="str">
            <v>SLT0000828</v>
          </cell>
          <cell r="P1693" t="str">
            <v>M4主驾驶座调节把手(前)</v>
          </cell>
          <cell r="Q1693" t="str">
            <v>无</v>
          </cell>
          <cell r="R1693" t="str">
            <v>EA</v>
          </cell>
          <cell r="S1693">
            <v>0.6692</v>
          </cell>
        </row>
        <row r="1694">
          <cell r="O1694" t="str">
            <v>SLT0000834</v>
          </cell>
          <cell r="P1694" t="str">
            <v>M4主驾驶座调节把手(后)</v>
          </cell>
          <cell r="Q1694" t="str">
            <v>无</v>
          </cell>
          <cell r="R1694" t="str">
            <v>EA</v>
          </cell>
          <cell r="S1694">
            <v>0.6692</v>
          </cell>
        </row>
        <row r="1695">
          <cell r="O1695" t="str">
            <v>SLT0002132</v>
          </cell>
          <cell r="P1695" t="str">
            <v>J6F驾驶员左侧护板(有孔)</v>
          </cell>
          <cell r="Q1695" t="str">
            <v>无</v>
          </cell>
          <cell r="R1695" t="str">
            <v>EA</v>
          </cell>
          <cell r="S1695">
            <v>2.9714</v>
          </cell>
        </row>
        <row r="1696">
          <cell r="O1696" t="str">
            <v>SLT0002133</v>
          </cell>
          <cell r="P1696" t="str">
            <v>J6F驾驶员左侧护板</v>
          </cell>
          <cell r="Q1696" t="str">
            <v>无</v>
          </cell>
          <cell r="R1696" t="str">
            <v>EA</v>
          </cell>
          <cell r="S1696">
            <v>3.0264</v>
          </cell>
        </row>
        <row r="1697">
          <cell r="O1697" t="str">
            <v>SLT0002134</v>
          </cell>
          <cell r="P1697" t="str">
            <v>J6F驾驶员右侧护板</v>
          </cell>
          <cell r="Q1697" t="str">
            <v>无</v>
          </cell>
          <cell r="R1697" t="str">
            <v>EA</v>
          </cell>
          <cell r="S1697">
            <v>1.7214</v>
          </cell>
        </row>
        <row r="1698">
          <cell r="O1698" t="str">
            <v>SLT0002135</v>
          </cell>
          <cell r="P1698" t="str">
            <v>J6F驾驶员调角器手柄</v>
          </cell>
          <cell r="Q1698" t="str">
            <v>无</v>
          </cell>
          <cell r="R1698" t="str">
            <v>EA</v>
          </cell>
          <cell r="S1698">
            <v>2.2999</v>
          </cell>
        </row>
        <row r="1699">
          <cell r="O1699" t="str">
            <v>SLT0002201</v>
          </cell>
          <cell r="P1699" t="str">
            <v>6486折叠跨座椅腿装饰罩（棕）</v>
          </cell>
          <cell r="Q1699" t="str">
            <v>无</v>
          </cell>
          <cell r="R1699" t="str">
            <v>EA</v>
          </cell>
          <cell r="S1699">
            <v>0.282</v>
          </cell>
        </row>
        <row r="1700">
          <cell r="O1700" t="str">
            <v>SLT0010191</v>
          </cell>
          <cell r="P1700" t="str">
            <v>安全带插锁总成</v>
          </cell>
          <cell r="Q1700" t="str">
            <v>虎V</v>
          </cell>
          <cell r="R1700" t="str">
            <v>EA</v>
          </cell>
          <cell r="S1700">
            <v>12.74</v>
          </cell>
        </row>
        <row r="1701">
          <cell r="O1701" t="str">
            <v>SLT0002423</v>
          </cell>
          <cell r="P1701" t="str">
            <v>安全带插锁总成</v>
          </cell>
          <cell r="Q1701" t="str">
            <v>J7F-AA95</v>
          </cell>
          <cell r="R1701" t="str">
            <v>EA</v>
          </cell>
          <cell r="S1701">
            <v>13.72</v>
          </cell>
        </row>
        <row r="1702">
          <cell r="O1702" t="str">
            <v>SLT0010315</v>
          </cell>
          <cell r="P1702" t="str">
            <v>安全带插锁总成</v>
          </cell>
          <cell r="Q1702" t="str">
            <v>一汽轻卡减震</v>
          </cell>
          <cell r="R1702" t="str">
            <v>EA</v>
          </cell>
          <cell r="S1702">
            <v>15</v>
          </cell>
        </row>
        <row r="1703">
          <cell r="O1703" t="str">
            <v>SLT0011860</v>
          </cell>
          <cell r="P1703" t="str">
            <v>安全带插锁总成</v>
          </cell>
          <cell r="Q1703" t="str">
            <v>无</v>
          </cell>
          <cell r="R1703" t="str">
            <v>EA</v>
          </cell>
          <cell r="S1703">
            <v>14</v>
          </cell>
        </row>
        <row r="1704">
          <cell r="O1704" t="str">
            <v>BPC0000019</v>
          </cell>
          <cell r="P1704" t="str">
            <v>黑色防护胶管φ12mm</v>
          </cell>
          <cell r="Q1704" t="str">
            <v>150米/卷</v>
          </cell>
          <cell r="R1704" t="str">
            <v>M</v>
          </cell>
          <cell r="S1704">
            <v>0.589</v>
          </cell>
        </row>
        <row r="1705">
          <cell r="O1705" t="str">
            <v>SLT0002816</v>
          </cell>
          <cell r="P1705" t="str">
            <v>罩壳支架</v>
          </cell>
          <cell r="Q1705" t="str">
            <v>无</v>
          </cell>
          <cell r="R1705" t="str">
            <v>件</v>
          </cell>
          <cell r="S1705">
            <v>0.351</v>
          </cell>
        </row>
        <row r="1706">
          <cell r="O1706" t="str">
            <v>SLT0002820</v>
          </cell>
          <cell r="P1706" t="str">
            <v>手柄左</v>
          </cell>
          <cell r="Q1706" t="str">
            <v>无</v>
          </cell>
          <cell r="R1706" t="str">
            <v>件</v>
          </cell>
          <cell r="S1706">
            <v>0.8669</v>
          </cell>
        </row>
        <row r="1707">
          <cell r="O1707" t="str">
            <v>SLT0002821</v>
          </cell>
          <cell r="P1707" t="str">
            <v>手柄右</v>
          </cell>
          <cell r="Q1707" t="str">
            <v>无</v>
          </cell>
          <cell r="R1707" t="str">
            <v>件</v>
          </cell>
          <cell r="S1707">
            <v>0.8669</v>
          </cell>
        </row>
        <row r="1708">
          <cell r="O1708" t="str">
            <v>SLT0002819</v>
          </cell>
          <cell r="P1708" t="str">
            <v>上板</v>
          </cell>
          <cell r="Q1708" t="str">
            <v>无</v>
          </cell>
          <cell r="R1708" t="str">
            <v>件</v>
          </cell>
          <cell r="S1708">
            <v>1.9775</v>
          </cell>
        </row>
        <row r="1709">
          <cell r="O1709" t="str">
            <v>SLT0002833</v>
          </cell>
          <cell r="P1709" t="str">
            <v>上板</v>
          </cell>
          <cell r="Q1709" t="str">
            <v>无</v>
          </cell>
          <cell r="R1709" t="str">
            <v>件</v>
          </cell>
          <cell r="S1709">
            <v>1.9775</v>
          </cell>
        </row>
        <row r="1710">
          <cell r="O1710" t="str">
            <v>SLT0011383</v>
          </cell>
          <cell r="P1710" t="str">
            <v>左侧调角器下连接板</v>
          </cell>
          <cell r="Q1710" t="str">
            <v>无</v>
          </cell>
          <cell r="R1710" t="str">
            <v>件</v>
          </cell>
          <cell r="S1710">
            <v>1.9</v>
          </cell>
        </row>
        <row r="1711">
          <cell r="O1711" t="str">
            <v>SLT0011384</v>
          </cell>
          <cell r="P1711" t="str">
            <v>右侧调角器下连接板</v>
          </cell>
          <cell r="Q1711" t="str">
            <v>无</v>
          </cell>
          <cell r="R1711" t="str">
            <v>件</v>
          </cell>
          <cell r="S1711">
            <v>2.45</v>
          </cell>
        </row>
        <row r="1712">
          <cell r="O1712" t="str">
            <v>SBS0010286</v>
          </cell>
          <cell r="P1712" t="str">
            <v>右侧调角器上限位板</v>
          </cell>
          <cell r="Q1712" t="str">
            <v>无</v>
          </cell>
          <cell r="R1712" t="str">
            <v>件</v>
          </cell>
          <cell r="S1712">
            <v>0.4</v>
          </cell>
        </row>
        <row r="1713">
          <cell r="O1713" t="str">
            <v>SHT0014205</v>
          </cell>
          <cell r="P1713" t="str">
            <v>下框左连接梁总成</v>
          </cell>
          <cell r="Q1713" t="str">
            <v>无</v>
          </cell>
          <cell r="R1713" t="str">
            <v>件</v>
          </cell>
          <cell r="S1713">
            <v>4.485</v>
          </cell>
        </row>
        <row r="1714">
          <cell r="O1714" t="str">
            <v>SHT0014359</v>
          </cell>
          <cell r="P1714" t="str">
            <v>下框右连接梁总成</v>
          </cell>
          <cell r="Q1714" t="str">
            <v>无</v>
          </cell>
          <cell r="R1714" t="str">
            <v>件</v>
          </cell>
          <cell r="S1714">
            <v>4.821</v>
          </cell>
        </row>
        <row r="1715">
          <cell r="O1715" t="str">
            <v>SHT0014219</v>
          </cell>
          <cell r="P1715" t="str">
            <v>车身手柄安装支架减震器连接钣金焊接总成</v>
          </cell>
          <cell r="Q1715" t="str">
            <v>无</v>
          </cell>
          <cell r="R1715" t="str">
            <v>件</v>
          </cell>
          <cell r="S1715">
            <v>10.4425</v>
          </cell>
        </row>
        <row r="1716">
          <cell r="O1716" t="str">
            <v>SHT0014221</v>
          </cell>
          <cell r="P1716" t="str">
            <v>车身手柄连接支架焊接总成</v>
          </cell>
          <cell r="Q1716" t="str">
            <v>无</v>
          </cell>
          <cell r="R1716" t="str">
            <v>件</v>
          </cell>
          <cell r="S1716">
            <v>12.7434</v>
          </cell>
        </row>
        <row r="1717">
          <cell r="O1717" t="str">
            <v>SLT0011654</v>
          </cell>
          <cell r="P1717" t="str">
            <v>防滑铝板安装钣金分总成</v>
          </cell>
          <cell r="Q1717" t="str">
            <v>无</v>
          </cell>
          <cell r="R1717" t="str">
            <v>件</v>
          </cell>
          <cell r="S1717">
            <v>6.72</v>
          </cell>
        </row>
        <row r="1718">
          <cell r="O1718" t="str">
            <v>SLT0011652</v>
          </cell>
          <cell r="P1718" t="str">
            <v>防滑铝板安装钣金分总成</v>
          </cell>
          <cell r="Q1718" t="str">
            <v>无</v>
          </cell>
          <cell r="R1718" t="str">
            <v>件</v>
          </cell>
          <cell r="S1718">
            <v>6.3</v>
          </cell>
        </row>
        <row r="1719">
          <cell r="O1719" t="str">
            <v>SLT0011638</v>
          </cell>
          <cell r="P1719" t="str">
            <v>驾驶员座垫固定支架</v>
          </cell>
          <cell r="Q1719" t="str">
            <v>无</v>
          </cell>
          <cell r="R1719" t="str">
            <v>件</v>
          </cell>
          <cell r="S1719">
            <v>1.1</v>
          </cell>
        </row>
        <row r="1720">
          <cell r="O1720" t="str">
            <v>SLT0011650</v>
          </cell>
          <cell r="P1720" t="str">
            <v>驾驶员座垫右侧安装板分总成</v>
          </cell>
          <cell r="Q1720" t="str">
            <v>无</v>
          </cell>
          <cell r="R1720" t="str">
            <v>件</v>
          </cell>
          <cell r="S1720">
            <v>10.1</v>
          </cell>
        </row>
        <row r="1721">
          <cell r="O1721" t="str">
            <v>SLT0011602</v>
          </cell>
          <cell r="P1721" t="str">
            <v>坐垫横梁焊接总成</v>
          </cell>
          <cell r="Q1721" t="str">
            <v>无</v>
          </cell>
          <cell r="R1721" t="str">
            <v>件</v>
          </cell>
          <cell r="S1721">
            <v>25.4</v>
          </cell>
        </row>
        <row r="1722">
          <cell r="O1722" t="str">
            <v>SLT0011593</v>
          </cell>
          <cell r="P1722" t="str">
            <v>驾驶员调角器下连接板</v>
          </cell>
          <cell r="Q1722" t="str">
            <v>无</v>
          </cell>
          <cell r="R1722" t="str">
            <v>件</v>
          </cell>
          <cell r="S1722">
            <v>10.3</v>
          </cell>
        </row>
        <row r="1723">
          <cell r="O1723" t="str">
            <v>SHT0010910</v>
          </cell>
          <cell r="P1723" t="str">
            <v>H6靠背调节角度限位片-主边</v>
          </cell>
          <cell r="Q1723" t="str">
            <v>无</v>
          </cell>
          <cell r="R1723" t="str">
            <v>件</v>
          </cell>
          <cell r="S1723">
            <v>0.218</v>
          </cell>
        </row>
        <row r="1724">
          <cell r="O1724" t="str">
            <v>SHT0010909</v>
          </cell>
          <cell r="P1724" t="str">
            <v>H6靠背调节角度限位片-副边</v>
          </cell>
          <cell r="Q1724" t="str">
            <v>无</v>
          </cell>
          <cell r="R1724" t="str">
            <v>件</v>
          </cell>
          <cell r="S1724">
            <v>0.218</v>
          </cell>
        </row>
        <row r="1725">
          <cell r="O1725" t="str">
            <v>SHT0010259</v>
          </cell>
          <cell r="P1725" t="str">
            <v>H6仰角拉线靠背固定钣金</v>
          </cell>
          <cell r="Q1725" t="str">
            <v>无</v>
          </cell>
          <cell r="R1725" t="str">
            <v>件</v>
          </cell>
          <cell r="S1725">
            <v>0.2515</v>
          </cell>
        </row>
        <row r="1726">
          <cell r="O1726" t="str">
            <v>SHT0010842</v>
          </cell>
          <cell r="P1726" t="str">
            <v>H6仰角拉线座框固定钣金</v>
          </cell>
          <cell r="Q1726" t="str">
            <v>无</v>
          </cell>
          <cell r="R1726" t="str">
            <v>件</v>
          </cell>
          <cell r="S1726">
            <v>0.1514</v>
          </cell>
        </row>
        <row r="1727">
          <cell r="O1727" t="str">
            <v>SHT0011422</v>
          </cell>
          <cell r="P1727" t="str">
            <v>H6副司机仰角拉线座框固定钣金</v>
          </cell>
          <cell r="Q1727" t="str">
            <v>无</v>
          </cell>
          <cell r="R1727" t="str">
            <v>件</v>
          </cell>
          <cell r="S1727">
            <v>0.1514</v>
          </cell>
        </row>
        <row r="1728">
          <cell r="O1728" t="str">
            <v>SHT0011978</v>
          </cell>
          <cell r="P1728" t="str">
            <v>M3000-S左侧调角器手柄钣金</v>
          </cell>
          <cell r="Q1728" t="str">
            <v>无</v>
          </cell>
          <cell r="R1728" t="str">
            <v>件</v>
          </cell>
          <cell r="S1728">
            <v>0.526</v>
          </cell>
        </row>
        <row r="1729">
          <cell r="O1729" t="str">
            <v>SHT0012997</v>
          </cell>
          <cell r="P1729" t="str">
            <v>M3000-S右侧调角器手柄钣金</v>
          </cell>
          <cell r="Q1729" t="str">
            <v>无</v>
          </cell>
          <cell r="R1729" t="str">
            <v>件</v>
          </cell>
          <cell r="S1729">
            <v>0.526</v>
          </cell>
        </row>
        <row r="1730">
          <cell r="O1730" t="str">
            <v>SHT0011804</v>
          </cell>
          <cell r="P1730" t="str">
            <v>仰角调节机构钣金件1</v>
          </cell>
          <cell r="Q1730" t="str">
            <v>无</v>
          </cell>
          <cell r="R1730" t="str">
            <v>件</v>
          </cell>
          <cell r="S1730">
            <v>1.0075</v>
          </cell>
        </row>
        <row r="1731">
          <cell r="O1731" t="str">
            <v>SHT0012386</v>
          </cell>
          <cell r="P1731" t="str">
            <v>座框左连接板</v>
          </cell>
          <cell r="Q1731" t="str">
            <v>无</v>
          </cell>
          <cell r="R1731" t="str">
            <v>件</v>
          </cell>
          <cell r="S1731">
            <v>2.5616</v>
          </cell>
        </row>
        <row r="1732">
          <cell r="O1732" t="str">
            <v>SHT0012387</v>
          </cell>
          <cell r="P1732" t="str">
            <v>座框右连接板</v>
          </cell>
          <cell r="Q1732" t="str">
            <v>无</v>
          </cell>
          <cell r="R1732" t="str">
            <v>件</v>
          </cell>
          <cell r="S1732">
            <v>2.5616</v>
          </cell>
        </row>
        <row r="1733">
          <cell r="O1733" t="str">
            <v>SHT0010059</v>
          </cell>
          <cell r="P1733" t="str">
            <v>靠背调节角度限位片</v>
          </cell>
          <cell r="Q1733" t="str">
            <v>无</v>
          </cell>
          <cell r="R1733" t="str">
            <v>件</v>
          </cell>
          <cell r="S1733">
            <v>0.3802</v>
          </cell>
        </row>
        <row r="1734">
          <cell r="O1734" t="str">
            <v>SHT0013062</v>
          </cell>
          <cell r="P1734" t="str">
            <v>仰角调节机构钣金件1</v>
          </cell>
          <cell r="Q1734" t="str">
            <v>无</v>
          </cell>
          <cell r="R1734" t="str">
            <v>件</v>
          </cell>
          <cell r="S1734">
            <v>0.7897</v>
          </cell>
        </row>
        <row r="1735">
          <cell r="O1735" t="str">
            <v>SHT0012857</v>
          </cell>
          <cell r="P1735" t="str">
            <v>T5前升降手柄焊接总成</v>
          </cell>
          <cell r="Q1735" t="str">
            <v>无</v>
          </cell>
          <cell r="R1735" t="str">
            <v>件</v>
          </cell>
          <cell r="S1735">
            <v>1.9785</v>
          </cell>
        </row>
        <row r="1736">
          <cell r="O1736" t="str">
            <v>SHT0012856</v>
          </cell>
          <cell r="P1736" t="str">
            <v>T5后升降手柄焊接总成</v>
          </cell>
          <cell r="Q1736" t="str">
            <v>无</v>
          </cell>
          <cell r="R1736" t="str">
            <v>件</v>
          </cell>
          <cell r="S1736">
            <v>1.9293</v>
          </cell>
        </row>
        <row r="1737">
          <cell r="O1737" t="str">
            <v>SCS0004844</v>
          </cell>
          <cell r="P1737" t="str">
            <v>H4A坐垫前倾角锁舌</v>
          </cell>
          <cell r="Q1737" t="str">
            <v>无</v>
          </cell>
          <cell r="R1737" t="str">
            <v>件</v>
          </cell>
          <cell r="S1737">
            <v>0.8893</v>
          </cell>
        </row>
        <row r="1738">
          <cell r="O1738" t="str">
            <v>SHT0001527</v>
          </cell>
          <cell r="P1738" t="str">
            <v>H3000减震扣</v>
          </cell>
          <cell r="Q1738" t="str">
            <v>无</v>
          </cell>
          <cell r="R1738" t="str">
            <v>件</v>
          </cell>
          <cell r="S1738">
            <v>2.5681</v>
          </cell>
        </row>
        <row r="1739">
          <cell r="O1739" t="str">
            <v>SHT0010484</v>
          </cell>
          <cell r="P1739" t="str">
            <v>M3000减震扣</v>
          </cell>
          <cell r="Q1739" t="str">
            <v>无</v>
          </cell>
          <cell r="R1739" t="str">
            <v>件</v>
          </cell>
          <cell r="S1739">
            <v>2.2263</v>
          </cell>
        </row>
        <row r="1740">
          <cell r="O1740" t="str">
            <v>SHT0010450</v>
          </cell>
          <cell r="P1740" t="str">
            <v>F3000减震扣组件（电泳）</v>
          </cell>
          <cell r="Q1740" t="str">
            <v>无</v>
          </cell>
          <cell r="R1740" t="str">
            <v>件</v>
          </cell>
          <cell r="S1740">
            <v>2.0679</v>
          </cell>
        </row>
        <row r="1741">
          <cell r="O1741" t="str">
            <v>SHT0001313</v>
          </cell>
          <cell r="P1741" t="str">
            <v>欧曼减震扣组件（电泳）</v>
          </cell>
          <cell r="Q1741" t="str">
            <v>无</v>
          </cell>
          <cell r="R1741" t="str">
            <v>件</v>
          </cell>
          <cell r="S1741">
            <v>2.6332</v>
          </cell>
        </row>
        <row r="1742">
          <cell r="O1742" t="str">
            <v>SHT0012569</v>
          </cell>
          <cell r="P1742" t="str">
            <v>1.0升级内十字支撑架左组件</v>
          </cell>
          <cell r="Q1742" t="str">
            <v>无</v>
          </cell>
          <cell r="R1742" t="str">
            <v>件</v>
          </cell>
          <cell r="S1742">
            <v>2.5403</v>
          </cell>
        </row>
        <row r="1743">
          <cell r="O1743" t="str">
            <v>SHT0012090</v>
          </cell>
          <cell r="P1743" t="str">
            <v>减震垫支撑板组件</v>
          </cell>
          <cell r="Q1743" t="str">
            <v>无</v>
          </cell>
          <cell r="R1743" t="str">
            <v>件</v>
          </cell>
          <cell r="S1743">
            <v>2.0166</v>
          </cell>
        </row>
        <row r="1744">
          <cell r="O1744" t="str">
            <v>SHT0001772</v>
          </cell>
          <cell r="P1744" t="str">
            <v>旋转片</v>
          </cell>
          <cell r="Q1744" t="str">
            <v>无</v>
          </cell>
          <cell r="R1744" t="str">
            <v>件</v>
          </cell>
          <cell r="S1744">
            <v>0.1854</v>
          </cell>
        </row>
        <row r="1745">
          <cell r="O1745" t="str">
            <v>SHT0001198</v>
          </cell>
          <cell r="P1745" t="str">
            <v>H3000垫片</v>
          </cell>
          <cell r="Q1745" t="str">
            <v>无</v>
          </cell>
          <cell r="R1745" t="str">
            <v>件</v>
          </cell>
          <cell r="S1745">
            <v>0.0594</v>
          </cell>
        </row>
        <row r="1746">
          <cell r="O1746" t="str">
            <v>SHT0012282</v>
          </cell>
          <cell r="P1746" t="str">
            <v>T5腰托开关安装钣金</v>
          </cell>
          <cell r="Q1746" t="str">
            <v>无</v>
          </cell>
          <cell r="R1746" t="str">
            <v>件</v>
          </cell>
          <cell r="S1746">
            <v>1.8249</v>
          </cell>
        </row>
        <row r="1747">
          <cell r="O1747" t="str">
            <v>SHT0012239</v>
          </cell>
          <cell r="P1747" t="str">
            <v>T5气弹簧下固定钣金</v>
          </cell>
          <cell r="Q1747" t="str">
            <v>无</v>
          </cell>
          <cell r="R1747" t="str">
            <v>件</v>
          </cell>
          <cell r="S1747">
            <v>0.425</v>
          </cell>
        </row>
        <row r="1748">
          <cell r="O1748" t="str">
            <v>SHT0001780</v>
          </cell>
          <cell r="P1748" t="str">
            <v>X3000仰角调节机构钣金件左</v>
          </cell>
          <cell r="Q1748" t="str">
            <v>无</v>
          </cell>
          <cell r="R1748" t="str">
            <v>件</v>
          </cell>
          <cell r="S1748">
            <v>0.7842</v>
          </cell>
        </row>
        <row r="1749">
          <cell r="O1749" t="str">
            <v>SHT0001923</v>
          </cell>
          <cell r="P1749" t="str">
            <v>X3000仰角调节机构钣金件右</v>
          </cell>
          <cell r="Q1749" t="str">
            <v>无</v>
          </cell>
          <cell r="R1749" t="str">
            <v>件</v>
          </cell>
          <cell r="S1749">
            <v>0.7842</v>
          </cell>
        </row>
        <row r="1750">
          <cell r="O1750" t="str">
            <v>REM0003175</v>
          </cell>
          <cell r="P1750" t="str">
            <v>奥驰A镜座总成</v>
          </cell>
          <cell r="Q1750" t="str">
            <v>无</v>
          </cell>
          <cell r="R1750" t="str">
            <v>件</v>
          </cell>
          <cell r="S1750">
            <v>2.3839</v>
          </cell>
        </row>
        <row r="1751">
          <cell r="O1751" t="str">
            <v>SCS0005937</v>
          </cell>
          <cell r="P1751" t="str">
            <v>前铰链</v>
          </cell>
          <cell r="Q1751" t="str">
            <v>无</v>
          </cell>
          <cell r="R1751" t="str">
            <v>件</v>
          </cell>
          <cell r="S1751">
            <v>1.7475</v>
          </cell>
        </row>
        <row r="1752">
          <cell r="O1752" t="str">
            <v>SCS0005939</v>
          </cell>
          <cell r="P1752" t="str">
            <v>后铰链</v>
          </cell>
          <cell r="Q1752" t="str">
            <v>无</v>
          </cell>
          <cell r="R1752" t="str">
            <v>件</v>
          </cell>
          <cell r="S1752">
            <v>1.7194</v>
          </cell>
        </row>
        <row r="1753">
          <cell r="O1753" t="str">
            <v>SHT0002063</v>
          </cell>
          <cell r="P1753" t="str">
            <v>一汽减震扣手板</v>
          </cell>
          <cell r="Q1753" t="str">
            <v>无</v>
          </cell>
          <cell r="R1753" t="str">
            <v>件</v>
          </cell>
          <cell r="S1753">
            <v>0.9267</v>
          </cell>
        </row>
        <row r="1754">
          <cell r="O1754" t="str">
            <v>RSM0000303</v>
          </cell>
          <cell r="P1754" t="str">
            <v>奥铃17热镦件</v>
          </cell>
          <cell r="Q1754" t="str">
            <v>无</v>
          </cell>
          <cell r="R1754" t="str">
            <v>件</v>
          </cell>
          <cell r="S1754">
            <v>2.8175</v>
          </cell>
        </row>
        <row r="1755">
          <cell r="O1755" t="str">
            <v>REM0003098</v>
          </cell>
          <cell r="P1755" t="str">
            <v>豪泺热镦件（带齿）</v>
          </cell>
          <cell r="Q1755" t="str">
            <v>无</v>
          </cell>
          <cell r="R1755" t="str">
            <v>件</v>
          </cell>
          <cell r="S1755">
            <v>2.4794</v>
          </cell>
        </row>
        <row r="1756">
          <cell r="O1756" t="str">
            <v>REM0003095</v>
          </cell>
          <cell r="P1756" t="str">
            <v>豪泺热镦件（不带齿）</v>
          </cell>
          <cell r="Q1756" t="str">
            <v>无</v>
          </cell>
          <cell r="R1756" t="str">
            <v>件</v>
          </cell>
          <cell r="S1756">
            <v>2.4794</v>
          </cell>
        </row>
        <row r="1757">
          <cell r="O1757" t="str">
            <v>RSM0000309</v>
          </cell>
          <cell r="P1757" t="str">
            <v>奥铃18热镦件</v>
          </cell>
          <cell r="Q1757" t="str">
            <v>无</v>
          </cell>
          <cell r="R1757" t="str">
            <v>件</v>
          </cell>
          <cell r="S1757">
            <v>2.8175</v>
          </cell>
        </row>
        <row r="1758">
          <cell r="O1758" t="str">
            <v>REM0003029</v>
          </cell>
          <cell r="P1758" t="str">
            <v>金王子镜座</v>
          </cell>
          <cell r="Q1758" t="str">
            <v>无</v>
          </cell>
          <cell r="R1758" t="str">
            <v>件</v>
          </cell>
          <cell r="S1758">
            <v>2.94</v>
          </cell>
        </row>
        <row r="1759">
          <cell r="O1759" t="str">
            <v>RSM0000289</v>
          </cell>
          <cell r="P1759" t="str">
            <v>30.5的球头</v>
          </cell>
          <cell r="Q1759" t="str">
            <v>无</v>
          </cell>
          <cell r="R1759" t="str">
            <v>件</v>
          </cell>
          <cell r="S1759">
            <v>0.3156</v>
          </cell>
        </row>
        <row r="1760">
          <cell r="O1760" t="str">
            <v>REM0002964</v>
          </cell>
          <cell r="P1760" t="str">
            <v>H3热镦件</v>
          </cell>
          <cell r="Q1760" t="str">
            <v>无</v>
          </cell>
          <cell r="R1760" t="str">
            <v>件</v>
          </cell>
          <cell r="S1760">
            <v>2.5921</v>
          </cell>
        </row>
        <row r="1761">
          <cell r="O1761" t="str">
            <v>RSM0000307</v>
          </cell>
          <cell r="P1761" t="str">
            <v>25的球头</v>
          </cell>
          <cell r="Q1761" t="str">
            <v>无</v>
          </cell>
          <cell r="R1761" t="str">
            <v>件</v>
          </cell>
          <cell r="S1761">
            <v>0.2592</v>
          </cell>
        </row>
        <row r="1762">
          <cell r="O1762" t="str">
            <v>REM0003020</v>
          </cell>
          <cell r="P1762" t="str">
            <v>豪泺经济型镜座（带齿）</v>
          </cell>
          <cell r="Q1762" t="str">
            <v>无</v>
          </cell>
          <cell r="R1762" t="str">
            <v>件</v>
          </cell>
          <cell r="S1762">
            <v>1.5778</v>
          </cell>
        </row>
        <row r="1763">
          <cell r="O1763" t="str">
            <v>REM0003021</v>
          </cell>
          <cell r="P1763" t="str">
            <v>豪泺经济型镜座（不带齿）</v>
          </cell>
          <cell r="Q1763" t="str">
            <v>无</v>
          </cell>
          <cell r="R1763" t="str">
            <v>件</v>
          </cell>
          <cell r="S1763">
            <v>1.5778</v>
          </cell>
        </row>
        <row r="1764">
          <cell r="O1764" t="str">
            <v>RSM0000323</v>
          </cell>
          <cell r="P1764" t="str">
            <v>40的球头</v>
          </cell>
          <cell r="Q1764" t="str">
            <v>无</v>
          </cell>
          <cell r="R1764" t="str">
            <v>件</v>
          </cell>
          <cell r="S1764">
            <v>0.5072</v>
          </cell>
        </row>
        <row r="1765">
          <cell r="O1765" t="str">
            <v>REM0003156</v>
          </cell>
          <cell r="P1765" t="str">
            <v>1780镜座左总成</v>
          </cell>
          <cell r="Q1765" t="str">
            <v>无</v>
          </cell>
          <cell r="R1765" t="str">
            <v>件</v>
          </cell>
          <cell r="S1765">
            <v>2.4794</v>
          </cell>
        </row>
        <row r="1766">
          <cell r="O1766" t="str">
            <v>REM0003155</v>
          </cell>
          <cell r="P1766" t="str">
            <v>1780镜座右总成</v>
          </cell>
          <cell r="Q1766" t="str">
            <v>无</v>
          </cell>
          <cell r="R1766" t="str">
            <v>件</v>
          </cell>
          <cell r="S1766">
            <v>2.4794</v>
          </cell>
        </row>
        <row r="1767">
          <cell r="O1767" t="str">
            <v>REM0003006</v>
          </cell>
          <cell r="P1767" t="str">
            <v>1580镜座总成</v>
          </cell>
          <cell r="Q1767" t="str">
            <v>无</v>
          </cell>
          <cell r="R1767" t="str">
            <v>件</v>
          </cell>
          <cell r="S1767">
            <v>2.254</v>
          </cell>
        </row>
        <row r="1768">
          <cell r="O1768" t="str">
            <v>加工费</v>
          </cell>
          <cell r="P1768" t="str">
            <v>奥驰V镜座左总成</v>
          </cell>
          <cell r="Q1768" t="str">
            <v>无</v>
          </cell>
          <cell r="R1768" t="str">
            <v>件</v>
          </cell>
          <cell r="S1768">
            <v>2.1413</v>
          </cell>
        </row>
        <row r="1769">
          <cell r="O1769" t="str">
            <v>REM0003159</v>
          </cell>
          <cell r="P1769" t="str">
            <v>奥驰V镜座右总成</v>
          </cell>
          <cell r="Q1769" t="str">
            <v>无</v>
          </cell>
          <cell r="R1769" t="str">
            <v>件</v>
          </cell>
          <cell r="S1769">
            <v>2.1413</v>
          </cell>
        </row>
        <row r="1770">
          <cell r="O1770" t="str">
            <v>REM0003165</v>
          </cell>
          <cell r="P1770" t="str">
            <v>1029镜头卡子</v>
          </cell>
          <cell r="Q1770" t="str">
            <v>无</v>
          </cell>
          <cell r="R1770" t="str">
            <v>件</v>
          </cell>
          <cell r="S1770">
            <v>0.6199</v>
          </cell>
        </row>
        <row r="1771">
          <cell r="O1771" t="str">
            <v>SHT0000483</v>
          </cell>
          <cell r="P1771" t="str">
            <v>福田H4上卧铺侧支撑</v>
          </cell>
          <cell r="Q1771" t="str">
            <v>无</v>
          </cell>
          <cell r="R1771" t="str">
            <v>件</v>
          </cell>
          <cell r="S1771">
            <v>3.8</v>
          </cell>
        </row>
        <row r="1772">
          <cell r="O1772" t="str">
            <v>SHT0000778</v>
          </cell>
          <cell r="P1772" t="str">
            <v>福田H4司机后端固定支座</v>
          </cell>
          <cell r="Q1772" t="str">
            <v>无</v>
          </cell>
          <cell r="R1772" t="str">
            <v>件</v>
          </cell>
          <cell r="S1772">
            <v>6.27</v>
          </cell>
        </row>
        <row r="1773">
          <cell r="O1773" t="str">
            <v>SHT0000781</v>
          </cell>
          <cell r="P1773" t="str">
            <v>福田H4卧铸钢支撑板右</v>
          </cell>
          <cell r="Q1773" t="str">
            <v>无</v>
          </cell>
          <cell r="R1773" t="str">
            <v>件</v>
          </cell>
          <cell r="S1773">
            <v>19</v>
          </cell>
        </row>
        <row r="1774">
          <cell r="O1774" t="str">
            <v>SHT0000782</v>
          </cell>
          <cell r="P1774" t="str">
            <v>福田H4卧铸钢支撑板左</v>
          </cell>
          <cell r="Q1774" t="str">
            <v>无</v>
          </cell>
          <cell r="R1774" t="str">
            <v>件</v>
          </cell>
          <cell r="S1774">
            <v>19</v>
          </cell>
        </row>
        <row r="1775">
          <cell r="O1775" t="str">
            <v>SHT0000783</v>
          </cell>
          <cell r="P1775" t="str">
            <v>H4上卧铺左支撑总成配件</v>
          </cell>
          <cell r="Q1775" t="str">
            <v>无</v>
          </cell>
          <cell r="R1775" t="str">
            <v>件</v>
          </cell>
          <cell r="S1775">
            <v>19</v>
          </cell>
        </row>
        <row r="1776">
          <cell r="O1776" t="str">
            <v>SHT0000784</v>
          </cell>
          <cell r="P1776" t="str">
            <v>H4上卧铺右支撑总成配件</v>
          </cell>
          <cell r="Q1776" t="str">
            <v>无</v>
          </cell>
          <cell r="R1776" t="str">
            <v>件</v>
          </cell>
          <cell r="S1776">
            <v>19</v>
          </cell>
        </row>
        <row r="1777">
          <cell r="O1777" t="str">
            <v>RSM0000054</v>
          </cell>
          <cell r="P1777" t="str">
            <v>华菱补盲镜座</v>
          </cell>
          <cell r="Q1777" t="str">
            <v>无</v>
          </cell>
          <cell r="R1777" t="str">
            <v>件</v>
          </cell>
          <cell r="S1777">
            <v>2.6511</v>
          </cell>
        </row>
        <row r="1778">
          <cell r="O1778" t="str">
            <v>SHT0001177</v>
          </cell>
          <cell r="P1778" t="str">
            <v>重卡气囊下支架</v>
          </cell>
          <cell r="Q1778" t="str">
            <v>无</v>
          </cell>
          <cell r="R1778" t="str">
            <v>件</v>
          </cell>
          <cell r="S1778">
            <v>2.1302</v>
          </cell>
        </row>
        <row r="1779">
          <cell r="O1779" t="str">
            <v>SHT0001176</v>
          </cell>
          <cell r="P1779" t="str">
            <v>气囊减震扣</v>
          </cell>
          <cell r="Q1779" t="str">
            <v>无</v>
          </cell>
          <cell r="R1779" t="str">
            <v>件</v>
          </cell>
          <cell r="S1779">
            <v>0.7096</v>
          </cell>
        </row>
        <row r="1780">
          <cell r="O1780" t="str">
            <v>SHT0001455</v>
          </cell>
          <cell r="P1780" t="str">
            <v>前横梁加强片</v>
          </cell>
          <cell r="Q1780" t="str">
            <v>无</v>
          </cell>
          <cell r="R1780" t="str">
            <v>件</v>
          </cell>
          <cell r="S1780">
            <v>0.078</v>
          </cell>
        </row>
        <row r="1781">
          <cell r="O1781" t="str">
            <v>SHT0001157</v>
          </cell>
          <cell r="P1781" t="str">
            <v>滑轨固定座</v>
          </cell>
          <cell r="Q1781" t="str">
            <v>无</v>
          </cell>
          <cell r="R1781" t="str">
            <v>件</v>
          </cell>
          <cell r="S1781">
            <v>0.46</v>
          </cell>
        </row>
        <row r="1782">
          <cell r="O1782" t="str">
            <v>SHT0001152</v>
          </cell>
          <cell r="P1782" t="str">
            <v>前横梁加强垫片（新）</v>
          </cell>
          <cell r="Q1782" t="str">
            <v>无</v>
          </cell>
          <cell r="R1782" t="str">
            <v>件</v>
          </cell>
          <cell r="S1782">
            <v>0.078</v>
          </cell>
        </row>
        <row r="1783">
          <cell r="O1783" t="str">
            <v>SCS0004796</v>
          </cell>
          <cell r="P1783" t="str">
            <v>升降离合器固定座</v>
          </cell>
          <cell r="Q1783" t="str">
            <v>无</v>
          </cell>
          <cell r="R1783" t="str">
            <v>件</v>
          </cell>
          <cell r="S1783">
            <v>0.8967</v>
          </cell>
        </row>
        <row r="1784">
          <cell r="O1784" t="str">
            <v>SCS0005263</v>
          </cell>
          <cell r="P1784" t="str">
            <v>306改型后排前脚架L</v>
          </cell>
          <cell r="Q1784" t="str">
            <v>无</v>
          </cell>
          <cell r="R1784" t="str">
            <v>件</v>
          </cell>
          <cell r="S1784">
            <v>5.77</v>
          </cell>
        </row>
        <row r="1785">
          <cell r="O1785" t="str">
            <v>SCS0005264</v>
          </cell>
          <cell r="P1785" t="str">
            <v>306改型后排前脚架R</v>
          </cell>
          <cell r="Q1785" t="str">
            <v>无</v>
          </cell>
          <cell r="R1785" t="str">
            <v>件</v>
          </cell>
          <cell r="S1785">
            <v>5.77</v>
          </cell>
        </row>
        <row r="1786">
          <cell r="O1786" t="str">
            <v>SCS0004693</v>
          </cell>
          <cell r="P1786" t="str">
            <v>三排座垫翻转安装支架</v>
          </cell>
          <cell r="Q1786" t="str">
            <v>无</v>
          </cell>
          <cell r="R1786" t="str">
            <v>件</v>
          </cell>
          <cell r="S1786">
            <v>0.3119</v>
          </cell>
        </row>
        <row r="1787">
          <cell r="O1787" t="str">
            <v>SCS0004692</v>
          </cell>
          <cell r="P1787" t="str">
            <v>三排座椅座垫脚垫支架</v>
          </cell>
          <cell r="Q1787" t="str">
            <v>无</v>
          </cell>
          <cell r="R1787" t="str">
            <v>件</v>
          </cell>
          <cell r="S1787">
            <v>0.3743</v>
          </cell>
        </row>
        <row r="1788">
          <cell r="O1788" t="str">
            <v>SCS0004627</v>
          </cell>
          <cell r="P1788" t="str">
            <v>外前连动板（前铰链2）</v>
          </cell>
          <cell r="Q1788" t="str">
            <v>无</v>
          </cell>
          <cell r="R1788" t="str">
            <v>件</v>
          </cell>
          <cell r="S1788">
            <v>0.9981</v>
          </cell>
        </row>
        <row r="1789">
          <cell r="O1789" t="str">
            <v>SCS0004626</v>
          </cell>
          <cell r="P1789" t="str">
            <v>内前连动板</v>
          </cell>
          <cell r="Q1789" t="str">
            <v>无</v>
          </cell>
          <cell r="R1789" t="str">
            <v>件</v>
          </cell>
          <cell r="S1789">
            <v>1.076</v>
          </cell>
        </row>
        <row r="1790">
          <cell r="O1790" t="str">
            <v>SCS0004625</v>
          </cell>
          <cell r="P1790" t="str">
            <v>升降棘轮固定板总成</v>
          </cell>
          <cell r="Q1790" t="str">
            <v>无</v>
          </cell>
          <cell r="R1790" t="str">
            <v>件</v>
          </cell>
          <cell r="S1790">
            <v>1.8168</v>
          </cell>
        </row>
        <row r="1791">
          <cell r="O1791" t="str">
            <v>SCS0004613</v>
          </cell>
          <cell r="P1791" t="str">
            <v>后连动杆A</v>
          </cell>
          <cell r="Q1791" t="str">
            <v>无</v>
          </cell>
          <cell r="R1791" t="str">
            <v>件</v>
          </cell>
          <cell r="S1791">
            <v>1.2476</v>
          </cell>
        </row>
        <row r="1792">
          <cell r="O1792" t="str">
            <v>SCS0004612</v>
          </cell>
          <cell r="P1792" t="str">
            <v>后连动杆B</v>
          </cell>
          <cell r="Q1792" t="str">
            <v>无</v>
          </cell>
          <cell r="R1792" t="str">
            <v>件</v>
          </cell>
          <cell r="S1792">
            <v>0.8265</v>
          </cell>
        </row>
        <row r="1793">
          <cell r="O1793" t="str">
            <v>SHT0001052</v>
          </cell>
          <cell r="P1793" t="str">
            <v>H4A罩壳固定板金件</v>
          </cell>
          <cell r="Q1793" t="str">
            <v>无</v>
          </cell>
          <cell r="R1793" t="str">
            <v>件</v>
          </cell>
          <cell r="S1793">
            <v>0.1559</v>
          </cell>
        </row>
        <row r="1794">
          <cell r="O1794" t="str">
            <v>SHT0001051</v>
          </cell>
          <cell r="P1794" t="str">
            <v>H4A罩壳前固定板金件左</v>
          </cell>
          <cell r="Q1794" t="str">
            <v>无</v>
          </cell>
          <cell r="R1794" t="str">
            <v>件</v>
          </cell>
          <cell r="S1794">
            <v>0.3509</v>
          </cell>
        </row>
        <row r="1795">
          <cell r="O1795" t="str">
            <v>SHT0001050</v>
          </cell>
          <cell r="P1795" t="str">
            <v>H4A罩壳前固定板金件右</v>
          </cell>
          <cell r="Q1795" t="str">
            <v>无</v>
          </cell>
          <cell r="R1795" t="str">
            <v>件</v>
          </cell>
          <cell r="S1795">
            <v>0.3353</v>
          </cell>
        </row>
        <row r="1796">
          <cell r="O1796" t="str">
            <v>SHT0001049</v>
          </cell>
          <cell r="P1796" t="str">
            <v>H4A仰角调节机构钣金件1</v>
          </cell>
          <cell r="Q1796" t="str">
            <v>无</v>
          </cell>
          <cell r="R1796" t="str">
            <v>件</v>
          </cell>
          <cell r="S1796">
            <v>0.7018</v>
          </cell>
        </row>
        <row r="1797">
          <cell r="O1797" t="str">
            <v>SHT0001048</v>
          </cell>
          <cell r="P1797" t="str">
            <v>H4A仰角拉线固定钣金件</v>
          </cell>
          <cell r="Q1797" t="str">
            <v>无</v>
          </cell>
          <cell r="R1797" t="str">
            <v>件</v>
          </cell>
          <cell r="S1797">
            <v>0.2573</v>
          </cell>
        </row>
        <row r="1798">
          <cell r="O1798" t="str">
            <v>SCS0004545</v>
          </cell>
          <cell r="P1798" t="str">
            <v>C32B内铰链</v>
          </cell>
          <cell r="Q1798" t="str">
            <v>无</v>
          </cell>
          <cell r="R1798" t="str">
            <v>件</v>
          </cell>
          <cell r="S1798">
            <v>1.2476</v>
          </cell>
        </row>
        <row r="1799">
          <cell r="O1799" t="str">
            <v>SCS0004544</v>
          </cell>
          <cell r="P1799" t="str">
            <v>C32B外铰链</v>
          </cell>
          <cell r="Q1799" t="str">
            <v>无</v>
          </cell>
          <cell r="R1799" t="str">
            <v>件</v>
          </cell>
          <cell r="S1799">
            <v>1.2398</v>
          </cell>
        </row>
        <row r="1800">
          <cell r="O1800" t="str">
            <v>SCS0004448</v>
          </cell>
          <cell r="P1800" t="str">
            <v>B40L外地脚固定板</v>
          </cell>
          <cell r="Q1800" t="str">
            <v>无</v>
          </cell>
          <cell r="R1800" t="str">
            <v>件</v>
          </cell>
          <cell r="S1800">
            <v>3.1657</v>
          </cell>
        </row>
        <row r="1801">
          <cell r="O1801" t="str">
            <v>SCS0004447</v>
          </cell>
          <cell r="P1801" t="str">
            <v>B40L内地脚固定板</v>
          </cell>
          <cell r="Q1801" t="str">
            <v>无</v>
          </cell>
          <cell r="R1801" t="str">
            <v>件</v>
          </cell>
          <cell r="S1801">
            <v>3.1657</v>
          </cell>
        </row>
        <row r="1802">
          <cell r="O1802" t="str">
            <v>SCS0004446</v>
          </cell>
          <cell r="P1802" t="str">
            <v>B40L扶手主骨架</v>
          </cell>
          <cell r="Q1802" t="str">
            <v>无</v>
          </cell>
          <cell r="R1802" t="str">
            <v>件</v>
          </cell>
          <cell r="S1802">
            <v>0.46</v>
          </cell>
        </row>
        <row r="1803">
          <cell r="O1803" t="str">
            <v>SCS0005616</v>
          </cell>
          <cell r="P1803" t="str">
            <v>B40L顶腰器手轮支架补强板</v>
          </cell>
          <cell r="Q1803" t="str">
            <v>无</v>
          </cell>
          <cell r="R1803" t="str">
            <v>件</v>
          </cell>
          <cell r="S1803">
            <v>0.1481</v>
          </cell>
        </row>
        <row r="1804">
          <cell r="O1804" t="str">
            <v>SCS0004445</v>
          </cell>
          <cell r="P1804" t="str">
            <v>B40L四分右侧折叠器罩壳支架2</v>
          </cell>
          <cell r="Q1804" t="str">
            <v>无</v>
          </cell>
          <cell r="R1804" t="str">
            <v>件</v>
          </cell>
          <cell r="S1804">
            <v>0.3587</v>
          </cell>
        </row>
        <row r="1805">
          <cell r="O1805" t="str">
            <v>SCS0004444</v>
          </cell>
          <cell r="P1805" t="str">
            <v>B40L四分左侧折叠器罩壳支架2</v>
          </cell>
          <cell r="Q1805" t="str">
            <v>无</v>
          </cell>
          <cell r="R1805" t="str">
            <v>件</v>
          </cell>
          <cell r="S1805">
            <v>0.3587</v>
          </cell>
        </row>
        <row r="1806">
          <cell r="O1806" t="str">
            <v>SHT0002112</v>
          </cell>
          <cell r="P1806" t="str">
            <v>陕汽滑轨固定座</v>
          </cell>
          <cell r="Q1806" t="str">
            <v>无</v>
          </cell>
          <cell r="R1806" t="str">
            <v>件</v>
          </cell>
          <cell r="S1806">
            <v>0.6134</v>
          </cell>
        </row>
        <row r="1807">
          <cell r="O1807" t="str">
            <v>SHT0001114</v>
          </cell>
          <cell r="P1807" t="str">
            <v>H3000减震扣（新）</v>
          </cell>
          <cell r="Q1807" t="str">
            <v>无</v>
          </cell>
          <cell r="R1807" t="str">
            <v>件</v>
          </cell>
          <cell r="S1807">
            <v>1.1246</v>
          </cell>
        </row>
        <row r="1808">
          <cell r="O1808" t="str">
            <v>SCS0005822</v>
          </cell>
          <cell r="P1808" t="str">
            <v>306前脚架L内片</v>
          </cell>
          <cell r="Q1808" t="str">
            <v>无</v>
          </cell>
          <cell r="R1808" t="str">
            <v>件</v>
          </cell>
          <cell r="S1808">
            <v>1.6358</v>
          </cell>
        </row>
        <row r="1809">
          <cell r="O1809" t="str">
            <v>SCS0005821</v>
          </cell>
          <cell r="P1809" t="str">
            <v>306前脚架L外片</v>
          </cell>
          <cell r="Q1809" t="str">
            <v>无</v>
          </cell>
          <cell r="R1809" t="str">
            <v>件</v>
          </cell>
          <cell r="S1809">
            <v>2.9413</v>
          </cell>
        </row>
        <row r="1810">
          <cell r="O1810" t="str">
            <v>SCS0005820</v>
          </cell>
          <cell r="P1810" t="str">
            <v>306前脚架R内片</v>
          </cell>
          <cell r="Q1810" t="str">
            <v>无</v>
          </cell>
          <cell r="R1810" t="str">
            <v>件</v>
          </cell>
          <cell r="S1810">
            <v>1.6358</v>
          </cell>
        </row>
        <row r="1811">
          <cell r="O1811" t="str">
            <v>SCS0005819</v>
          </cell>
          <cell r="P1811" t="str">
            <v>306前脚架R外片</v>
          </cell>
          <cell r="Q1811" t="str">
            <v>无</v>
          </cell>
          <cell r="R1811" t="str">
            <v>件</v>
          </cell>
          <cell r="S1811">
            <v>2.9413</v>
          </cell>
        </row>
        <row r="1812">
          <cell r="O1812" t="str">
            <v>SCS0005957</v>
          </cell>
          <cell r="P1812" t="str">
            <v>靠背竖支撑钢丝1</v>
          </cell>
          <cell r="Q1812" t="str">
            <v>无</v>
          </cell>
          <cell r="R1812" t="str">
            <v>件</v>
          </cell>
          <cell r="S1812">
            <v>0.4247</v>
          </cell>
        </row>
        <row r="1813">
          <cell r="O1813" t="str">
            <v>BFA0000438</v>
          </cell>
          <cell r="P1813" t="str">
            <v>重卡下视镜紧固件</v>
          </cell>
          <cell r="Q1813" t="str">
            <v>无</v>
          </cell>
          <cell r="R1813" t="str">
            <v>件</v>
          </cell>
          <cell r="S1813">
            <v>0.38</v>
          </cell>
        </row>
        <row r="1814">
          <cell r="O1814" t="str">
            <v>RCA0000005</v>
          </cell>
          <cell r="P1814" t="str">
            <v>K1内扣盖海绵垫左</v>
          </cell>
          <cell r="Q1814" t="str">
            <v>无</v>
          </cell>
          <cell r="R1814" t="str">
            <v>件</v>
          </cell>
          <cell r="S1814">
            <v>1.9</v>
          </cell>
        </row>
        <row r="1815">
          <cell r="O1815" t="str">
            <v>RCA0000006</v>
          </cell>
          <cell r="P1815" t="str">
            <v>K1内扣盖海绵垫右</v>
          </cell>
          <cell r="Q1815" t="str">
            <v>无</v>
          </cell>
          <cell r="R1815" t="str">
            <v>件</v>
          </cell>
          <cell r="S1815">
            <v>1.9</v>
          </cell>
        </row>
        <row r="1816">
          <cell r="O1816" t="str">
            <v>REM0000303</v>
          </cell>
          <cell r="P1816" t="str">
            <v>华菱星凯马右上镜座垫片</v>
          </cell>
          <cell r="Q1816" t="str">
            <v>无</v>
          </cell>
          <cell r="R1816" t="str">
            <v>件</v>
          </cell>
          <cell r="S1816">
            <v>2.7313</v>
          </cell>
        </row>
        <row r="1817">
          <cell r="O1817" t="str">
            <v>REM0000905</v>
          </cell>
          <cell r="P1817" t="str">
            <v>M50N双面胶</v>
          </cell>
          <cell r="Q1817" t="str">
            <v>无</v>
          </cell>
          <cell r="R1817" t="str">
            <v>件</v>
          </cell>
          <cell r="S1817">
            <v>1.425</v>
          </cell>
        </row>
        <row r="1818">
          <cell r="O1818" t="str">
            <v>REM0001652</v>
          </cell>
          <cell r="P1818" t="str">
            <v>1580定位片</v>
          </cell>
          <cell r="Q1818" t="str">
            <v>无</v>
          </cell>
          <cell r="R1818" t="str">
            <v>件</v>
          </cell>
          <cell r="S1818">
            <v>0.38</v>
          </cell>
        </row>
        <row r="1819">
          <cell r="O1819" t="str">
            <v>REM0001705</v>
          </cell>
          <cell r="P1819" t="str">
            <v>K1海绵条</v>
          </cell>
          <cell r="Q1819" t="str">
            <v>无</v>
          </cell>
          <cell r="R1819" t="str">
            <v>件</v>
          </cell>
          <cell r="S1819">
            <v>0.89</v>
          </cell>
        </row>
        <row r="1820">
          <cell r="O1820" t="str">
            <v>REM0002673</v>
          </cell>
          <cell r="P1820" t="str">
            <v>1580镜杆轴</v>
          </cell>
          <cell r="Q1820" t="str">
            <v>无</v>
          </cell>
          <cell r="R1820" t="str">
            <v>件</v>
          </cell>
          <cell r="S1820">
            <v>0.9248</v>
          </cell>
        </row>
        <row r="1821">
          <cell r="O1821" t="str">
            <v>REM0002980</v>
          </cell>
          <cell r="P1821" t="str">
            <v>豪俊镜座</v>
          </cell>
          <cell r="Q1821" t="str">
            <v>无</v>
          </cell>
          <cell r="R1821" t="str">
            <v>件</v>
          </cell>
          <cell r="S1821">
            <v>23.75</v>
          </cell>
        </row>
        <row r="1822">
          <cell r="O1822" t="str">
            <v>REM0003008</v>
          </cell>
          <cell r="P1822" t="str">
            <v>奥驰A密封圈</v>
          </cell>
          <cell r="Q1822" t="str">
            <v>无</v>
          </cell>
          <cell r="R1822" t="str">
            <v>件</v>
          </cell>
          <cell r="S1822">
            <v>0.0475</v>
          </cell>
        </row>
        <row r="1823">
          <cell r="O1823" t="str">
            <v>REM0003011</v>
          </cell>
          <cell r="P1823" t="str">
            <v>奥驰左镜座连接板</v>
          </cell>
          <cell r="Q1823" t="str">
            <v>无</v>
          </cell>
          <cell r="R1823" t="str">
            <v>件</v>
          </cell>
          <cell r="S1823">
            <v>4.3102</v>
          </cell>
        </row>
        <row r="1824">
          <cell r="O1824" t="str">
            <v>REM0003015</v>
          </cell>
          <cell r="P1824" t="str">
            <v>奥驰右镜座连接板</v>
          </cell>
          <cell r="Q1824" t="str">
            <v>无</v>
          </cell>
          <cell r="R1824" t="str">
            <v>件</v>
          </cell>
          <cell r="S1824">
            <v>4.3102</v>
          </cell>
        </row>
        <row r="1825">
          <cell r="O1825" t="str">
            <v>REM0003158</v>
          </cell>
          <cell r="P1825" t="str">
            <v>奥驰V左旋转轴总成</v>
          </cell>
          <cell r="Q1825" t="str">
            <v>无</v>
          </cell>
          <cell r="R1825" t="str">
            <v>件</v>
          </cell>
          <cell r="S1825">
            <v>0.1786</v>
          </cell>
        </row>
        <row r="1826">
          <cell r="O1826" t="str">
            <v>REM0003162</v>
          </cell>
          <cell r="P1826" t="str">
            <v>1029紧固件(440)</v>
          </cell>
          <cell r="Q1826" t="str">
            <v>无</v>
          </cell>
          <cell r="R1826" t="str">
            <v>件</v>
          </cell>
          <cell r="S1826">
            <v>0.5904</v>
          </cell>
        </row>
        <row r="1827">
          <cell r="O1827" t="str">
            <v>REM0003439</v>
          </cell>
          <cell r="P1827" t="str">
            <v>豪骏镜座毛坯件</v>
          </cell>
          <cell r="Q1827" t="str">
            <v>无</v>
          </cell>
          <cell r="R1827" t="str">
            <v>件</v>
          </cell>
          <cell r="S1827">
            <v>9.5</v>
          </cell>
        </row>
        <row r="1828">
          <cell r="O1828" t="str">
            <v>RSM0010070</v>
          </cell>
          <cell r="P1828" t="str">
            <v>一汽M46前下视镜安装座</v>
          </cell>
          <cell r="Q1828" t="str">
            <v>无</v>
          </cell>
          <cell r="R1828" t="str">
            <v>件</v>
          </cell>
          <cell r="S1828">
            <v>7.6</v>
          </cell>
        </row>
        <row r="1829">
          <cell r="O1829" t="str">
            <v>SHT0002807</v>
          </cell>
          <cell r="P1829" t="str">
            <v>减震扣手柄半成品</v>
          </cell>
          <cell r="Q1829" t="str">
            <v>无</v>
          </cell>
          <cell r="R1829" t="str">
            <v>件</v>
          </cell>
          <cell r="S1829">
            <v>0.665</v>
          </cell>
        </row>
        <row r="1830">
          <cell r="O1830" t="str">
            <v>SHT0012238</v>
          </cell>
          <cell r="P1830" t="str">
            <v>副司机罩壳左侧固定钣金</v>
          </cell>
          <cell r="Q1830" t="str">
            <v>无</v>
          </cell>
          <cell r="R1830" t="str">
            <v>件</v>
          </cell>
          <cell r="S1830">
            <v>0.3705</v>
          </cell>
        </row>
        <row r="1831">
          <cell r="O1831" t="str">
            <v>SHT0012246</v>
          </cell>
          <cell r="P1831" t="str">
            <v>副司机罩壳右侧固定钣金</v>
          </cell>
          <cell r="Q1831" t="str">
            <v>无</v>
          </cell>
          <cell r="R1831" t="str">
            <v>件</v>
          </cell>
          <cell r="S1831">
            <v>0.3705</v>
          </cell>
        </row>
        <row r="1832">
          <cell r="O1832" t="str">
            <v>SHT0014358</v>
          </cell>
          <cell r="P1832" t="str">
            <v>上卧铺侧支撑</v>
          </cell>
          <cell r="Q1832" t="str">
            <v>无</v>
          </cell>
          <cell r="R1832" t="str">
            <v>件</v>
          </cell>
          <cell r="S1832">
            <v>3.8</v>
          </cell>
        </row>
        <row r="1833">
          <cell r="O1833" t="str">
            <v>REM0001681</v>
          </cell>
          <cell r="P1833" t="str">
            <v>H3窄车左杆</v>
          </cell>
          <cell r="Q1833" t="str">
            <v>无</v>
          </cell>
          <cell r="R1833" t="str">
            <v>件</v>
          </cell>
          <cell r="S1833">
            <v>1.717</v>
          </cell>
        </row>
        <row r="1834">
          <cell r="O1834" t="str">
            <v>REM0001659</v>
          </cell>
          <cell r="P1834" t="str">
            <v>1780镜杆左</v>
          </cell>
          <cell r="Q1834" t="str">
            <v>无</v>
          </cell>
          <cell r="R1834" t="str">
            <v>件</v>
          </cell>
          <cell r="S1834">
            <v>1.3635</v>
          </cell>
        </row>
        <row r="1835">
          <cell r="O1835" t="str">
            <v>REM0001671</v>
          </cell>
          <cell r="P1835" t="str">
            <v>1780镜杆右</v>
          </cell>
          <cell r="Q1835" t="str">
            <v>无</v>
          </cell>
          <cell r="R1835" t="str">
            <v>件</v>
          </cell>
          <cell r="S1835">
            <v>1.414</v>
          </cell>
        </row>
        <row r="1836">
          <cell r="O1836" t="str">
            <v>RSM0000035</v>
          </cell>
          <cell r="P1836" t="str">
            <v>奥铃升级前下视镜杆</v>
          </cell>
          <cell r="Q1836" t="str">
            <v>无</v>
          </cell>
          <cell r="R1836" t="str">
            <v>件</v>
          </cell>
          <cell r="S1836">
            <v>1.3635</v>
          </cell>
        </row>
        <row r="1837">
          <cell r="O1837" t="str">
            <v>REM0001751</v>
          </cell>
          <cell r="P1837" t="str">
            <v>奥铃升级短支干左</v>
          </cell>
          <cell r="Q1837" t="str">
            <v>无</v>
          </cell>
          <cell r="R1837" t="str">
            <v>件</v>
          </cell>
          <cell r="S1837">
            <v>0.303</v>
          </cell>
        </row>
        <row r="1838">
          <cell r="O1838" t="str">
            <v>REM0001765</v>
          </cell>
          <cell r="P1838" t="str">
            <v>奥铃升级短支干右</v>
          </cell>
          <cell r="Q1838" t="str">
            <v>无</v>
          </cell>
          <cell r="R1838" t="str">
            <v>件</v>
          </cell>
          <cell r="S1838">
            <v>0.303</v>
          </cell>
        </row>
        <row r="1839">
          <cell r="O1839" t="str">
            <v>REM0002630</v>
          </cell>
          <cell r="P1839" t="str">
            <v>奥驰镜座左</v>
          </cell>
          <cell r="Q1839" t="str">
            <v>无</v>
          </cell>
          <cell r="R1839" t="str">
            <v>件</v>
          </cell>
          <cell r="S1839">
            <v>0.707</v>
          </cell>
        </row>
        <row r="1840">
          <cell r="O1840" t="str">
            <v>REM0002631</v>
          </cell>
          <cell r="P1840" t="str">
            <v>奥驰镜座右</v>
          </cell>
          <cell r="Q1840" t="str">
            <v>无</v>
          </cell>
          <cell r="R1840" t="str">
            <v>件</v>
          </cell>
          <cell r="S1840">
            <v>0.707</v>
          </cell>
        </row>
        <row r="1841">
          <cell r="O1841" t="str">
            <v>REM0001730</v>
          </cell>
          <cell r="P1841" t="str">
            <v>奥驰V镜杆左</v>
          </cell>
          <cell r="Q1841" t="str">
            <v>无</v>
          </cell>
          <cell r="R1841" t="str">
            <v>件</v>
          </cell>
          <cell r="S1841">
            <v>1.414</v>
          </cell>
        </row>
        <row r="1842">
          <cell r="O1842" t="str">
            <v>REM0001734</v>
          </cell>
          <cell r="P1842" t="str">
            <v>奥驰V镜杆右</v>
          </cell>
          <cell r="Q1842" t="str">
            <v>无</v>
          </cell>
          <cell r="R1842" t="str">
            <v>件</v>
          </cell>
          <cell r="S1842">
            <v>1.414</v>
          </cell>
        </row>
        <row r="1843">
          <cell r="O1843" t="str">
            <v>REM0001750</v>
          </cell>
          <cell r="P1843" t="str">
            <v>奥铃升级长支干左</v>
          </cell>
          <cell r="Q1843" t="str">
            <v>无</v>
          </cell>
          <cell r="R1843" t="str">
            <v>件</v>
          </cell>
          <cell r="S1843">
            <v>1.3635</v>
          </cell>
        </row>
        <row r="1844">
          <cell r="O1844" t="str">
            <v>REM0001764</v>
          </cell>
          <cell r="P1844" t="str">
            <v>奥铃升级长支干右</v>
          </cell>
          <cell r="Q1844" t="str">
            <v>无</v>
          </cell>
          <cell r="R1844" t="str">
            <v>件</v>
          </cell>
          <cell r="S1844">
            <v>1.3635</v>
          </cell>
        </row>
        <row r="1845">
          <cell r="O1845" t="str">
            <v>REM0001713</v>
          </cell>
          <cell r="P1845" t="str">
            <v>奥驰A镜杆左</v>
          </cell>
          <cell r="Q1845" t="str">
            <v>无</v>
          </cell>
          <cell r="R1845" t="str">
            <v>件</v>
          </cell>
          <cell r="S1845">
            <v>1.414</v>
          </cell>
        </row>
        <row r="1846">
          <cell r="O1846" t="str">
            <v>REM0001723</v>
          </cell>
          <cell r="P1846" t="str">
            <v>奥驰A镜杆右</v>
          </cell>
          <cell r="Q1846" t="str">
            <v>无</v>
          </cell>
          <cell r="R1846" t="str">
            <v>件</v>
          </cell>
          <cell r="S1846">
            <v>1.414</v>
          </cell>
        </row>
        <row r="1847">
          <cell r="O1847" t="str">
            <v>REM0001672</v>
          </cell>
          <cell r="P1847" t="str">
            <v>A2前下视镜杆</v>
          </cell>
          <cell r="Q1847" t="str">
            <v>无</v>
          </cell>
          <cell r="R1847" t="str">
            <v>件</v>
          </cell>
          <cell r="S1847">
            <v>1.5655</v>
          </cell>
        </row>
        <row r="1848">
          <cell r="O1848" t="str">
            <v>RSM0000025</v>
          </cell>
          <cell r="P1848" t="str">
            <v>奥驰补盲镜杆</v>
          </cell>
          <cell r="Q1848" t="str">
            <v>无</v>
          </cell>
          <cell r="R1848" t="str">
            <v>件</v>
          </cell>
          <cell r="S1848">
            <v>0.505</v>
          </cell>
        </row>
        <row r="1849">
          <cell r="O1849" t="str">
            <v>RCA0000015</v>
          </cell>
          <cell r="P1849" t="str">
            <v>瑞沃铰链左</v>
          </cell>
          <cell r="Q1849" t="str">
            <v>无</v>
          </cell>
          <cell r="R1849" t="str">
            <v>件</v>
          </cell>
          <cell r="S1849">
            <v>0.505</v>
          </cell>
        </row>
        <row r="1850">
          <cell r="O1850" t="str">
            <v>RCA0000016</v>
          </cell>
          <cell r="P1850" t="str">
            <v>瑞沃铰链右</v>
          </cell>
          <cell r="Q1850" t="str">
            <v>无</v>
          </cell>
          <cell r="R1850" t="str">
            <v>件</v>
          </cell>
          <cell r="S1850">
            <v>0.505</v>
          </cell>
        </row>
        <row r="1851">
          <cell r="O1851" t="str">
            <v>RSM0000018</v>
          </cell>
          <cell r="P1851" t="str">
            <v>2200改型连接杆</v>
          </cell>
          <cell r="Q1851" t="str">
            <v>无</v>
          </cell>
          <cell r="R1851" t="str">
            <v>件</v>
          </cell>
          <cell r="S1851">
            <v>0.808</v>
          </cell>
        </row>
        <row r="1852">
          <cell r="O1852" t="str">
            <v>REM0001742</v>
          </cell>
          <cell r="P1852" t="str">
            <v>奥铃18镜杆</v>
          </cell>
          <cell r="Q1852" t="str">
            <v>无</v>
          </cell>
          <cell r="R1852" t="str">
            <v>件</v>
          </cell>
          <cell r="S1852">
            <v>1.01</v>
          </cell>
        </row>
        <row r="1853">
          <cell r="O1853" t="str">
            <v>RSM0000112</v>
          </cell>
          <cell r="P1853" t="str">
            <v>VT平顶下视镜杆</v>
          </cell>
          <cell r="Q1853" t="str">
            <v>无</v>
          </cell>
          <cell r="R1853" t="str">
            <v>件</v>
          </cell>
          <cell r="S1853">
            <v>1.616</v>
          </cell>
        </row>
        <row r="1854">
          <cell r="O1854" t="str">
            <v>REM0001682</v>
          </cell>
          <cell r="P1854" t="str">
            <v>H3连接杆左</v>
          </cell>
          <cell r="Q1854" t="str">
            <v>无</v>
          </cell>
          <cell r="R1854" t="str">
            <v>件</v>
          </cell>
          <cell r="S1854">
            <v>1.3635</v>
          </cell>
        </row>
        <row r="1855">
          <cell r="O1855" t="str">
            <v>REM0001692</v>
          </cell>
          <cell r="P1855" t="str">
            <v>H3连接杆右</v>
          </cell>
          <cell r="Q1855" t="str">
            <v>无</v>
          </cell>
          <cell r="R1855" t="str">
            <v>件</v>
          </cell>
          <cell r="S1855">
            <v>1.3635</v>
          </cell>
        </row>
        <row r="1856">
          <cell r="O1856" t="str">
            <v>REM0000894</v>
          </cell>
          <cell r="P1856" t="str">
            <v>1580后视镜杆左（喷涂）</v>
          </cell>
          <cell r="Q1856" t="str">
            <v>无</v>
          </cell>
          <cell r="R1856" t="str">
            <v>件</v>
          </cell>
          <cell r="S1856">
            <v>1.212</v>
          </cell>
        </row>
        <row r="1857">
          <cell r="O1857" t="str">
            <v>REM0000887</v>
          </cell>
          <cell r="P1857" t="str">
            <v>1580后视镜杆右（喷涂）</v>
          </cell>
          <cell r="Q1857" t="str">
            <v>无</v>
          </cell>
          <cell r="R1857" t="str">
            <v>件</v>
          </cell>
          <cell r="S1857">
            <v>1.212</v>
          </cell>
        </row>
        <row r="1858">
          <cell r="O1858" t="str">
            <v>REM0003103</v>
          </cell>
          <cell r="P1858" t="str">
            <v>矿山车镜座1</v>
          </cell>
          <cell r="Q1858" t="str">
            <v>无</v>
          </cell>
          <cell r="R1858" t="str">
            <v>件</v>
          </cell>
          <cell r="S1858">
            <v>1.212</v>
          </cell>
        </row>
        <row r="1859">
          <cell r="O1859" t="str">
            <v>REM0003111</v>
          </cell>
          <cell r="P1859" t="str">
            <v>矿山车镜座3</v>
          </cell>
          <cell r="Q1859" t="str">
            <v>无</v>
          </cell>
          <cell r="R1859" t="str">
            <v>件</v>
          </cell>
          <cell r="S1859">
            <v>1.212</v>
          </cell>
        </row>
        <row r="1860">
          <cell r="O1860" t="str">
            <v>REM0001691</v>
          </cell>
          <cell r="P1860" t="str">
            <v>H3窄车右杆</v>
          </cell>
          <cell r="Q1860" t="str">
            <v>无</v>
          </cell>
          <cell r="R1860" t="str">
            <v>件</v>
          </cell>
          <cell r="S1860">
            <v>1.717</v>
          </cell>
        </row>
        <row r="1861">
          <cell r="O1861" t="str">
            <v>REM0001694</v>
          </cell>
          <cell r="P1861" t="str">
            <v>H3宽车左杆</v>
          </cell>
          <cell r="Q1861" t="str">
            <v>无</v>
          </cell>
          <cell r="R1861" t="str">
            <v>件</v>
          </cell>
          <cell r="S1861">
            <v>1.717</v>
          </cell>
        </row>
        <row r="1862">
          <cell r="O1862" t="str">
            <v>REM0001695</v>
          </cell>
          <cell r="P1862" t="str">
            <v>H3宽车右杆</v>
          </cell>
          <cell r="Q1862" t="str">
            <v>无</v>
          </cell>
          <cell r="R1862" t="str">
            <v>件</v>
          </cell>
          <cell r="S1862">
            <v>1.717</v>
          </cell>
        </row>
        <row r="1863">
          <cell r="O1863" t="str">
            <v>RSM0000031</v>
          </cell>
          <cell r="P1863" t="str">
            <v>奥驰前下视镜杆</v>
          </cell>
          <cell r="Q1863" t="str">
            <v>无</v>
          </cell>
          <cell r="R1863" t="str">
            <v>件</v>
          </cell>
          <cell r="S1863">
            <v>1.3635</v>
          </cell>
        </row>
        <row r="1864">
          <cell r="O1864" t="str">
            <v>REM0001738</v>
          </cell>
          <cell r="P1864" t="str">
            <v>奥铃镜杆（17）</v>
          </cell>
          <cell r="Q1864" t="str">
            <v>无</v>
          </cell>
          <cell r="R1864" t="str">
            <v>件</v>
          </cell>
          <cell r="S1864">
            <v>0.606</v>
          </cell>
        </row>
        <row r="1865">
          <cell r="O1865" t="str">
            <v>REM0001963</v>
          </cell>
          <cell r="P1865" t="str">
            <v>捷运前下视镜杆</v>
          </cell>
          <cell r="Q1865" t="str">
            <v>无</v>
          </cell>
          <cell r="R1865" t="str">
            <v>件</v>
          </cell>
          <cell r="S1865">
            <v>1.3635</v>
          </cell>
        </row>
        <row r="1866">
          <cell r="O1866" t="str">
            <v>REM0001895</v>
          </cell>
          <cell r="P1866" t="str">
            <v>捷运13A0镜杆左</v>
          </cell>
          <cell r="Q1866" t="str">
            <v>无</v>
          </cell>
          <cell r="R1866" t="str">
            <v>件</v>
          </cell>
          <cell r="S1866">
            <v>1.717</v>
          </cell>
        </row>
        <row r="1867">
          <cell r="O1867" t="str">
            <v>REM0001906</v>
          </cell>
          <cell r="P1867" t="str">
            <v>捷运14A0镜杆右</v>
          </cell>
          <cell r="Q1867" t="str">
            <v>无</v>
          </cell>
          <cell r="R1867" t="str">
            <v>件</v>
          </cell>
          <cell r="S1867">
            <v>1.717</v>
          </cell>
        </row>
        <row r="1868">
          <cell r="O1868" t="str">
            <v>REM0001898</v>
          </cell>
          <cell r="P1868" t="str">
            <v>捷运连接杆左</v>
          </cell>
          <cell r="Q1868" t="str">
            <v>无</v>
          </cell>
          <cell r="R1868" t="str">
            <v>件</v>
          </cell>
          <cell r="S1868">
            <v>1.3635</v>
          </cell>
        </row>
        <row r="1869">
          <cell r="O1869" t="str">
            <v>REM0001907</v>
          </cell>
          <cell r="P1869" t="str">
            <v>捷运连接杆左</v>
          </cell>
          <cell r="Q1869" t="str">
            <v>无</v>
          </cell>
          <cell r="R1869" t="str">
            <v>件</v>
          </cell>
          <cell r="S1869">
            <v>1.3635</v>
          </cell>
        </row>
        <row r="1870">
          <cell r="O1870" t="str">
            <v>REM0000600</v>
          </cell>
          <cell r="P1870" t="str">
            <v>矿山车左杆</v>
          </cell>
          <cell r="Q1870" t="str">
            <v>无</v>
          </cell>
          <cell r="R1870" t="str">
            <v>件</v>
          </cell>
          <cell r="S1870">
            <v>2.222</v>
          </cell>
        </row>
        <row r="1871">
          <cell r="O1871" t="str">
            <v>REM0002124</v>
          </cell>
          <cell r="P1871" t="str">
            <v>矿山车右杆</v>
          </cell>
          <cell r="Q1871" t="str">
            <v>无</v>
          </cell>
          <cell r="R1871" t="str">
            <v>件</v>
          </cell>
          <cell r="S1871">
            <v>2.222</v>
          </cell>
        </row>
        <row r="1872">
          <cell r="O1872" t="str">
            <v>REM0000616</v>
          </cell>
          <cell r="P1872" t="str">
            <v>矿山车左上支杆</v>
          </cell>
          <cell r="Q1872" t="str">
            <v>无</v>
          </cell>
          <cell r="R1872" t="str">
            <v>件</v>
          </cell>
          <cell r="S1872">
            <v>1.515</v>
          </cell>
        </row>
        <row r="1873">
          <cell r="O1873" t="str">
            <v>REM0000617</v>
          </cell>
          <cell r="P1873" t="str">
            <v>矿山车左下支杆</v>
          </cell>
          <cell r="Q1873" t="str">
            <v>无</v>
          </cell>
          <cell r="R1873" t="str">
            <v>件</v>
          </cell>
          <cell r="S1873">
            <v>1.515</v>
          </cell>
        </row>
        <row r="1874">
          <cell r="O1874" t="str">
            <v>REM0002120</v>
          </cell>
          <cell r="P1874" t="str">
            <v>矿山车右上支杆</v>
          </cell>
          <cell r="Q1874" t="str">
            <v>无</v>
          </cell>
          <cell r="R1874" t="str">
            <v>件</v>
          </cell>
          <cell r="S1874">
            <v>1.515</v>
          </cell>
        </row>
        <row r="1875">
          <cell r="O1875" t="str">
            <v>REM0002121</v>
          </cell>
          <cell r="P1875" t="str">
            <v>矿山车右下支杆</v>
          </cell>
          <cell r="Q1875" t="str">
            <v>无</v>
          </cell>
          <cell r="R1875" t="str">
            <v>件</v>
          </cell>
          <cell r="S1875">
            <v>1.515</v>
          </cell>
        </row>
        <row r="1876">
          <cell r="O1876" t="str">
            <v>REM0001808</v>
          </cell>
          <cell r="P1876" t="str">
            <v>豪泺镜杆左</v>
          </cell>
          <cell r="Q1876" t="str">
            <v>无</v>
          </cell>
          <cell r="R1876" t="str">
            <v>件</v>
          </cell>
          <cell r="S1876">
            <v>1.818</v>
          </cell>
        </row>
        <row r="1877">
          <cell r="O1877" t="str">
            <v>REM0001816</v>
          </cell>
          <cell r="P1877" t="str">
            <v>豪泺镜杆右</v>
          </cell>
          <cell r="Q1877" t="str">
            <v>无</v>
          </cell>
          <cell r="R1877" t="str">
            <v>件</v>
          </cell>
          <cell r="S1877">
            <v>1.818</v>
          </cell>
        </row>
        <row r="1878">
          <cell r="O1878" t="str">
            <v>REM0002629</v>
          </cell>
          <cell r="P1878" t="str">
            <v>N07前下视镜杆</v>
          </cell>
          <cell r="Q1878" t="str">
            <v>无</v>
          </cell>
          <cell r="R1878" t="str">
            <v>件</v>
          </cell>
          <cell r="S1878">
            <v>1.313</v>
          </cell>
        </row>
        <row r="1879">
          <cell r="O1879" t="str">
            <v>REM0001669</v>
          </cell>
          <cell r="P1879" t="str">
            <v>1780-32镜杆</v>
          </cell>
          <cell r="Q1879" t="str">
            <v>无</v>
          </cell>
          <cell r="R1879" t="str">
            <v>件</v>
          </cell>
          <cell r="S1879">
            <v>1.515</v>
          </cell>
        </row>
        <row r="1880">
          <cell r="O1880" t="str">
            <v>REM0003236</v>
          </cell>
          <cell r="P1880" t="str">
            <v>低速牵引车左杆</v>
          </cell>
          <cell r="Q1880" t="str">
            <v>无</v>
          </cell>
          <cell r="R1880" t="str">
            <v>件</v>
          </cell>
          <cell r="S1880">
            <v>1.818</v>
          </cell>
        </row>
        <row r="1881">
          <cell r="O1881" t="str">
            <v>REM0001962</v>
          </cell>
          <cell r="P1881" t="str">
            <v>捷运高顶前下视镜杆</v>
          </cell>
          <cell r="Q1881" t="str">
            <v>无</v>
          </cell>
          <cell r="R1881" t="str">
            <v>件</v>
          </cell>
          <cell r="S1881">
            <v>1.717</v>
          </cell>
        </row>
        <row r="1882">
          <cell r="O1882" t="str">
            <v>REM0003104</v>
          </cell>
          <cell r="P1882" t="str">
            <v>矿山车镜座2</v>
          </cell>
          <cell r="Q1882" t="str">
            <v>无</v>
          </cell>
          <cell r="R1882" t="str">
            <v>件</v>
          </cell>
          <cell r="S1882">
            <v>1.3547</v>
          </cell>
        </row>
        <row r="1883">
          <cell r="O1883" t="str">
            <v>REM0003160</v>
          </cell>
          <cell r="P1883" t="str">
            <v>奥驰A镜座总成</v>
          </cell>
          <cell r="Q1883" t="str">
            <v>无</v>
          </cell>
          <cell r="R1883" t="str">
            <v>件</v>
          </cell>
          <cell r="S1883">
            <v>2.258</v>
          </cell>
        </row>
        <row r="1884">
          <cell r="O1884" t="str">
            <v>REM0000639</v>
          </cell>
          <cell r="P1884" t="str">
            <v>MV3右镜杆</v>
          </cell>
          <cell r="Q1884" t="str">
            <v>无</v>
          </cell>
          <cell r="R1884" t="str">
            <v>件</v>
          </cell>
          <cell r="S1884">
            <v>1.717</v>
          </cell>
        </row>
        <row r="1885">
          <cell r="O1885" t="str">
            <v>REM0000632</v>
          </cell>
          <cell r="P1885" t="str">
            <v>MV3左镜杆</v>
          </cell>
          <cell r="Q1885" t="str">
            <v>无</v>
          </cell>
          <cell r="R1885" t="str">
            <v>件</v>
          </cell>
          <cell r="S1885">
            <v>1.717</v>
          </cell>
        </row>
        <row r="1886">
          <cell r="O1886" t="str">
            <v>REM0000965</v>
          </cell>
          <cell r="P1886" t="str">
            <v>ETX镜杆</v>
          </cell>
          <cell r="Q1886" t="str">
            <v>无</v>
          </cell>
          <cell r="R1886" t="str">
            <v>件</v>
          </cell>
          <cell r="S1886">
            <v>1.818</v>
          </cell>
        </row>
        <row r="1887">
          <cell r="O1887" t="str">
            <v>REM0000288</v>
          </cell>
          <cell r="P1887" t="str">
            <v>华菱H08右置左镜杆(喷涂)</v>
          </cell>
          <cell r="Q1887" t="str">
            <v>无</v>
          </cell>
          <cell r="R1887" t="str">
            <v>件</v>
          </cell>
          <cell r="S1887">
            <v>4.092</v>
          </cell>
        </row>
        <row r="1888">
          <cell r="O1888" t="str">
            <v>REM0000304</v>
          </cell>
          <cell r="P1888" t="str">
            <v>华菱H08右置右镜杆(喷涂)</v>
          </cell>
          <cell r="Q1888" t="str">
            <v>无</v>
          </cell>
          <cell r="R1888" t="str">
            <v>件</v>
          </cell>
          <cell r="S1888">
            <v>4.092</v>
          </cell>
        </row>
        <row r="1889">
          <cell r="O1889" t="str">
            <v>REM0001749</v>
          </cell>
          <cell r="P1889" t="str">
            <v>奥铃升级窄车左镜杆(喷涂)</v>
          </cell>
          <cell r="Q1889" t="str">
            <v>无</v>
          </cell>
          <cell r="R1889" t="str">
            <v>件</v>
          </cell>
          <cell r="S1889">
            <v>2.784</v>
          </cell>
        </row>
        <row r="1890">
          <cell r="O1890" t="str">
            <v>REM0001763</v>
          </cell>
          <cell r="P1890" t="str">
            <v>奥铃升级窄车右镜杆(喷涂)</v>
          </cell>
          <cell r="Q1890" t="str">
            <v>无</v>
          </cell>
          <cell r="R1890" t="str">
            <v>件</v>
          </cell>
          <cell r="S1890">
            <v>2.784</v>
          </cell>
        </row>
        <row r="1891">
          <cell r="O1891" t="str">
            <v>REM0001770</v>
          </cell>
          <cell r="P1891" t="str">
            <v>奥铃升级宽车左镜杆(喷涂)</v>
          </cell>
          <cell r="Q1891" t="str">
            <v>无</v>
          </cell>
          <cell r="R1891" t="str">
            <v>件</v>
          </cell>
          <cell r="S1891">
            <v>3.643</v>
          </cell>
        </row>
        <row r="1892">
          <cell r="O1892" t="str">
            <v>REM0001771</v>
          </cell>
          <cell r="P1892" t="str">
            <v>奥铃升级宽车右镜杆(喷涂)</v>
          </cell>
          <cell r="Q1892" t="str">
            <v>无</v>
          </cell>
          <cell r="R1892" t="str">
            <v>件</v>
          </cell>
          <cell r="S1892">
            <v>3.643</v>
          </cell>
        </row>
        <row r="1893">
          <cell r="O1893" t="str">
            <v>REM0001979</v>
          </cell>
          <cell r="P1893" t="str">
            <v>欧马可右舵改右镜杆喷涂</v>
          </cell>
          <cell r="Q1893" t="str">
            <v>无</v>
          </cell>
          <cell r="R1893" t="str">
            <v>件</v>
          </cell>
          <cell r="S1893">
            <v>1.7456</v>
          </cell>
        </row>
        <row r="1894">
          <cell r="O1894" t="str">
            <v>REM0001980</v>
          </cell>
          <cell r="P1894" t="str">
            <v>欧马可右舵改左镜杆喷涂</v>
          </cell>
          <cell r="Q1894" t="str">
            <v>无</v>
          </cell>
          <cell r="R1894" t="str">
            <v>件</v>
          </cell>
          <cell r="S1894">
            <v>1.2755</v>
          </cell>
        </row>
        <row r="1895">
          <cell r="O1895" t="str">
            <v>REM0003172</v>
          </cell>
          <cell r="P1895" t="str">
            <v>奥驰W58右镜杆喷涂</v>
          </cell>
          <cell r="Q1895" t="str">
            <v>无</v>
          </cell>
          <cell r="R1895" t="str">
            <v>件</v>
          </cell>
          <cell r="S1895">
            <v>2.0736</v>
          </cell>
        </row>
        <row r="1896">
          <cell r="O1896" t="str">
            <v>REM0003237</v>
          </cell>
          <cell r="P1896" t="str">
            <v>低速牵引车右镜杆(喷涂)</v>
          </cell>
          <cell r="Q1896" t="str">
            <v>无</v>
          </cell>
          <cell r="R1896" t="str">
            <v>件</v>
          </cell>
          <cell r="S1896">
            <v>4.6726</v>
          </cell>
        </row>
        <row r="1897">
          <cell r="O1897" t="str">
            <v>RSM0000111</v>
          </cell>
          <cell r="P1897" t="str">
            <v>VT高顶镜杆喷涂</v>
          </cell>
          <cell r="Q1897" t="str">
            <v>无</v>
          </cell>
          <cell r="R1897" t="str">
            <v>件</v>
          </cell>
          <cell r="S1897">
            <v>2.5714</v>
          </cell>
        </row>
        <row r="1898">
          <cell r="O1898" t="str">
            <v>RSM0000117</v>
          </cell>
          <cell r="P1898" t="str">
            <v>济南轻卡补盲镜杆(喷涂)</v>
          </cell>
          <cell r="Q1898" t="str">
            <v>无</v>
          </cell>
          <cell r="R1898" t="str">
            <v>件</v>
          </cell>
          <cell r="S1898">
            <v>1.1847</v>
          </cell>
        </row>
        <row r="1899">
          <cell r="O1899" t="str">
            <v>RSM0000236</v>
          </cell>
          <cell r="P1899" t="str">
            <v>码头车前下视镜杆喷涂</v>
          </cell>
          <cell r="Q1899" t="str">
            <v>无</v>
          </cell>
          <cell r="R1899" t="str">
            <v>件</v>
          </cell>
          <cell r="S1899">
            <v>3.5626</v>
          </cell>
        </row>
        <row r="1900">
          <cell r="O1900" t="str">
            <v>SHT0010829</v>
          </cell>
          <cell r="P1900" t="str">
            <v>仰角小齿板连接螺母</v>
          </cell>
          <cell r="Q1900" t="str">
            <v>无</v>
          </cell>
          <cell r="R1900" t="str">
            <v>EA</v>
          </cell>
          <cell r="S1900">
            <v>0.75</v>
          </cell>
        </row>
        <row r="1901">
          <cell r="O1901" t="str">
            <v>SHT0014932</v>
          </cell>
          <cell r="P1901" t="str">
            <v>仰角小齿板固定螺栓</v>
          </cell>
          <cell r="Q1901" t="str">
            <v>无</v>
          </cell>
          <cell r="R1901" t="str">
            <v>EA</v>
          </cell>
          <cell r="S1901">
            <v>0.36</v>
          </cell>
        </row>
        <row r="1902">
          <cell r="O1902" t="str">
            <v>SHT0010225</v>
          </cell>
          <cell r="P1902" t="str">
            <v>仰角连杆轴</v>
          </cell>
          <cell r="Q1902" t="str">
            <v>无</v>
          </cell>
          <cell r="R1902" t="str">
            <v>EA</v>
          </cell>
          <cell r="S1902">
            <v>0.7</v>
          </cell>
        </row>
        <row r="1903">
          <cell r="O1903" t="str">
            <v>SHT0015751</v>
          </cell>
          <cell r="P1903" t="str">
            <v>下限位缓冲胶墩</v>
          </cell>
          <cell r="Q1903" t="str">
            <v>无</v>
          </cell>
          <cell r="R1903" t="str">
            <v>EA</v>
          </cell>
          <cell r="S1903">
            <v>0.8</v>
          </cell>
        </row>
        <row r="1904">
          <cell r="O1904" t="str">
            <v>SHT0001147</v>
          </cell>
          <cell r="P1904" t="str">
            <v>上限位缓冲块</v>
          </cell>
          <cell r="Q1904" t="str">
            <v>无</v>
          </cell>
          <cell r="R1904" t="str">
            <v>EA</v>
          </cell>
          <cell r="S1904">
            <v>0.45</v>
          </cell>
        </row>
        <row r="1905">
          <cell r="O1905" t="str">
            <v>SHT0001188</v>
          </cell>
          <cell r="P1905" t="str">
            <v>下限位缓冲块-大</v>
          </cell>
          <cell r="Q1905" t="str">
            <v>无</v>
          </cell>
          <cell r="R1905" t="str">
            <v>EA</v>
          </cell>
          <cell r="S1905">
            <v>0.72</v>
          </cell>
        </row>
        <row r="1906">
          <cell r="O1906" t="str">
            <v>SHT0001146</v>
          </cell>
          <cell r="P1906" t="str">
            <v>下限位缓冲块组件-小</v>
          </cell>
          <cell r="Q1906" t="str">
            <v>无</v>
          </cell>
          <cell r="R1906" t="str">
            <v>EA</v>
          </cell>
          <cell r="S1906">
            <v>0.58</v>
          </cell>
        </row>
        <row r="1907">
          <cell r="O1907" t="str">
            <v>SLT0010539</v>
          </cell>
          <cell r="P1907" t="str">
            <v>减震器上盖板</v>
          </cell>
          <cell r="Q1907" t="str">
            <v>无</v>
          </cell>
          <cell r="R1907" t="str">
            <v>件</v>
          </cell>
          <cell r="S1907">
            <v>26</v>
          </cell>
        </row>
        <row r="1908">
          <cell r="O1908" t="str">
            <v>SLT0010545</v>
          </cell>
          <cell r="P1908" t="str">
            <v>减震器下底板（轻卡减震）</v>
          </cell>
          <cell r="Q1908" t="str">
            <v>无</v>
          </cell>
          <cell r="R1908" t="str">
            <v>件</v>
          </cell>
          <cell r="S1908">
            <v>26.3</v>
          </cell>
        </row>
        <row r="1909">
          <cell r="O1909" t="str">
            <v>SCS0004207</v>
          </cell>
          <cell r="P1909" t="str">
            <v>后排外侧头枕泡棉骨架组合</v>
          </cell>
          <cell r="Q1909" t="str">
            <v>无</v>
          </cell>
          <cell r="R1909" t="str">
            <v>EA</v>
          </cell>
          <cell r="S1909">
            <v>4.3448</v>
          </cell>
        </row>
        <row r="1910">
          <cell r="O1910" t="str">
            <v>SCS0004208</v>
          </cell>
          <cell r="P1910" t="str">
            <v>后排中间头枕泡沫总成</v>
          </cell>
          <cell r="Q1910" t="str">
            <v>无</v>
          </cell>
          <cell r="R1910" t="str">
            <v>EA</v>
          </cell>
          <cell r="S1910">
            <v>4.3448</v>
          </cell>
        </row>
        <row r="1911">
          <cell r="O1911" t="str">
            <v>SCS0004206</v>
          </cell>
          <cell r="P1911" t="str">
            <v>后排扶手泡沫总成</v>
          </cell>
          <cell r="Q1911" t="str">
            <v>无</v>
          </cell>
          <cell r="R1911" t="str">
            <v>EA</v>
          </cell>
          <cell r="S1911">
            <v>16.1379</v>
          </cell>
        </row>
        <row r="1912">
          <cell r="O1912" t="str">
            <v>SCS0004072</v>
          </cell>
          <cell r="P1912" t="str">
            <v>B40前排头枕泡沫总成·</v>
          </cell>
          <cell r="Q1912" t="str">
            <v>无</v>
          </cell>
          <cell r="R1912" t="str">
            <v>EA</v>
          </cell>
          <cell r="S1912">
            <v>9.6207</v>
          </cell>
        </row>
        <row r="1913">
          <cell r="O1913" t="str">
            <v>SCS0004037</v>
          </cell>
          <cell r="P1913" t="str">
            <v>B40L后排边头枕泡沫总成</v>
          </cell>
          <cell r="Q1913" t="str">
            <v>无</v>
          </cell>
          <cell r="R1913" t="str">
            <v>EA</v>
          </cell>
          <cell r="S1913">
            <v>9</v>
          </cell>
        </row>
        <row r="1914">
          <cell r="O1914" t="str">
            <v>SCS0004324</v>
          </cell>
          <cell r="P1914" t="str">
            <v>左座椅泡沫填充块</v>
          </cell>
          <cell r="Q1914" t="str">
            <v>无</v>
          </cell>
          <cell r="R1914" t="str">
            <v>EA</v>
          </cell>
          <cell r="S1914">
            <v>4.9655</v>
          </cell>
        </row>
        <row r="1915">
          <cell r="O1915" t="str">
            <v>SCS0010814</v>
          </cell>
          <cell r="P1915" t="str">
            <v>左座垫-舒适性泡棉1</v>
          </cell>
          <cell r="Q1915" t="str">
            <v>无</v>
          </cell>
          <cell r="R1915" t="str">
            <v>EA</v>
          </cell>
          <cell r="S1915">
            <v>4.98</v>
          </cell>
        </row>
        <row r="1916">
          <cell r="O1916" t="str">
            <v>SCS0010815</v>
          </cell>
          <cell r="P1916" t="str">
            <v>左座垫-舒适性泡棉2</v>
          </cell>
          <cell r="Q1916" t="str">
            <v>无</v>
          </cell>
          <cell r="R1916" t="str">
            <v>EA</v>
          </cell>
          <cell r="S1916">
            <v>0.89</v>
          </cell>
        </row>
        <row r="1917">
          <cell r="O1917" t="str">
            <v>SCS0010816</v>
          </cell>
          <cell r="P1917" t="str">
            <v>左座垫-舒适性泡棉3</v>
          </cell>
          <cell r="Q1917" t="str">
            <v>无</v>
          </cell>
          <cell r="R1917" t="str">
            <v>EA</v>
          </cell>
          <cell r="S1917">
            <v>3.17</v>
          </cell>
        </row>
        <row r="1918">
          <cell r="O1918" t="str">
            <v>SCS0010818</v>
          </cell>
          <cell r="P1918" t="str">
            <v>左座垫-舒适性泡棉4</v>
          </cell>
          <cell r="Q1918" t="str">
            <v>无</v>
          </cell>
          <cell r="R1918" t="str">
            <v>EA</v>
          </cell>
          <cell r="S1918">
            <v>0.92</v>
          </cell>
        </row>
        <row r="1919">
          <cell r="O1919" t="str">
            <v>SCS0010819</v>
          </cell>
          <cell r="P1919" t="str">
            <v>右座垫-舒适性泡棉5</v>
          </cell>
          <cell r="Q1919" t="str">
            <v>无</v>
          </cell>
          <cell r="R1919" t="str">
            <v>EA</v>
          </cell>
          <cell r="S1919">
            <v>5.16</v>
          </cell>
        </row>
        <row r="1920">
          <cell r="O1920" t="str">
            <v>SCS0010820</v>
          </cell>
          <cell r="P1920" t="str">
            <v>右座垫-舒适性泡棉6</v>
          </cell>
          <cell r="Q1920" t="str">
            <v>无</v>
          </cell>
          <cell r="R1920" t="str">
            <v>EA</v>
          </cell>
          <cell r="S1920">
            <v>0.99</v>
          </cell>
        </row>
        <row r="1921">
          <cell r="O1921" t="str">
            <v>SCS0010821</v>
          </cell>
          <cell r="P1921" t="str">
            <v>右座垫-舒适性泡棉7</v>
          </cell>
          <cell r="Q1921" t="str">
            <v>无</v>
          </cell>
          <cell r="R1921" t="str">
            <v>EA</v>
          </cell>
          <cell r="S1921">
            <v>0.91</v>
          </cell>
        </row>
        <row r="1922">
          <cell r="O1922" t="str">
            <v>SCS0010822</v>
          </cell>
          <cell r="P1922" t="str">
            <v>右座垫-舒适性泡棉8</v>
          </cell>
          <cell r="Q1922" t="str">
            <v>无</v>
          </cell>
          <cell r="R1922" t="str">
            <v>EA</v>
          </cell>
          <cell r="S1922">
            <v>3.05</v>
          </cell>
        </row>
        <row r="1923">
          <cell r="O1923" t="str">
            <v>SHT0011542</v>
          </cell>
          <cell r="P1923" t="str">
            <v>上卧铺硬质棉A </v>
          </cell>
          <cell r="Q1923" t="str">
            <v>1984*578*40/厚40mm</v>
          </cell>
          <cell r="R1923" t="str">
            <v>件</v>
          </cell>
          <cell r="S1923">
            <v>33</v>
          </cell>
        </row>
        <row r="1924">
          <cell r="O1924" t="str">
            <v>SHT0012994</v>
          </cell>
          <cell r="P1924" t="str">
            <v>上卧铺硬质棉B</v>
          </cell>
          <cell r="Q1924" t="str">
            <v>1984*578*40</v>
          </cell>
          <cell r="R1924" t="str">
            <v>件</v>
          </cell>
          <cell r="S1924">
            <v>33</v>
          </cell>
        </row>
        <row r="1925">
          <cell r="O1925" t="str">
            <v>SHT0013851</v>
          </cell>
          <cell r="P1925" t="str">
            <v>软垫总成A</v>
          </cell>
          <cell r="Q1925" t="str">
            <v>无</v>
          </cell>
          <cell r="R1925" t="str">
            <v>件</v>
          </cell>
          <cell r="S1925">
            <v>158</v>
          </cell>
        </row>
        <row r="1926">
          <cell r="O1926" t="str">
            <v>SHT0014353</v>
          </cell>
          <cell r="P1926" t="str">
            <v>软垫总成B</v>
          </cell>
          <cell r="Q1926" t="str">
            <v>无</v>
          </cell>
          <cell r="R1926" t="str">
            <v>件</v>
          </cell>
          <cell r="S1926">
            <v>158</v>
          </cell>
        </row>
        <row r="1927">
          <cell r="O1927" t="str">
            <v>SHT0013853</v>
          </cell>
          <cell r="P1927" t="str">
            <v>软垫总成B</v>
          </cell>
          <cell r="Q1927" t="str">
            <v>无</v>
          </cell>
          <cell r="R1927" t="str">
            <v>件</v>
          </cell>
          <cell r="S1927">
            <v>158</v>
          </cell>
        </row>
        <row r="1928">
          <cell r="O1928" t="str">
            <v>SHT0000624</v>
          </cell>
          <cell r="P1928" t="str">
            <v>H4-B下卧铺垫</v>
          </cell>
          <cell r="Q1928" t="str">
            <v>无</v>
          </cell>
          <cell r="R1928" t="str">
            <v>件</v>
          </cell>
          <cell r="S1928">
            <v>85.5</v>
          </cell>
        </row>
        <row r="1929">
          <cell r="O1929" t="str">
            <v>BSP0000047</v>
          </cell>
          <cell r="P1929" t="str">
            <v>盘簧</v>
          </cell>
          <cell r="Q1929" t="str">
            <v>1.0平台</v>
          </cell>
          <cell r="R1929" t="str">
            <v>EA</v>
          </cell>
          <cell r="S1929">
            <v>2.23</v>
          </cell>
        </row>
        <row r="1930">
          <cell r="O1930" t="str">
            <v>SCS0004521</v>
          </cell>
          <cell r="P1930" t="str">
            <v>调角器涡簧</v>
          </cell>
          <cell r="Q1930" t="str">
            <v>C32B</v>
          </cell>
          <cell r="R1930" t="str">
            <v>EA</v>
          </cell>
          <cell r="S1930">
            <v>2.04</v>
          </cell>
        </row>
        <row r="1931">
          <cell r="O1931" t="str">
            <v>SCS0004578</v>
          </cell>
          <cell r="P1931" t="str">
            <v>调角器涡簧</v>
          </cell>
          <cell r="Q1931" t="str">
            <v>C33D</v>
          </cell>
          <cell r="R1931" t="str">
            <v>EA</v>
          </cell>
          <cell r="S1931">
            <v>2</v>
          </cell>
        </row>
        <row r="1932">
          <cell r="O1932" t="str">
            <v>SCS0004651</v>
          </cell>
          <cell r="P1932" t="str">
            <v>调角器涡簧</v>
          </cell>
          <cell r="Q1932" t="str">
            <v>M20</v>
          </cell>
          <cell r="R1932" t="str">
            <v>EA</v>
          </cell>
          <cell r="S1932">
            <v>2.05</v>
          </cell>
        </row>
        <row r="1933">
          <cell r="O1933" t="str">
            <v>SCS0004780</v>
          </cell>
          <cell r="P1933" t="str">
            <v>前排涡簧</v>
          </cell>
          <cell r="Q1933" t="str">
            <v>B40V</v>
          </cell>
          <cell r="R1933" t="str">
            <v>EA</v>
          </cell>
          <cell r="S1933">
            <v>2.17</v>
          </cell>
        </row>
        <row r="1934">
          <cell r="O1934" t="str">
            <v>SHT0001005</v>
          </cell>
          <cell r="P1934" t="str">
            <v>涡簧</v>
          </cell>
          <cell r="Q1934" t="str">
            <v>H4A/X3000/一汽</v>
          </cell>
          <cell r="R1934" t="str">
            <v>EA</v>
          </cell>
          <cell r="S1934">
            <v>2.43</v>
          </cell>
        </row>
        <row r="1935">
          <cell r="O1935" t="str">
            <v>SLT0002546</v>
          </cell>
          <cell r="P1935" t="str">
            <v>靠背调角器涡簧</v>
          </cell>
          <cell r="Q1935" t="str">
            <v>J7F/虎V靠背骨架</v>
          </cell>
          <cell r="R1935" t="str">
            <v>EA</v>
          </cell>
          <cell r="S1935">
            <v>1.96</v>
          </cell>
        </row>
        <row r="1936">
          <cell r="O1936" t="str">
            <v>SLT0010628</v>
          </cell>
          <cell r="P1936" t="str">
            <v>靠背调角器涡簧</v>
          </cell>
          <cell r="Q1936" t="str">
            <v>统帅1880</v>
          </cell>
          <cell r="R1936" t="str">
            <v>EA</v>
          </cell>
          <cell r="S1936">
            <v>2</v>
          </cell>
        </row>
        <row r="1937">
          <cell r="O1937" t="str">
            <v>SLT0011688</v>
          </cell>
          <cell r="P1937" t="str">
            <v>卷簧</v>
          </cell>
          <cell r="Q1937" t="str">
            <v>无</v>
          </cell>
          <cell r="R1937" t="str">
            <v>EA</v>
          </cell>
          <cell r="S1937">
            <v>1.96</v>
          </cell>
        </row>
        <row r="1938">
          <cell r="O1938" t="str">
            <v>SHT0010798</v>
          </cell>
          <cell r="P1938" t="str">
            <v>靠背调节铸件</v>
          </cell>
          <cell r="Q1938" t="str">
            <v>无</v>
          </cell>
          <cell r="R1938" t="str">
            <v>EA</v>
          </cell>
          <cell r="S1938">
            <v>2.77</v>
          </cell>
        </row>
        <row r="1939">
          <cell r="O1939" t="str">
            <v>SHT0010810</v>
          </cell>
          <cell r="P1939" t="str">
            <v>水平减震活动轴</v>
          </cell>
          <cell r="Q1939" t="str">
            <v>无</v>
          </cell>
          <cell r="R1939" t="str">
            <v>EA</v>
          </cell>
          <cell r="S1939">
            <v>3.47</v>
          </cell>
        </row>
        <row r="1940">
          <cell r="O1940" t="str">
            <v>SHT0010822</v>
          </cell>
          <cell r="P1940" t="str">
            <v>水平减震挂钩</v>
          </cell>
          <cell r="Q1940" t="str">
            <v>无</v>
          </cell>
          <cell r="R1940" t="str">
            <v>EA</v>
          </cell>
          <cell r="S1940">
            <v>3.97</v>
          </cell>
        </row>
        <row r="1941">
          <cell r="O1941" t="str">
            <v>SHT0010257</v>
          </cell>
          <cell r="P1941" t="str">
            <v>靠背调节铸件</v>
          </cell>
          <cell r="Q1941" t="str">
            <v>无</v>
          </cell>
          <cell r="R1941" t="str">
            <v>EA</v>
          </cell>
          <cell r="S1941">
            <v>2.59</v>
          </cell>
        </row>
        <row r="1942">
          <cell r="O1942" t="str">
            <v>SHT0010258</v>
          </cell>
          <cell r="P1942" t="str">
            <v>仰角解锁铸件</v>
          </cell>
          <cell r="Q1942" t="str">
            <v>无</v>
          </cell>
          <cell r="R1942" t="str">
            <v>EA</v>
          </cell>
          <cell r="S1942">
            <v>2.41</v>
          </cell>
        </row>
        <row r="1943">
          <cell r="O1943" t="str">
            <v>SHT0011396</v>
          </cell>
          <cell r="P1943" t="str">
            <v>左侧铸锌压头</v>
          </cell>
          <cell r="Q1943" t="str">
            <v>无</v>
          </cell>
          <cell r="R1943" t="str">
            <v>EA</v>
          </cell>
          <cell r="S1943">
            <v>4.5</v>
          </cell>
        </row>
        <row r="1944">
          <cell r="O1944" t="str">
            <v>SHT0011594</v>
          </cell>
          <cell r="P1944" t="str">
            <v>右侧铸锌压头</v>
          </cell>
          <cell r="Q1944" t="str">
            <v>无</v>
          </cell>
          <cell r="R1944" t="str">
            <v>EA</v>
          </cell>
          <cell r="S1944">
            <v>4.5</v>
          </cell>
        </row>
        <row r="1945">
          <cell r="O1945" t="str">
            <v>REM0010244</v>
          </cell>
          <cell r="P1945" t="str">
            <v>B40L-右手折压板(右舵)</v>
          </cell>
          <cell r="Q1945" t="str">
            <v>无</v>
          </cell>
          <cell r="R1945" t="str">
            <v>EA</v>
          </cell>
          <cell r="S1945">
            <v>4.171</v>
          </cell>
        </row>
        <row r="1946">
          <cell r="O1946" t="str">
            <v>REM0010242</v>
          </cell>
          <cell r="P1946" t="str">
            <v>B40L-左手折压板(右舵)</v>
          </cell>
          <cell r="Q1946" t="str">
            <v>无</v>
          </cell>
          <cell r="R1946" t="str">
            <v>EA</v>
          </cell>
          <cell r="S1946">
            <v>4.171</v>
          </cell>
        </row>
        <row r="1947">
          <cell r="O1947" t="str">
            <v>RSM0000258</v>
          </cell>
          <cell r="P1947" t="str">
            <v>MV3补盲镜座</v>
          </cell>
          <cell r="Q1947" t="str">
            <v>无</v>
          </cell>
          <cell r="R1947" t="str">
            <v>EA</v>
          </cell>
          <cell r="S1947">
            <v>11.3975</v>
          </cell>
        </row>
        <row r="1948">
          <cell r="O1948" t="str">
            <v>BPC0000001</v>
          </cell>
          <cell r="P1948" t="str">
            <v>阻尼器总成</v>
          </cell>
          <cell r="Q1948" t="str">
            <v>无</v>
          </cell>
          <cell r="R1948" t="str">
            <v>EA</v>
          </cell>
          <cell r="S1948">
            <v>21.2389</v>
          </cell>
        </row>
        <row r="1949">
          <cell r="O1949" t="str">
            <v>BPC0000004</v>
          </cell>
          <cell r="P1949" t="str">
            <v>阻尼器总成</v>
          </cell>
          <cell r="Q1949" t="str">
            <v>无</v>
          </cell>
          <cell r="R1949" t="str">
            <v>EA</v>
          </cell>
          <cell r="S1949">
            <v>21.2389</v>
          </cell>
        </row>
        <row r="1950">
          <cell r="O1950" t="str">
            <v>BPC0000005</v>
          </cell>
          <cell r="P1950" t="str">
            <v>定值阻尼器总成</v>
          </cell>
          <cell r="Q1950" t="str">
            <v>无</v>
          </cell>
          <cell r="R1950" t="str">
            <v>EA</v>
          </cell>
          <cell r="S1950">
            <v>21.2389</v>
          </cell>
        </row>
        <row r="1951">
          <cell r="O1951" t="str">
            <v>BPC0000036</v>
          </cell>
          <cell r="P1951" t="str">
            <v>固定阻尼器总成</v>
          </cell>
          <cell r="Q1951" t="str">
            <v>无</v>
          </cell>
          <cell r="R1951" t="str">
            <v>EA</v>
          </cell>
          <cell r="S1951">
            <v>21.2389</v>
          </cell>
        </row>
        <row r="1952">
          <cell r="O1952" t="str">
            <v>BPC0000037</v>
          </cell>
          <cell r="P1952" t="str">
            <v>阻尼器总成</v>
          </cell>
          <cell r="Q1952" t="str">
            <v>无</v>
          </cell>
          <cell r="R1952" t="str">
            <v>EA</v>
          </cell>
          <cell r="S1952">
            <v>21.2389</v>
          </cell>
        </row>
        <row r="1953">
          <cell r="O1953" t="str">
            <v>BPC0000042</v>
          </cell>
          <cell r="P1953" t="str">
            <v>阻尼器总成</v>
          </cell>
          <cell r="Q1953" t="str">
            <v>无</v>
          </cell>
          <cell r="R1953" t="str">
            <v>EA</v>
          </cell>
          <cell r="S1953">
            <v>21.2389</v>
          </cell>
        </row>
        <row r="1954">
          <cell r="O1954" t="str">
            <v>BPC0000049</v>
          </cell>
          <cell r="P1954" t="str">
            <v>阻尼器总成</v>
          </cell>
          <cell r="Q1954" t="str">
            <v>无</v>
          </cell>
          <cell r="R1954" t="str">
            <v>EA</v>
          </cell>
          <cell r="S1954">
            <v>21.2389</v>
          </cell>
        </row>
        <row r="1955">
          <cell r="O1955" t="str">
            <v>SHT0016035</v>
          </cell>
          <cell r="P1955" t="str">
            <v>定阻尼器总成</v>
          </cell>
          <cell r="Q1955" t="str">
            <v>无</v>
          </cell>
          <cell r="R1955" t="str">
            <v>EA</v>
          </cell>
          <cell r="S1955">
            <v>21.2389</v>
          </cell>
        </row>
        <row r="1956">
          <cell r="O1956" t="str">
            <v>SHT0010383</v>
          </cell>
          <cell r="P1956" t="str">
            <v>仰角调节拉线</v>
          </cell>
          <cell r="Q1956" t="str">
            <v>无</v>
          </cell>
          <cell r="R1956" t="str">
            <v>EA</v>
          </cell>
          <cell r="S1956">
            <v>5.42</v>
          </cell>
        </row>
        <row r="1957">
          <cell r="O1957" t="str">
            <v>SHT0011375</v>
          </cell>
          <cell r="P1957" t="str">
            <v>H6扶手胶塞堵盖</v>
          </cell>
          <cell r="Q1957" t="str">
            <v>无</v>
          </cell>
          <cell r="R1957" t="str">
            <v>EA</v>
          </cell>
          <cell r="S1957">
            <v>0.66</v>
          </cell>
        </row>
        <row r="1958">
          <cell r="O1958" t="str">
            <v>SHT0012023</v>
          </cell>
          <cell r="P1958" t="str">
            <v>升降器拉线总成</v>
          </cell>
          <cell r="Q1958" t="str">
            <v>无</v>
          </cell>
          <cell r="R1958" t="str">
            <v>EA</v>
          </cell>
          <cell r="S1958">
            <v>4.4341</v>
          </cell>
        </row>
        <row r="1959">
          <cell r="O1959" t="str">
            <v>SHT0016730</v>
          </cell>
          <cell r="P1959" t="str">
            <v>可变阻尼器</v>
          </cell>
          <cell r="Q1959" t="str">
            <v>无</v>
          </cell>
          <cell r="R1959" t="str">
            <v>件</v>
          </cell>
          <cell r="S1959">
            <v>113</v>
          </cell>
        </row>
        <row r="1960">
          <cell r="O1960" t="str">
            <v>SLT0010563</v>
          </cell>
          <cell r="P1960" t="str">
            <v>轻卡阻尼器</v>
          </cell>
          <cell r="Q1960" t="str">
            <v>无</v>
          </cell>
          <cell r="R1960" t="str">
            <v>件</v>
          </cell>
          <cell r="S1960">
            <v>22.5</v>
          </cell>
        </row>
        <row r="1961">
          <cell r="O1961" t="str">
            <v>SLT0011656</v>
          </cell>
          <cell r="P1961" t="str">
            <v>铁马阻尼器</v>
          </cell>
          <cell r="Q1961" t="str">
            <v>无</v>
          </cell>
          <cell r="R1961" t="str">
            <v>件</v>
          </cell>
          <cell r="S1961">
            <v>22.5</v>
          </cell>
        </row>
        <row r="1962">
          <cell r="O1962" t="str">
            <v>SHT0011934</v>
          </cell>
          <cell r="P1962" t="str">
            <v>H6可调阻尼器总成</v>
          </cell>
          <cell r="Q1962" t="str">
            <v>无</v>
          </cell>
          <cell r="R1962" t="str">
            <v>件</v>
          </cell>
          <cell r="S1962">
            <v>117</v>
          </cell>
        </row>
        <row r="1963">
          <cell r="O1963" t="str">
            <v>SHT0014511</v>
          </cell>
          <cell r="P1963" t="str">
            <v>H6阻尼器金属轴套</v>
          </cell>
          <cell r="Q1963" t="str">
            <v>无</v>
          </cell>
          <cell r="R1963" t="str">
            <v>件</v>
          </cell>
          <cell r="S1963">
            <v>2</v>
          </cell>
        </row>
        <row r="1964">
          <cell r="O1964" t="str">
            <v>BAS0010023</v>
          </cell>
          <cell r="P1964" t="str">
            <v>仰角旋转支撑轴套</v>
          </cell>
          <cell r="Q1964" t="str">
            <v>无</v>
          </cell>
          <cell r="R1964" t="str">
            <v>件</v>
          </cell>
          <cell r="S1964">
            <v>2.3959</v>
          </cell>
        </row>
        <row r="1965">
          <cell r="O1965" t="str">
            <v>SHT0010523</v>
          </cell>
          <cell r="P1965" t="str">
            <v>阻尼销轴</v>
          </cell>
          <cell r="Q1965" t="str">
            <v>无</v>
          </cell>
          <cell r="R1965" t="str">
            <v>件</v>
          </cell>
          <cell r="S1965">
            <v>2.2116</v>
          </cell>
        </row>
        <row r="1966">
          <cell r="O1966" t="str">
            <v>SHT0012472</v>
          </cell>
          <cell r="P1966" t="str">
            <v>扶手旋转轴</v>
          </cell>
          <cell r="Q1966" t="str">
            <v>无</v>
          </cell>
          <cell r="R1966" t="str">
            <v>件</v>
          </cell>
          <cell r="S1966">
            <v>5.9898</v>
          </cell>
        </row>
        <row r="1967">
          <cell r="O1967" t="str">
            <v>SLT0010531</v>
          </cell>
          <cell r="P1967" t="str">
            <v>绞架连杆2</v>
          </cell>
          <cell r="Q1967" t="str">
            <v>无</v>
          </cell>
          <cell r="R1967" t="str">
            <v>件</v>
          </cell>
          <cell r="S1967">
            <v>3.8242</v>
          </cell>
        </row>
        <row r="1968">
          <cell r="O1968" t="str">
            <v>SLT0010530</v>
          </cell>
          <cell r="P1968" t="str">
            <v>绞架连杆1</v>
          </cell>
          <cell r="Q1968" t="str">
            <v>无</v>
          </cell>
          <cell r="R1968" t="str">
            <v>件</v>
          </cell>
          <cell r="S1968">
            <v>3.9164</v>
          </cell>
        </row>
        <row r="1969">
          <cell r="O1969" t="str">
            <v>SLT0010525</v>
          </cell>
          <cell r="P1969" t="str">
            <v>内外绞架连接螺栓</v>
          </cell>
          <cell r="Q1969" t="str">
            <v>无</v>
          </cell>
          <cell r="R1969" t="str">
            <v>件</v>
          </cell>
          <cell r="S1969">
            <v>1.5666</v>
          </cell>
        </row>
        <row r="1970">
          <cell r="O1970" t="str">
            <v>SLT0010680</v>
          </cell>
          <cell r="P1970" t="str">
            <v> 减震器右侧支撑轴套</v>
          </cell>
          <cell r="Q1970" t="str">
            <v>无</v>
          </cell>
          <cell r="R1970" t="str">
            <v>件</v>
          </cell>
          <cell r="S1970">
            <v>0.3895</v>
          </cell>
        </row>
        <row r="1971">
          <cell r="O1971" t="str">
            <v>BAS0000046</v>
          </cell>
          <cell r="P1971" t="str">
            <v>内绞架固定轴套</v>
          </cell>
          <cell r="Q1971" t="str">
            <v>无</v>
          </cell>
          <cell r="R1971" t="str">
            <v>件</v>
          </cell>
          <cell r="S1971">
            <v>1.4678</v>
          </cell>
        </row>
        <row r="1972">
          <cell r="O1972" t="str">
            <v>SHT0010744</v>
          </cell>
          <cell r="P1972" t="str">
            <v>D03扶手固定螺母柱</v>
          </cell>
          <cell r="Q1972" t="str">
            <v>无</v>
          </cell>
          <cell r="R1972" t="str">
            <v>件</v>
          </cell>
          <cell r="S1972">
            <v>0.7176</v>
          </cell>
        </row>
        <row r="1973">
          <cell r="O1973" t="str">
            <v>SLT0010269</v>
          </cell>
          <cell r="P1973" t="str">
            <v>内绞架螺母轴套</v>
          </cell>
          <cell r="Q1973" t="str">
            <v>无</v>
          </cell>
          <cell r="R1973" t="str">
            <v>件</v>
          </cell>
          <cell r="S1973">
            <v>1.45</v>
          </cell>
        </row>
        <row r="1974">
          <cell r="O1974" t="str">
            <v>SLT0010524</v>
          </cell>
          <cell r="P1974" t="str">
            <v>外绞架钢轴套</v>
          </cell>
          <cell r="Q1974" t="str">
            <v>无</v>
          </cell>
          <cell r="R1974" t="str">
            <v>件</v>
          </cell>
          <cell r="S1974">
            <v>1.05</v>
          </cell>
        </row>
        <row r="1975">
          <cell r="O1975" t="str">
            <v>SLT0010529</v>
          </cell>
          <cell r="P1975" t="str">
            <v>绞架连杆3</v>
          </cell>
          <cell r="Q1975" t="str">
            <v>无</v>
          </cell>
          <cell r="R1975" t="str">
            <v>件</v>
          </cell>
          <cell r="S1975">
            <v>3.04</v>
          </cell>
        </row>
        <row r="1976">
          <cell r="O1976" t="str">
            <v>SBS0010115</v>
          </cell>
          <cell r="P1976" t="str">
            <v>支腿上固定轴套</v>
          </cell>
          <cell r="Q1976" t="str">
            <v>无</v>
          </cell>
          <cell r="R1976" t="str">
            <v>件</v>
          </cell>
          <cell r="S1976">
            <v>1.9</v>
          </cell>
        </row>
        <row r="1977">
          <cell r="O1977" t="str">
            <v>BFA0000775</v>
          </cell>
          <cell r="P1977" t="str">
            <v>J6F司机靠背右旋转阶梯螺栓</v>
          </cell>
          <cell r="Q1977" t="str">
            <v>无</v>
          </cell>
          <cell r="R1977" t="str">
            <v>件</v>
          </cell>
          <cell r="S1977">
            <v>0.95</v>
          </cell>
        </row>
        <row r="1978">
          <cell r="O1978" t="str">
            <v>SBS0010133</v>
          </cell>
          <cell r="P1978" t="str">
            <v>主驾支腿后轴套</v>
          </cell>
          <cell r="Q1978" t="str">
            <v>无</v>
          </cell>
          <cell r="R1978" t="str">
            <v>件</v>
          </cell>
          <cell r="S1978">
            <v>2.66</v>
          </cell>
        </row>
        <row r="1979">
          <cell r="O1979" t="str">
            <v>SHT0001068</v>
          </cell>
          <cell r="P1979" t="str">
            <v>气阀固定座固定钣金件</v>
          </cell>
          <cell r="Q1979" t="str">
            <v>无</v>
          </cell>
          <cell r="R1979" t="str">
            <v>EA</v>
          </cell>
          <cell r="S1979">
            <v>0.3838</v>
          </cell>
        </row>
        <row r="1980">
          <cell r="O1980" t="str">
            <v>SHT0001069</v>
          </cell>
          <cell r="P1980" t="str">
            <v>升降操作手柄（前）</v>
          </cell>
          <cell r="Q1980" t="str">
            <v>无</v>
          </cell>
          <cell r="R1980" t="str">
            <v>EA</v>
          </cell>
          <cell r="S1980">
            <v>1.0818</v>
          </cell>
        </row>
        <row r="1981">
          <cell r="O1981" t="str">
            <v>SHT0001104</v>
          </cell>
          <cell r="P1981" t="str">
            <v>安全带限位板</v>
          </cell>
          <cell r="Q1981" t="str">
            <v>无</v>
          </cell>
          <cell r="R1981" t="str">
            <v>EA</v>
          </cell>
          <cell r="S1981">
            <v>0.3507</v>
          </cell>
        </row>
        <row r="1982">
          <cell r="O1982" t="str">
            <v>SHT0001105</v>
          </cell>
          <cell r="P1982" t="str">
            <v>一汽安全带固定板</v>
          </cell>
          <cell r="Q1982" t="str">
            <v>无</v>
          </cell>
          <cell r="R1982" t="str">
            <v>EA</v>
          </cell>
          <cell r="S1982">
            <v>4.8276</v>
          </cell>
        </row>
        <row r="1983">
          <cell r="O1983" t="str">
            <v>SHT0001112</v>
          </cell>
          <cell r="P1983" t="str">
            <v>牵引板组件</v>
          </cell>
          <cell r="Q1983" t="str">
            <v>无</v>
          </cell>
          <cell r="R1983" t="str">
            <v>EA</v>
          </cell>
          <cell r="S1983">
            <v>1.1982</v>
          </cell>
        </row>
        <row r="1984">
          <cell r="O1984" t="str">
            <v>SHT0001113</v>
          </cell>
          <cell r="P1984" t="str">
            <v>前挂簧板</v>
          </cell>
          <cell r="Q1984" t="str">
            <v>无</v>
          </cell>
          <cell r="R1984" t="str">
            <v>EA</v>
          </cell>
          <cell r="S1984">
            <v>0.3954</v>
          </cell>
        </row>
        <row r="1985">
          <cell r="O1985" t="str">
            <v>SHT0001136</v>
          </cell>
          <cell r="P1985" t="str">
            <v>罩壳卡片</v>
          </cell>
          <cell r="Q1985" t="str">
            <v>无</v>
          </cell>
          <cell r="R1985" t="str">
            <v>EA</v>
          </cell>
          <cell r="S1985">
            <v>0.0796</v>
          </cell>
        </row>
        <row r="1986">
          <cell r="O1986" t="str">
            <v>SHT0001139</v>
          </cell>
          <cell r="P1986" t="str">
            <v>连杆板2（后）左</v>
          </cell>
          <cell r="Q1986" t="str">
            <v>无</v>
          </cell>
          <cell r="R1986" t="str">
            <v>EA</v>
          </cell>
          <cell r="S1986">
            <v>0.7312</v>
          </cell>
        </row>
        <row r="1987">
          <cell r="O1987" t="str">
            <v>SHT0001140</v>
          </cell>
          <cell r="P1987" t="str">
            <v>防尘罩固定座</v>
          </cell>
          <cell r="Q1987" t="str">
            <v>无</v>
          </cell>
          <cell r="R1987" t="str">
            <v>EA</v>
          </cell>
          <cell r="S1987">
            <v>0.2462</v>
          </cell>
        </row>
        <row r="1988">
          <cell r="O1988" t="str">
            <v>SHT0001142</v>
          </cell>
          <cell r="P1988" t="str">
            <v>纵梁焊接组件加强块</v>
          </cell>
          <cell r="Q1988" t="str">
            <v>无</v>
          </cell>
          <cell r="R1988" t="str">
            <v>EA</v>
          </cell>
          <cell r="S1988">
            <v>0.2283</v>
          </cell>
        </row>
        <row r="1989">
          <cell r="O1989" t="str">
            <v>SHT0001155</v>
          </cell>
          <cell r="P1989" t="str">
            <v>手轮支架</v>
          </cell>
          <cell r="Q1989" t="str">
            <v>无</v>
          </cell>
          <cell r="R1989" t="str">
            <v>EA</v>
          </cell>
          <cell r="S1989">
            <v>0.3059</v>
          </cell>
        </row>
        <row r="1990">
          <cell r="O1990" t="str">
            <v>SHT0001166</v>
          </cell>
          <cell r="P1990" t="str">
            <v>侧板加强片</v>
          </cell>
          <cell r="Q1990" t="str">
            <v>无</v>
          </cell>
          <cell r="R1990" t="str">
            <v>EA</v>
          </cell>
          <cell r="S1990">
            <v>0.373</v>
          </cell>
        </row>
        <row r="1991">
          <cell r="O1991" t="str">
            <v>SHT0001167</v>
          </cell>
          <cell r="P1991" t="str">
            <v>绞架右加强板</v>
          </cell>
          <cell r="Q1991" t="str">
            <v>无</v>
          </cell>
          <cell r="R1991" t="str">
            <v>EA</v>
          </cell>
          <cell r="S1991">
            <v>0.3059</v>
          </cell>
        </row>
        <row r="1992">
          <cell r="O1992" t="str">
            <v>SHT0001168</v>
          </cell>
          <cell r="P1992" t="str">
            <v>绞架左加强板</v>
          </cell>
          <cell r="Q1992" t="str">
            <v>无</v>
          </cell>
          <cell r="R1992" t="str">
            <v>EA</v>
          </cell>
          <cell r="S1992">
            <v>0.3059</v>
          </cell>
        </row>
        <row r="1993">
          <cell r="O1993" t="str">
            <v>SHT0001252</v>
          </cell>
          <cell r="P1993" t="str">
            <v>连杆板2(前)右</v>
          </cell>
          <cell r="Q1993" t="str">
            <v>无</v>
          </cell>
          <cell r="R1993" t="str">
            <v>EA</v>
          </cell>
          <cell r="S1993">
            <v>0.7312</v>
          </cell>
        </row>
        <row r="1994">
          <cell r="O1994" t="str">
            <v>SHT0001253</v>
          </cell>
          <cell r="P1994" t="str">
            <v>连杆板2(前）左</v>
          </cell>
          <cell r="Q1994" t="str">
            <v>无</v>
          </cell>
          <cell r="R1994" t="str">
            <v>EA</v>
          </cell>
          <cell r="S1994">
            <v>0.7312</v>
          </cell>
        </row>
        <row r="1995">
          <cell r="O1995" t="str">
            <v>SHT0001400</v>
          </cell>
          <cell r="P1995" t="str">
            <v>安全带固定板组件</v>
          </cell>
          <cell r="Q1995" t="str">
            <v>无</v>
          </cell>
          <cell r="R1995" t="str">
            <v>EA</v>
          </cell>
          <cell r="S1995">
            <v>5.643</v>
          </cell>
        </row>
        <row r="1996">
          <cell r="O1996" t="str">
            <v>SHT0001872</v>
          </cell>
          <cell r="P1996" t="str">
            <v>气囊上支架</v>
          </cell>
          <cell r="Q1996" t="str">
            <v>无</v>
          </cell>
          <cell r="R1996" t="str">
            <v>EA</v>
          </cell>
          <cell r="S1996">
            <v>2.9952</v>
          </cell>
        </row>
        <row r="1997">
          <cell r="O1997" t="str">
            <v>SHT0001878</v>
          </cell>
          <cell r="P1997" t="str">
            <v>锁舌132</v>
          </cell>
          <cell r="Q1997" t="str">
            <v>无</v>
          </cell>
          <cell r="R1997" t="str">
            <v>EA</v>
          </cell>
          <cell r="S1997">
            <v>0.9</v>
          </cell>
        </row>
        <row r="1998">
          <cell r="O1998" t="str">
            <v>SHT0002066</v>
          </cell>
          <cell r="P1998" t="str">
            <v>风扇固定支架</v>
          </cell>
          <cell r="Q1998" t="str">
            <v>无</v>
          </cell>
          <cell r="R1998" t="str">
            <v>EA</v>
          </cell>
          <cell r="S1998">
            <v>1.7986</v>
          </cell>
        </row>
        <row r="1999">
          <cell r="O1999" t="str">
            <v>SHT0002381</v>
          </cell>
          <cell r="P1999" t="str">
            <v>十字架加强片</v>
          </cell>
          <cell r="Q1999" t="str">
            <v>无</v>
          </cell>
          <cell r="R1999" t="str">
            <v>EA</v>
          </cell>
          <cell r="S1999">
            <v>0.2611</v>
          </cell>
        </row>
        <row r="2000">
          <cell r="O2000" t="str">
            <v>SHT0002754</v>
          </cell>
          <cell r="P2000" t="str">
            <v>连杆板2(后）右</v>
          </cell>
          <cell r="Q2000" t="str">
            <v>无</v>
          </cell>
          <cell r="R2000" t="str">
            <v>EA</v>
          </cell>
          <cell r="S2000">
            <v>0.7312</v>
          </cell>
        </row>
        <row r="2001">
          <cell r="O2001" t="str">
            <v>SLT0002535</v>
          </cell>
          <cell r="P2001" t="str">
            <v>驾驶员座垫固定支架</v>
          </cell>
          <cell r="Q2001" t="str">
            <v>无</v>
          </cell>
          <cell r="R2001" t="str">
            <v>EA</v>
          </cell>
          <cell r="S2001">
            <v>0.438</v>
          </cell>
        </row>
        <row r="2002">
          <cell r="O2002" t="str">
            <v>SLT0010599</v>
          </cell>
          <cell r="P2002" t="str">
            <v>左侧装车钣金焊接总成</v>
          </cell>
          <cell r="Q2002" t="str">
            <v>统帅1880副驾靠背</v>
          </cell>
          <cell r="R2002" t="str">
            <v>EA</v>
          </cell>
          <cell r="S2002">
            <v>6.402</v>
          </cell>
        </row>
        <row r="2003">
          <cell r="O2003" t="str">
            <v>SHT0014431</v>
          </cell>
          <cell r="P2003" t="str">
            <v>主驾驶底支架（喷漆）</v>
          </cell>
          <cell r="Q2003" t="str">
            <v>H20</v>
          </cell>
          <cell r="R2003" t="str">
            <v>EA</v>
          </cell>
          <cell r="S2003">
            <v>69.355</v>
          </cell>
        </row>
        <row r="2004">
          <cell r="O2004" t="str">
            <v>SHT0014429</v>
          </cell>
          <cell r="P2004" t="str">
            <v>副驾驶底支架(喷漆）</v>
          </cell>
          <cell r="Q2004" t="str">
            <v>H20</v>
          </cell>
          <cell r="R2004" t="str">
            <v>EA</v>
          </cell>
          <cell r="S2004">
            <v>73.623</v>
          </cell>
        </row>
        <row r="2005">
          <cell r="O2005" t="str">
            <v>SHT0014319</v>
          </cell>
          <cell r="P2005" t="str">
            <v>主驾驶换挡支架焊接总成</v>
          </cell>
          <cell r="Q2005" t="str">
            <v>H20</v>
          </cell>
          <cell r="R2005" t="str">
            <v>EA</v>
          </cell>
          <cell r="S2005">
            <v>17.072</v>
          </cell>
        </row>
        <row r="2006">
          <cell r="O2006" t="str">
            <v>SHT0013313</v>
          </cell>
          <cell r="P2006" t="str">
            <v>左支撑板焊接总成</v>
          </cell>
          <cell r="Q2006" t="str">
            <v>重汽T5-2.0翻折</v>
          </cell>
          <cell r="R2006" t="str">
            <v>EA</v>
          </cell>
          <cell r="S2006">
            <v>7.469</v>
          </cell>
        </row>
        <row r="2007">
          <cell r="O2007" t="str">
            <v>SHT0013346</v>
          </cell>
          <cell r="P2007" t="str">
            <v>下框滑轨安装板焊接总成</v>
          </cell>
          <cell r="Q2007" t="str">
            <v>中联重科</v>
          </cell>
          <cell r="R2007" t="str">
            <v>EA</v>
          </cell>
          <cell r="S2007">
            <v>5.4938</v>
          </cell>
        </row>
        <row r="2008">
          <cell r="O2008" t="str">
            <v>SHT0013357</v>
          </cell>
          <cell r="P2008" t="str">
            <v>下框上安装板焊接总成</v>
          </cell>
          <cell r="Q2008" t="str">
            <v>中联重科</v>
          </cell>
          <cell r="R2008" t="str">
            <v>EA</v>
          </cell>
          <cell r="S2008">
            <v>4.295</v>
          </cell>
        </row>
        <row r="2009">
          <cell r="O2009" t="str">
            <v>SHT0013361</v>
          </cell>
          <cell r="P2009" t="str">
            <v>座框安装板</v>
          </cell>
          <cell r="Q2009" t="str">
            <v>中联重科</v>
          </cell>
          <cell r="R2009" t="str">
            <v>EA</v>
          </cell>
          <cell r="S2009">
            <v>5.4938</v>
          </cell>
        </row>
        <row r="2010">
          <cell r="O2010" t="str">
            <v>SLT0000782</v>
          </cell>
          <cell r="P2010" t="str">
            <v>M4正司机背</v>
          </cell>
          <cell r="Q2010" t="str">
            <v>骨架</v>
          </cell>
          <cell r="R2010" t="str">
            <v>EA</v>
          </cell>
          <cell r="S2010">
            <v>25.22</v>
          </cell>
        </row>
        <row r="2011">
          <cell r="O2011" t="str">
            <v>SLT0000802</v>
          </cell>
          <cell r="P2011" t="str">
            <v>M4副司机背</v>
          </cell>
          <cell r="Q2011" t="str">
            <v>骨架</v>
          </cell>
          <cell r="R2011" t="str">
            <v>EA</v>
          </cell>
          <cell r="S2011">
            <v>22.504</v>
          </cell>
        </row>
        <row r="2012">
          <cell r="O2012" t="str">
            <v>SLT0002560</v>
          </cell>
          <cell r="P2012" t="str">
            <v>调角器限位支架</v>
          </cell>
          <cell r="Q2012" t="str">
            <v>J7F</v>
          </cell>
          <cell r="R2012" t="str">
            <v>EA</v>
          </cell>
          <cell r="S2012">
            <v>0.1717</v>
          </cell>
        </row>
        <row r="2013">
          <cell r="O2013" t="str">
            <v>SLT0010222</v>
          </cell>
          <cell r="P2013" t="str">
            <v>调角器下连接板焊接总成</v>
          </cell>
          <cell r="Q2013" t="str">
            <v>一汽轻卡主驾左侧</v>
          </cell>
          <cell r="R2013" t="str">
            <v>EA</v>
          </cell>
          <cell r="S2013">
            <v>13.5606</v>
          </cell>
        </row>
        <row r="2014">
          <cell r="O2014" t="str">
            <v>SLT0010230</v>
          </cell>
          <cell r="P2014" t="str">
            <v>驾驶员座垫右侧安装板总成</v>
          </cell>
          <cell r="Q2014" t="str">
            <v>一汽轻卡减震</v>
          </cell>
          <cell r="R2014" t="str">
            <v>EA</v>
          </cell>
          <cell r="S2014">
            <v>11.8728</v>
          </cell>
        </row>
        <row r="2015">
          <cell r="O2015" t="str">
            <v>SHT0013309</v>
          </cell>
          <cell r="P2015" t="str">
            <v>翻转限位钣金安装轴</v>
          </cell>
          <cell r="Q2015" t="str">
            <v>无</v>
          </cell>
          <cell r="R2015" t="str">
            <v>EA</v>
          </cell>
          <cell r="S2015">
            <v>0.873</v>
          </cell>
        </row>
        <row r="2016">
          <cell r="O2016" t="str">
            <v>SHT0013304</v>
          </cell>
          <cell r="P2016" t="str">
            <v>座框右边板</v>
          </cell>
          <cell r="Q2016" t="str">
            <v>重汽T5-2.0翻折</v>
          </cell>
          <cell r="R2016" t="str">
            <v>EA</v>
          </cell>
          <cell r="S2016">
            <v>8.8173</v>
          </cell>
        </row>
        <row r="2017">
          <cell r="O2017" t="str">
            <v>SHT0013302</v>
          </cell>
          <cell r="P2017" t="str">
            <v>座框左边板</v>
          </cell>
          <cell r="Q2017" t="str">
            <v>重汽T5-2.0翻折</v>
          </cell>
          <cell r="R2017" t="str">
            <v>EA</v>
          </cell>
          <cell r="S2017">
            <v>7.0131</v>
          </cell>
        </row>
        <row r="2018">
          <cell r="O2018" t="str">
            <v>SHT0010408</v>
          </cell>
          <cell r="P2018" t="str">
            <v>坐垫翻折支撑轴套H6</v>
          </cell>
          <cell r="Q2018" t="str">
            <v>无</v>
          </cell>
          <cell r="R2018" t="str">
            <v>EA</v>
          </cell>
          <cell r="S2018">
            <v>1.2125</v>
          </cell>
        </row>
        <row r="2019">
          <cell r="O2019" t="str">
            <v>SHT0017400</v>
          </cell>
          <cell r="P2019" t="str">
            <v>隔音棉260*170*20</v>
          </cell>
          <cell r="Q2019" t="str">
            <v>A9606829883</v>
          </cell>
          <cell r="R2019" t="str">
            <v>EA</v>
          </cell>
          <cell r="S2019">
            <v>6.1</v>
          </cell>
        </row>
        <row r="2020">
          <cell r="O2020" t="str">
            <v>SHT0017401</v>
          </cell>
          <cell r="P2020" t="str">
            <v>隔音棉218*175*20</v>
          </cell>
          <cell r="Q2020" t="str">
            <v>A9606829883</v>
          </cell>
          <cell r="R2020" t="str">
            <v>EA</v>
          </cell>
          <cell r="S2020">
            <v>5.8</v>
          </cell>
        </row>
        <row r="2021">
          <cell r="O2021" t="str">
            <v>TST0010023</v>
          </cell>
          <cell r="P2021" t="str">
            <v>尼龙棒料</v>
          </cell>
          <cell r="Q2021" t="str">
            <v>φ30*1000</v>
          </cell>
          <cell r="R2021" t="str">
            <v>EA</v>
          </cell>
          <cell r="S2021">
            <v>24.6</v>
          </cell>
        </row>
        <row r="2022">
          <cell r="O2022" t="str">
            <v>SCS0004408</v>
          </cell>
          <cell r="P2022" t="str">
            <v>中改左座椅右侧调角器组合</v>
          </cell>
        </row>
        <row r="2022">
          <cell r="R2022" t="str">
            <v>EA</v>
          </cell>
          <cell r="S2022">
            <v>15.8</v>
          </cell>
        </row>
        <row r="2023">
          <cell r="O2023" t="str">
            <v>SCS0004409</v>
          </cell>
          <cell r="P2023" t="str">
            <v>中改左座椅左侧调角器组合</v>
          </cell>
        </row>
        <row r="2023">
          <cell r="R2023" t="str">
            <v>EA</v>
          </cell>
          <cell r="S2023">
            <v>14.5</v>
          </cell>
        </row>
        <row r="2024">
          <cell r="O2024" t="str">
            <v>SCS0004410</v>
          </cell>
          <cell r="P2024" t="str">
            <v>中改右座椅右侧调角器组合</v>
          </cell>
        </row>
        <row r="2024">
          <cell r="R2024" t="str">
            <v>EA</v>
          </cell>
          <cell r="S2024">
            <v>15.8</v>
          </cell>
        </row>
        <row r="2025">
          <cell r="O2025" t="str">
            <v>SCS0004411</v>
          </cell>
          <cell r="P2025" t="str">
            <v>中改右座椅左侧调角器组合</v>
          </cell>
        </row>
        <row r="2025">
          <cell r="R2025" t="str">
            <v>EA</v>
          </cell>
          <cell r="S2025">
            <v>14.5</v>
          </cell>
        </row>
        <row r="2026">
          <cell r="O2026" t="str">
            <v>SCS0004368</v>
          </cell>
          <cell r="P2026" t="str">
            <v>中改左座椅调角器联动杆</v>
          </cell>
        </row>
        <row r="2026">
          <cell r="R2026" t="str">
            <v>EA</v>
          </cell>
          <cell r="S2026">
            <v>3.5</v>
          </cell>
        </row>
        <row r="2027">
          <cell r="O2027" t="str">
            <v>SCS0004390</v>
          </cell>
          <cell r="P2027" t="str">
            <v>中改右座椅调角器联动杆</v>
          </cell>
        </row>
        <row r="2027">
          <cell r="R2027" t="str">
            <v>EA</v>
          </cell>
          <cell r="S2027">
            <v>4.85</v>
          </cell>
        </row>
        <row r="2028">
          <cell r="O2028" t="str">
            <v>SLT0011743</v>
          </cell>
          <cell r="P2028" t="str">
            <v>垫片</v>
          </cell>
        </row>
        <row r="2028">
          <cell r="R2028" t="str">
            <v>EA</v>
          </cell>
          <cell r="S2028">
            <v>0.14</v>
          </cell>
        </row>
        <row r="2029">
          <cell r="O2029" t="str">
            <v>SHT0010231</v>
          </cell>
          <cell r="P2029" t="str">
            <v>3.0平台防尘罩总成</v>
          </cell>
        </row>
        <row r="2029">
          <cell r="R2029" t="str">
            <v>EA</v>
          </cell>
          <cell r="S2029">
            <v>59.91</v>
          </cell>
        </row>
        <row r="2030">
          <cell r="O2030" t="str">
            <v>SHT0013256</v>
          </cell>
          <cell r="P2030" t="str">
            <v>防尘罩总成</v>
          </cell>
        </row>
        <row r="2030">
          <cell r="R2030" t="str">
            <v>EA</v>
          </cell>
          <cell r="S2030">
            <v>29</v>
          </cell>
        </row>
        <row r="2031">
          <cell r="O2031" t="str">
            <v>SCS0011976</v>
          </cell>
          <cell r="P2031" t="str">
            <v>前排左侧靠背无纺布</v>
          </cell>
          <cell r="Q2031" t="str">
            <v>V71</v>
          </cell>
          <cell r="R2031" t="str">
            <v>EA</v>
          </cell>
          <cell r="S2031">
            <v>3.46</v>
          </cell>
        </row>
        <row r="2032">
          <cell r="O2032" t="str">
            <v>SCS0011977</v>
          </cell>
          <cell r="P2032" t="str">
            <v>前排右侧靠背无纺布</v>
          </cell>
          <cell r="Q2032" t="str">
            <v>V71</v>
          </cell>
          <cell r="R2032" t="str">
            <v>EA</v>
          </cell>
          <cell r="S2032">
            <v>3.46</v>
          </cell>
        </row>
        <row r="2033">
          <cell r="O2033" t="str">
            <v>SCS0011978</v>
          </cell>
          <cell r="P2033" t="str">
            <v>前排靠背舒适性海绵1</v>
          </cell>
          <cell r="Q2033" t="str">
            <v>V71</v>
          </cell>
          <cell r="R2033" t="str">
            <v>EA</v>
          </cell>
          <cell r="S2033">
            <v>3.1</v>
          </cell>
        </row>
        <row r="2034">
          <cell r="O2034" t="str">
            <v>SCS0011979</v>
          </cell>
          <cell r="P2034" t="str">
            <v>前排靠背舒适性海绵2</v>
          </cell>
          <cell r="Q2034" t="str">
            <v>V71</v>
          </cell>
          <cell r="R2034" t="str">
            <v>EA</v>
          </cell>
          <cell r="S2034">
            <v>4.95</v>
          </cell>
        </row>
        <row r="2035">
          <cell r="O2035" t="str">
            <v>SCS0011980</v>
          </cell>
          <cell r="P2035" t="str">
            <v>前排靠背舒适性海绵3</v>
          </cell>
          <cell r="Q2035" t="str">
            <v>V71</v>
          </cell>
          <cell r="R2035" t="str">
            <v>EA</v>
          </cell>
          <cell r="S2035">
            <v>2.31</v>
          </cell>
        </row>
        <row r="2036">
          <cell r="O2036" t="str">
            <v>SCS0011981</v>
          </cell>
          <cell r="P2036" t="str">
            <v>前排靠背舒适性海绵4</v>
          </cell>
          <cell r="Q2036" t="str">
            <v>V71</v>
          </cell>
          <cell r="R2036" t="str">
            <v>EA</v>
          </cell>
          <cell r="S2036">
            <v>1.15</v>
          </cell>
        </row>
        <row r="2037">
          <cell r="O2037" t="str">
            <v>SCS0011982</v>
          </cell>
          <cell r="P2037" t="str">
            <v>前排靠背吊紧钢丝1</v>
          </cell>
          <cell r="Q2037" t="str">
            <v>V71</v>
          </cell>
          <cell r="R2037" t="str">
            <v>EA</v>
          </cell>
          <cell r="S2037">
            <v>0.28</v>
          </cell>
        </row>
        <row r="2038">
          <cell r="O2038" t="str">
            <v>SCS0011983</v>
          </cell>
          <cell r="P2038" t="str">
            <v>前排靠背吊紧钢丝2</v>
          </cell>
          <cell r="Q2038" t="str">
            <v>V71</v>
          </cell>
          <cell r="R2038" t="str">
            <v>EA</v>
          </cell>
          <cell r="S2038">
            <v>0.28</v>
          </cell>
        </row>
        <row r="2039">
          <cell r="O2039" t="str">
            <v>SCS0011984</v>
          </cell>
          <cell r="P2039" t="str">
            <v>前排靠背吊紧钢丝3</v>
          </cell>
          <cell r="Q2039" t="str">
            <v>V71</v>
          </cell>
          <cell r="R2039" t="str">
            <v>EA</v>
          </cell>
          <cell r="S2039">
            <v>0.33</v>
          </cell>
        </row>
        <row r="2040">
          <cell r="O2040" t="str">
            <v>SCS0011985</v>
          </cell>
          <cell r="P2040" t="str">
            <v>前排靠背吊紧钢丝4</v>
          </cell>
          <cell r="Q2040" t="str">
            <v>V71</v>
          </cell>
          <cell r="R2040" t="str">
            <v>EA</v>
          </cell>
          <cell r="S2040">
            <v>0.33</v>
          </cell>
        </row>
        <row r="2041">
          <cell r="O2041" t="str">
            <v>SCS0011997</v>
          </cell>
          <cell r="P2041" t="str">
            <v>坐垫发泡背面无纺布 2</v>
          </cell>
          <cell r="Q2041" t="str">
            <v>V71</v>
          </cell>
          <cell r="R2041" t="str">
            <v>EA</v>
          </cell>
          <cell r="S2041">
            <v>1.7</v>
          </cell>
        </row>
        <row r="2042">
          <cell r="O2042" t="str">
            <v>SCS0011998</v>
          </cell>
          <cell r="P2042" t="str">
            <v>发泡背面无纺布 1</v>
          </cell>
          <cell r="Q2042" t="str">
            <v>V71</v>
          </cell>
          <cell r="R2042" t="str">
            <v>EA</v>
          </cell>
          <cell r="S2042">
            <v>1.7</v>
          </cell>
        </row>
        <row r="2043">
          <cell r="O2043" t="str">
            <v>SCS0011999</v>
          </cell>
          <cell r="P2043" t="str">
            <v>坐垫前端B面硬毛毡</v>
          </cell>
          <cell r="Q2043" t="str">
            <v>V71</v>
          </cell>
          <cell r="R2043" t="str">
            <v>EA</v>
          </cell>
          <cell r="S2043">
            <v>1.7</v>
          </cell>
        </row>
        <row r="2044">
          <cell r="O2044" t="str">
            <v>SCS0012000</v>
          </cell>
          <cell r="P2044" t="str">
            <v>副驾坐垫4向通风无纺布</v>
          </cell>
          <cell r="Q2044" t="str">
            <v>V71</v>
          </cell>
          <cell r="R2044" t="str">
            <v>EA</v>
          </cell>
          <cell r="S2044">
            <v>2.24</v>
          </cell>
        </row>
        <row r="2045">
          <cell r="O2045" t="str">
            <v>SCS0012001</v>
          </cell>
          <cell r="P2045" t="str">
            <v>坐垫前端B面硬毛毡</v>
          </cell>
          <cell r="Q2045" t="str">
            <v>V71</v>
          </cell>
          <cell r="R2045" t="str">
            <v>EA</v>
          </cell>
          <cell r="S2045">
            <v>1.7</v>
          </cell>
        </row>
        <row r="2046">
          <cell r="O2046" t="str">
            <v>SCS0012002</v>
          </cell>
          <cell r="P2046" t="str">
            <v>副驾坐垫4向不通风无纺布</v>
          </cell>
          <cell r="Q2046" t="str">
            <v>V71</v>
          </cell>
          <cell r="R2046" t="str">
            <v>EA</v>
          </cell>
          <cell r="S2046">
            <v>2.4</v>
          </cell>
        </row>
        <row r="2047">
          <cell r="O2047" t="str">
            <v>SCS0012003</v>
          </cell>
          <cell r="P2047" t="str">
            <v>前排坐垫无纺布1</v>
          </cell>
          <cell r="Q2047" t="str">
            <v>V71</v>
          </cell>
          <cell r="R2047" t="str">
            <v>EA</v>
          </cell>
          <cell r="S2047">
            <v>1.8</v>
          </cell>
        </row>
        <row r="2048">
          <cell r="O2048" t="str">
            <v>SCS0012004</v>
          </cell>
          <cell r="P2048" t="str">
            <v>坐垫8向通风带腿托无纺布</v>
          </cell>
          <cell r="Q2048" t="str">
            <v>V71</v>
          </cell>
          <cell r="R2048" t="str">
            <v>EA</v>
          </cell>
          <cell r="S2048">
            <v>2.05</v>
          </cell>
        </row>
        <row r="2049">
          <cell r="O2049" t="str">
            <v>SCS0012005</v>
          </cell>
          <cell r="P2049" t="str">
            <v>前排坐垫无纺布2</v>
          </cell>
          <cell r="Q2049" t="str">
            <v>V71</v>
          </cell>
          <cell r="R2049" t="str">
            <v>EA</v>
          </cell>
          <cell r="S2049">
            <v>2.05</v>
          </cell>
        </row>
        <row r="2050">
          <cell r="O2050" t="str">
            <v>SCS0012006</v>
          </cell>
          <cell r="P2050" t="str">
            <v>前排坐垫吊紧钢丝1</v>
          </cell>
          <cell r="Q2050" t="str">
            <v>V71</v>
          </cell>
          <cell r="R2050" t="str">
            <v>EA</v>
          </cell>
          <cell r="S2050">
            <v>0.535</v>
          </cell>
        </row>
        <row r="2051">
          <cell r="O2051" t="str">
            <v>SCS0012007</v>
          </cell>
          <cell r="P2051" t="str">
            <v>前排坐垫吊紧钢丝2</v>
          </cell>
          <cell r="Q2051" t="str">
            <v>V71</v>
          </cell>
          <cell r="R2051" t="str">
            <v>EA</v>
          </cell>
          <cell r="S2051">
            <v>0.535</v>
          </cell>
        </row>
        <row r="2052">
          <cell r="O2052" t="str">
            <v>SCS0012008</v>
          </cell>
          <cell r="P2052" t="str">
            <v>前排坐垫吊紧钢丝3</v>
          </cell>
          <cell r="Q2052" t="str">
            <v>V71</v>
          </cell>
          <cell r="R2052" t="str">
            <v>EA</v>
          </cell>
          <cell r="S2052">
            <v>0.45</v>
          </cell>
        </row>
        <row r="2053">
          <cell r="O2053" t="str">
            <v>SCS0012009</v>
          </cell>
          <cell r="P2053" t="str">
            <v>前排坐垫吊紧钢丝4</v>
          </cell>
          <cell r="Q2053" t="str">
            <v>V71</v>
          </cell>
          <cell r="R2053" t="str">
            <v>EA</v>
          </cell>
          <cell r="S2053">
            <v>0.475</v>
          </cell>
        </row>
        <row r="2054">
          <cell r="O2054" t="str">
            <v>SCS0012010</v>
          </cell>
          <cell r="P2054" t="str">
            <v>前排坐垫舒适海绵1</v>
          </cell>
          <cell r="Q2054" t="str">
            <v>V71</v>
          </cell>
          <cell r="R2054" t="str">
            <v>EA</v>
          </cell>
          <cell r="S2054">
            <v>1.81</v>
          </cell>
        </row>
        <row r="2055">
          <cell r="O2055" t="str">
            <v>SCS0012011</v>
          </cell>
          <cell r="P2055" t="str">
            <v>前排左侧坐垫舒适海绵2</v>
          </cell>
          <cell r="Q2055" t="str">
            <v>V71</v>
          </cell>
          <cell r="R2055" t="str">
            <v>EA</v>
          </cell>
          <cell r="S2055">
            <v>3.72</v>
          </cell>
        </row>
        <row r="2056">
          <cell r="O2056" t="str">
            <v>SCS0012012</v>
          </cell>
          <cell r="P2056" t="str">
            <v>前排右侧坐垫舒适海绵2</v>
          </cell>
          <cell r="Q2056" t="str">
            <v>V71</v>
          </cell>
          <cell r="R2056" t="str">
            <v>EA</v>
          </cell>
          <cell r="S2056">
            <v>3.72</v>
          </cell>
        </row>
        <row r="2057">
          <cell r="O2057" t="str">
            <v>SCS0012013</v>
          </cell>
          <cell r="P2057" t="str">
            <v>前排坐垫舒适海绵3</v>
          </cell>
          <cell r="Q2057" t="str">
            <v>V71</v>
          </cell>
          <cell r="R2057" t="str">
            <v>EA</v>
          </cell>
          <cell r="S2057">
            <v>12.15</v>
          </cell>
        </row>
        <row r="2058">
          <cell r="O2058" t="str">
            <v>SCS0012014</v>
          </cell>
          <cell r="P2058" t="str">
            <v>前排左侧坐垫舒适海绵2</v>
          </cell>
          <cell r="Q2058" t="str">
            <v>V71</v>
          </cell>
          <cell r="R2058" t="str">
            <v>EA</v>
          </cell>
          <cell r="S2058">
            <v>3.72</v>
          </cell>
        </row>
        <row r="2059">
          <cell r="O2059" t="str">
            <v>SCS0012015</v>
          </cell>
          <cell r="P2059" t="str">
            <v>前排右侧坐垫舒适海绵2</v>
          </cell>
          <cell r="Q2059" t="str">
            <v>V71</v>
          </cell>
          <cell r="R2059" t="str">
            <v>EA</v>
          </cell>
          <cell r="S2059">
            <v>3.72</v>
          </cell>
        </row>
        <row r="2060">
          <cell r="O2060" t="str">
            <v>SCS0012016</v>
          </cell>
          <cell r="P2060" t="str">
            <v>前排坐垫舒适海绵3</v>
          </cell>
          <cell r="Q2060" t="str">
            <v>V71</v>
          </cell>
          <cell r="R2060" t="str">
            <v>EA</v>
          </cell>
          <cell r="S2060">
            <v>12.15</v>
          </cell>
        </row>
        <row r="2061">
          <cell r="O2061" t="str">
            <v>SCS0012017</v>
          </cell>
          <cell r="P2061" t="str">
            <v>前排左侧坐垫舒适海绵2</v>
          </cell>
          <cell r="Q2061" t="str">
            <v>V71</v>
          </cell>
          <cell r="R2061" t="str">
            <v>EA</v>
          </cell>
          <cell r="S2061">
            <v>3.72</v>
          </cell>
        </row>
        <row r="2062">
          <cell r="O2062" t="str">
            <v>SCS0012018</v>
          </cell>
          <cell r="P2062" t="str">
            <v>前排右侧坐垫舒适海绵2</v>
          </cell>
          <cell r="Q2062" t="str">
            <v>V71</v>
          </cell>
          <cell r="R2062" t="str">
            <v>EA</v>
          </cell>
          <cell r="S2062">
            <v>3.72</v>
          </cell>
        </row>
        <row r="2063">
          <cell r="O2063" t="str">
            <v>SCS0012019</v>
          </cell>
          <cell r="P2063" t="str">
            <v>前排左侧坐垫舒适海绵2</v>
          </cell>
          <cell r="Q2063" t="str">
            <v>V71</v>
          </cell>
          <cell r="R2063" t="str">
            <v>EA</v>
          </cell>
          <cell r="S2063">
            <v>3.72</v>
          </cell>
        </row>
        <row r="2064">
          <cell r="O2064" t="str">
            <v>SCS0012020</v>
          </cell>
          <cell r="P2064" t="str">
            <v>前排右侧坐垫舒适海绵2</v>
          </cell>
          <cell r="Q2064" t="str">
            <v>V71</v>
          </cell>
          <cell r="R2064" t="str">
            <v>EA</v>
          </cell>
          <cell r="S2064">
            <v>3.72</v>
          </cell>
        </row>
        <row r="2065">
          <cell r="O2065" t="str">
            <v>SCS0012021</v>
          </cell>
          <cell r="P2065" t="str">
            <v>前排坐垫舒适海绵1</v>
          </cell>
          <cell r="Q2065" t="str">
            <v>V71</v>
          </cell>
          <cell r="R2065" t="str">
            <v>EA</v>
          </cell>
          <cell r="S2065">
            <v>1.81</v>
          </cell>
        </row>
        <row r="2066">
          <cell r="O2066" t="str">
            <v>SCS0012022</v>
          </cell>
          <cell r="P2066" t="str">
            <v>前排左侧坐垫舒适海绵2</v>
          </cell>
          <cell r="Q2066" t="str">
            <v>V71</v>
          </cell>
          <cell r="R2066" t="str">
            <v>EA</v>
          </cell>
          <cell r="S2066">
            <v>2.97</v>
          </cell>
        </row>
        <row r="2067">
          <cell r="O2067" t="str">
            <v>SCS0012023</v>
          </cell>
          <cell r="P2067" t="str">
            <v>前排右侧坐垫舒适海绵2</v>
          </cell>
          <cell r="Q2067" t="str">
            <v>V71</v>
          </cell>
          <cell r="R2067" t="str">
            <v>EA</v>
          </cell>
          <cell r="S2067">
            <v>2.97</v>
          </cell>
        </row>
        <row r="2068">
          <cell r="O2068" t="str">
            <v>SCS0012024</v>
          </cell>
          <cell r="P2068" t="str">
            <v>前排坐垫舒适海绵3</v>
          </cell>
          <cell r="Q2068" t="str">
            <v>V71</v>
          </cell>
          <cell r="R2068" t="str">
            <v>EA</v>
          </cell>
          <cell r="S2068">
            <v>6</v>
          </cell>
        </row>
        <row r="2069">
          <cell r="O2069" t="str">
            <v>SCS0012025</v>
          </cell>
          <cell r="P2069" t="str">
            <v>前排坐垫舒适海绵3</v>
          </cell>
          <cell r="Q2069" t="str">
            <v>V71</v>
          </cell>
          <cell r="R2069" t="str">
            <v>EA</v>
          </cell>
          <cell r="S2069">
            <v>12.15</v>
          </cell>
        </row>
        <row r="2070">
          <cell r="O2070" t="str">
            <v>SCS0012027</v>
          </cell>
          <cell r="P2070" t="str">
            <v>前排坐垫吊紧钢丝5</v>
          </cell>
          <cell r="Q2070" t="str">
            <v>V71</v>
          </cell>
          <cell r="R2070" t="str">
            <v>EA</v>
          </cell>
          <cell r="S2070">
            <v>0.135</v>
          </cell>
        </row>
        <row r="2071">
          <cell r="O2071" t="str">
            <v>SCS0012028</v>
          </cell>
          <cell r="P2071" t="str">
            <v>前排坐垫吊紧钢丝6</v>
          </cell>
          <cell r="Q2071" t="str">
            <v>V71</v>
          </cell>
          <cell r="R2071" t="str">
            <v>EA</v>
          </cell>
          <cell r="S2071">
            <v>0.23</v>
          </cell>
        </row>
        <row r="2072">
          <cell r="O2072" t="str">
            <v>SCS0012033</v>
          </cell>
          <cell r="P2072" t="str">
            <v>靠背转轴处无纺布衬垫1</v>
          </cell>
          <cell r="Q2072" t="str">
            <v>V71</v>
          </cell>
          <cell r="R2072" t="str">
            <v>EA</v>
          </cell>
          <cell r="S2072">
            <v>0.35</v>
          </cell>
        </row>
        <row r="2073">
          <cell r="O2073" t="str">
            <v>SCS0012034</v>
          </cell>
          <cell r="P2073" t="str">
            <v>靠背左侧锁处无纺布衬垫</v>
          </cell>
          <cell r="Q2073" t="str">
            <v>V71</v>
          </cell>
          <cell r="R2073" t="str">
            <v>EA</v>
          </cell>
          <cell r="S2073">
            <v>0.35</v>
          </cell>
        </row>
        <row r="2074">
          <cell r="O2074" t="str">
            <v>SCS0012035</v>
          </cell>
          <cell r="P2074" t="str">
            <v>靠背左侧气囊无纺布衬垫</v>
          </cell>
          <cell r="Q2074" t="str">
            <v>V71</v>
          </cell>
          <cell r="R2074" t="str">
            <v>EA</v>
          </cell>
          <cell r="S2074">
            <v>0.35</v>
          </cell>
        </row>
        <row r="2075">
          <cell r="O2075" t="str">
            <v>SCS0012036</v>
          </cell>
          <cell r="P2075" t="str">
            <v>靠背右侧锁处无纺布衬垫</v>
          </cell>
          <cell r="Q2075" t="str">
            <v>V71</v>
          </cell>
          <cell r="R2075" t="str">
            <v>EA</v>
          </cell>
          <cell r="S2075">
            <v>0.35</v>
          </cell>
        </row>
        <row r="2076">
          <cell r="O2076" t="str">
            <v>SCS0012037</v>
          </cell>
          <cell r="P2076" t="str">
            <v>靠背转轴处无纺布衬垫2</v>
          </cell>
          <cell r="Q2076" t="str">
            <v>V71</v>
          </cell>
          <cell r="R2076" t="str">
            <v>EA</v>
          </cell>
          <cell r="S2076">
            <v>0.35</v>
          </cell>
        </row>
        <row r="2077">
          <cell r="O2077" t="str">
            <v>SCS0012038</v>
          </cell>
          <cell r="P2077" t="str">
            <v>靠背右侧气囊无纺布衬垫</v>
          </cell>
          <cell r="Q2077" t="str">
            <v>V71</v>
          </cell>
          <cell r="R2077" t="str">
            <v>EA</v>
          </cell>
          <cell r="S2077">
            <v>0.35</v>
          </cell>
        </row>
        <row r="2078">
          <cell r="O2078" t="str">
            <v>SCS0012039</v>
          </cell>
          <cell r="P2078" t="str">
            <v>后排靠背舒适海绵1</v>
          </cell>
          <cell r="Q2078" t="str">
            <v>V71</v>
          </cell>
          <cell r="R2078" t="str">
            <v>EA</v>
          </cell>
          <cell r="S2078">
            <v>1.57</v>
          </cell>
        </row>
        <row r="2079">
          <cell r="O2079" t="str">
            <v>SCS0012040</v>
          </cell>
          <cell r="P2079" t="str">
            <v>后排靠背舒适海绵2</v>
          </cell>
          <cell r="Q2079" t="str">
            <v>V71</v>
          </cell>
          <cell r="R2079" t="str">
            <v>EA</v>
          </cell>
          <cell r="S2079">
            <v>8.4</v>
          </cell>
        </row>
        <row r="2080">
          <cell r="O2080" t="str">
            <v>SCS0012041</v>
          </cell>
          <cell r="P2080" t="str">
            <v>后排左侧靠背舒适海绵3</v>
          </cell>
          <cell r="Q2080" t="str">
            <v>V71</v>
          </cell>
          <cell r="R2080" t="str">
            <v>EA</v>
          </cell>
          <cell r="S2080">
            <v>4.65</v>
          </cell>
        </row>
        <row r="2081">
          <cell r="O2081" t="str">
            <v>SCS0012042</v>
          </cell>
          <cell r="P2081" t="str">
            <v>后排右侧靠背舒适海绵3</v>
          </cell>
          <cell r="Q2081" t="str">
            <v>V71</v>
          </cell>
          <cell r="R2081" t="str">
            <v>EA</v>
          </cell>
          <cell r="S2081">
            <v>4.65</v>
          </cell>
        </row>
        <row r="2082">
          <cell r="O2082" t="str">
            <v>SCS0012044</v>
          </cell>
          <cell r="P2082" t="str">
            <v>后排靠背PE硬发泡1</v>
          </cell>
          <cell r="Q2082" t="str">
            <v>V71</v>
          </cell>
          <cell r="R2082" t="str">
            <v>EA</v>
          </cell>
          <cell r="S2082">
            <v>0.6</v>
          </cell>
        </row>
        <row r="2083">
          <cell r="O2083" t="str">
            <v>SCS0012045</v>
          </cell>
          <cell r="P2083" t="str">
            <v>后排靠背PE硬发泡2</v>
          </cell>
          <cell r="Q2083" t="str">
            <v>V71</v>
          </cell>
          <cell r="R2083" t="str">
            <v>EA</v>
          </cell>
          <cell r="S2083">
            <v>0.6</v>
          </cell>
        </row>
        <row r="2084">
          <cell r="O2084" t="str">
            <v>SCS0012046</v>
          </cell>
          <cell r="P2084" t="str">
            <v>后排靠背PE硬发泡3</v>
          </cell>
          <cell r="Q2084" t="str">
            <v>V71</v>
          </cell>
          <cell r="R2084" t="str">
            <v>EA</v>
          </cell>
          <cell r="S2084">
            <v>0.6</v>
          </cell>
        </row>
        <row r="2085">
          <cell r="O2085" t="str">
            <v>SCS0012047</v>
          </cell>
          <cell r="P2085" t="str">
            <v>后排靠背PE硬发泡4</v>
          </cell>
          <cell r="Q2085" t="str">
            <v>V71</v>
          </cell>
          <cell r="R2085" t="str">
            <v>EA</v>
          </cell>
          <cell r="S2085">
            <v>0.6</v>
          </cell>
        </row>
        <row r="2086">
          <cell r="O2086" t="str">
            <v>SCS0012048</v>
          </cell>
          <cell r="P2086" t="str">
            <v>后排靠背面套吊紧钢丝1</v>
          </cell>
          <cell r="Q2086" t="str">
            <v>V71</v>
          </cell>
          <cell r="R2086" t="str">
            <v>EA</v>
          </cell>
          <cell r="S2086">
            <v>0.205</v>
          </cell>
        </row>
        <row r="2087">
          <cell r="O2087" t="str">
            <v>SCS0012049</v>
          </cell>
          <cell r="P2087" t="str">
            <v>后排靠背面套吊紧钢丝3</v>
          </cell>
          <cell r="Q2087" t="str">
            <v>V71</v>
          </cell>
          <cell r="R2087" t="str">
            <v>EA</v>
          </cell>
          <cell r="S2087">
            <v>0.35</v>
          </cell>
        </row>
        <row r="2088">
          <cell r="O2088" t="str">
            <v>SCS0012050</v>
          </cell>
          <cell r="P2088" t="str">
            <v>后排靠背面套吊紧钢丝2</v>
          </cell>
          <cell r="Q2088" t="str">
            <v>V71</v>
          </cell>
          <cell r="R2088" t="str">
            <v>EA</v>
          </cell>
          <cell r="S2088">
            <v>0.3</v>
          </cell>
        </row>
        <row r="2089">
          <cell r="O2089" t="str">
            <v>SCS0012051</v>
          </cell>
          <cell r="P2089" t="str">
            <v>后排靠背面套吊紧钢丝4</v>
          </cell>
          <cell r="Q2089" t="str">
            <v>V71</v>
          </cell>
          <cell r="R2089" t="str">
            <v>EA</v>
          </cell>
          <cell r="S2089">
            <v>0.325</v>
          </cell>
        </row>
        <row r="2090">
          <cell r="O2090" t="str">
            <v>SCS0012055</v>
          </cell>
          <cell r="P2090" t="str">
            <v>后排坐垫左侧舒适海绵1</v>
          </cell>
          <cell r="Q2090" t="str">
            <v>V71</v>
          </cell>
          <cell r="R2090" t="str">
            <v>EA</v>
          </cell>
          <cell r="S2090">
            <v>5.47</v>
          </cell>
        </row>
        <row r="2091">
          <cell r="O2091" t="str">
            <v>SCS0012056</v>
          </cell>
          <cell r="P2091" t="str">
            <v>后排坐垫右侧舒适海绵1</v>
          </cell>
          <cell r="Q2091" t="str">
            <v>V71</v>
          </cell>
          <cell r="R2091" t="str">
            <v>EA</v>
          </cell>
          <cell r="S2091">
            <v>5.47</v>
          </cell>
        </row>
        <row r="2092">
          <cell r="O2092" t="str">
            <v>SCS0012057</v>
          </cell>
          <cell r="P2092" t="str">
            <v>后排坐垫舒适海绵2</v>
          </cell>
          <cell r="Q2092" t="str">
            <v>V71</v>
          </cell>
          <cell r="R2092" t="str">
            <v>EA</v>
          </cell>
          <cell r="S2092">
            <v>15.45</v>
          </cell>
        </row>
        <row r="2093">
          <cell r="O2093" t="str">
            <v>SCS0012058</v>
          </cell>
          <cell r="P2093" t="str">
            <v>后排坐垫左侧舒适海绵3</v>
          </cell>
          <cell r="Q2093" t="str">
            <v>V71</v>
          </cell>
          <cell r="R2093" t="str">
            <v>EA</v>
          </cell>
          <cell r="S2093">
            <v>6</v>
          </cell>
        </row>
        <row r="2094">
          <cell r="O2094" t="str">
            <v>SCS0012059</v>
          </cell>
          <cell r="P2094" t="str">
            <v>后排坐垫右侧舒适海绵3</v>
          </cell>
          <cell r="Q2094" t="str">
            <v>V71</v>
          </cell>
          <cell r="R2094" t="str">
            <v>EA</v>
          </cell>
          <cell r="S2094">
            <v>6</v>
          </cell>
        </row>
        <row r="2095">
          <cell r="O2095" t="str">
            <v>SCS0012060</v>
          </cell>
          <cell r="P2095" t="str">
            <v>后排坐垫舒适海绵4</v>
          </cell>
          <cell r="Q2095" t="str">
            <v>V71</v>
          </cell>
          <cell r="R2095" t="str">
            <v>EA</v>
          </cell>
          <cell r="S2095">
            <v>8.7</v>
          </cell>
        </row>
        <row r="2096">
          <cell r="O2096" t="str">
            <v>SCS0012061</v>
          </cell>
          <cell r="P2096" t="str">
            <v>后排坐垫舒适海绵5</v>
          </cell>
          <cell r="Q2096" t="str">
            <v>V71</v>
          </cell>
          <cell r="R2096" t="str">
            <v>EA</v>
          </cell>
          <cell r="S2096">
            <v>1.85</v>
          </cell>
        </row>
        <row r="2097">
          <cell r="O2097" t="str">
            <v>SCS0012062</v>
          </cell>
          <cell r="P2097" t="str">
            <v>1mm 长条毛毡</v>
          </cell>
          <cell r="Q2097" t="str">
            <v>V71</v>
          </cell>
          <cell r="R2097" t="str">
            <v>EA</v>
          </cell>
          <cell r="S2097">
            <v>0.35</v>
          </cell>
        </row>
        <row r="2098">
          <cell r="O2098" t="str">
            <v>SCS0012065</v>
          </cell>
          <cell r="P2098" t="str">
            <v>后排坐垫吊紧钢丝1</v>
          </cell>
          <cell r="Q2098" t="str">
            <v>V71</v>
          </cell>
          <cell r="R2098" t="str">
            <v>EA</v>
          </cell>
          <cell r="S2098">
            <v>0.475</v>
          </cell>
        </row>
        <row r="2099">
          <cell r="O2099" t="str">
            <v>SCS0012066</v>
          </cell>
          <cell r="P2099" t="str">
            <v>后排坐垫吊紧钢丝2</v>
          </cell>
          <cell r="Q2099" t="str">
            <v>V71</v>
          </cell>
          <cell r="R2099" t="str">
            <v>EA</v>
          </cell>
          <cell r="S2099">
            <v>0.46</v>
          </cell>
        </row>
        <row r="2100">
          <cell r="O2100" t="str">
            <v>SCS0012067</v>
          </cell>
          <cell r="P2100" t="str">
            <v>后排坐垫吊紧钢丝3</v>
          </cell>
          <cell r="Q2100" t="str">
            <v>V71</v>
          </cell>
          <cell r="R2100" t="str">
            <v>EA</v>
          </cell>
          <cell r="S2100">
            <v>0.5</v>
          </cell>
        </row>
        <row r="2101">
          <cell r="O2101" t="str">
            <v>SCS0012068</v>
          </cell>
          <cell r="P2101" t="str">
            <v>后排坐垫吊紧钢丝4</v>
          </cell>
          <cell r="Q2101" t="str">
            <v>V71</v>
          </cell>
          <cell r="R2101" t="str">
            <v>EA</v>
          </cell>
          <cell r="S2101">
            <v>0.4</v>
          </cell>
        </row>
        <row r="2102">
          <cell r="O2102" t="str">
            <v>SCS0012069</v>
          </cell>
          <cell r="P2102" t="str">
            <v>后排坐垫吊紧钢丝5</v>
          </cell>
          <cell r="Q2102" t="str">
            <v>V71</v>
          </cell>
          <cell r="R2102" t="str">
            <v>EA</v>
          </cell>
          <cell r="S2102">
            <v>0.375</v>
          </cell>
        </row>
        <row r="2103">
          <cell r="O2103" t="str">
            <v>SCS0012071</v>
          </cell>
          <cell r="P2103" t="str">
            <v>腿拖中间软泡</v>
          </cell>
          <cell r="Q2103" t="str">
            <v>V71</v>
          </cell>
          <cell r="R2103" t="str">
            <v>EA</v>
          </cell>
          <cell r="S2103">
            <v>3.1</v>
          </cell>
        </row>
        <row r="2104">
          <cell r="O2104" t="str">
            <v>SCS0012072</v>
          </cell>
          <cell r="P2104" t="str">
            <v>腿拖左侧边软泡</v>
          </cell>
          <cell r="Q2104" t="str">
            <v>V71</v>
          </cell>
          <cell r="R2104" t="str">
            <v>EA</v>
          </cell>
          <cell r="S2104">
            <v>1.85</v>
          </cell>
        </row>
        <row r="2105">
          <cell r="O2105" t="str">
            <v>SCS0012073</v>
          </cell>
          <cell r="P2105" t="str">
            <v>腿拖右侧边软泡</v>
          </cell>
          <cell r="Q2105" t="str">
            <v>V71</v>
          </cell>
          <cell r="R2105" t="str">
            <v>EA</v>
          </cell>
          <cell r="S2105">
            <v>1.85</v>
          </cell>
        </row>
        <row r="2106">
          <cell r="O2106" t="str">
            <v>SCS0012083</v>
          </cell>
          <cell r="P2106" t="str">
            <v>驾驶座靠背无纺布衬垫1</v>
          </cell>
          <cell r="Q2106" t="str">
            <v>B01</v>
          </cell>
          <cell r="R2106" t="str">
            <v>EA</v>
          </cell>
          <cell r="S2106">
            <v>3</v>
          </cell>
        </row>
        <row r="2107">
          <cell r="O2107" t="str">
            <v>SCS0012084</v>
          </cell>
          <cell r="P2107" t="str">
            <v>驾驶座靠背无纺布衬垫3</v>
          </cell>
          <cell r="Q2107" t="str">
            <v>B01</v>
          </cell>
          <cell r="R2107" t="str">
            <v>EA</v>
          </cell>
          <cell r="S2107">
            <v>3</v>
          </cell>
        </row>
        <row r="2108">
          <cell r="O2108" t="str">
            <v>SCS0012087</v>
          </cell>
          <cell r="P2108" t="str">
            <v>前排靠背支撑钢丝1</v>
          </cell>
          <cell r="Q2108" t="str">
            <v>B01</v>
          </cell>
          <cell r="R2108" t="str">
            <v>EA</v>
          </cell>
          <cell r="S2108">
            <v>0.325</v>
          </cell>
        </row>
        <row r="2109">
          <cell r="O2109" t="str">
            <v>SCS0012088</v>
          </cell>
          <cell r="P2109" t="str">
            <v>前排靠背支撑钢丝2</v>
          </cell>
          <cell r="Q2109" t="str">
            <v>B01</v>
          </cell>
          <cell r="R2109" t="str">
            <v>EA</v>
          </cell>
          <cell r="S2109">
            <v>0.325</v>
          </cell>
        </row>
        <row r="2110">
          <cell r="O2110" t="str">
            <v>SCS0012089</v>
          </cell>
          <cell r="P2110" t="str">
            <v>前排靠背支撑钢丝3</v>
          </cell>
          <cell r="Q2110" t="str">
            <v>B01</v>
          </cell>
          <cell r="R2110" t="str">
            <v>EA</v>
          </cell>
          <cell r="S2110">
            <v>0.225</v>
          </cell>
        </row>
        <row r="2111">
          <cell r="O2111" t="str">
            <v>SCS0012094</v>
          </cell>
          <cell r="P2111" t="str">
            <v>驾驶座左侧坐垫无纺布衬垫</v>
          </cell>
          <cell r="Q2111" t="str">
            <v>B01</v>
          </cell>
          <cell r="R2111" t="str">
            <v>EA</v>
          </cell>
          <cell r="S2111">
            <v>1.55</v>
          </cell>
        </row>
        <row r="2112">
          <cell r="O2112" t="str">
            <v>SCS0012095</v>
          </cell>
          <cell r="P2112" t="str">
            <v>驾驶座右侧坐垫无纺布衬垫</v>
          </cell>
          <cell r="Q2112" t="str">
            <v>B01</v>
          </cell>
          <cell r="R2112" t="str">
            <v>EA</v>
          </cell>
          <cell r="S2112">
            <v>1.55</v>
          </cell>
        </row>
        <row r="2113">
          <cell r="O2113" t="str">
            <v>SCS0012096</v>
          </cell>
          <cell r="P2113" t="str">
            <v>前排坐垫硬毛毡</v>
          </cell>
          <cell r="Q2113" t="str">
            <v>B01</v>
          </cell>
          <cell r="R2113" t="str">
            <v>EA</v>
          </cell>
          <cell r="S2113">
            <v>1.95</v>
          </cell>
        </row>
        <row r="2114">
          <cell r="O2114" t="str">
            <v>SCS0012097</v>
          </cell>
          <cell r="P2114" t="str">
            <v>前排坐垫发泡钢丝-01</v>
          </cell>
          <cell r="Q2114" t="str">
            <v>B01</v>
          </cell>
          <cell r="R2114" t="str">
            <v>EA</v>
          </cell>
          <cell r="S2114">
            <v>0.275</v>
          </cell>
        </row>
        <row r="2115">
          <cell r="O2115" t="str">
            <v>SCS0012098</v>
          </cell>
          <cell r="P2115" t="str">
            <v>前排坐垫发泡钢丝-02</v>
          </cell>
          <cell r="Q2115" t="str">
            <v>B01</v>
          </cell>
          <cell r="R2115" t="str">
            <v>EA</v>
          </cell>
          <cell r="S2115">
            <v>0.275</v>
          </cell>
        </row>
        <row r="2116">
          <cell r="O2116" t="str">
            <v>SCS0012099</v>
          </cell>
          <cell r="P2116" t="str">
            <v>前排坐垫发泡钢丝-03</v>
          </cell>
          <cell r="Q2116" t="str">
            <v>B01</v>
          </cell>
          <cell r="R2116" t="str">
            <v>EA</v>
          </cell>
          <cell r="S2116">
            <v>0.115</v>
          </cell>
        </row>
        <row r="2117">
          <cell r="O2117" t="str">
            <v>SCS0012102</v>
          </cell>
          <cell r="P2117" t="str">
            <v>后排靠背左侧无纺布1</v>
          </cell>
          <cell r="Q2117" t="str">
            <v>B01</v>
          </cell>
          <cell r="R2117" t="str">
            <v>EA</v>
          </cell>
          <cell r="S2117">
            <v>0.23</v>
          </cell>
        </row>
        <row r="2118">
          <cell r="O2118" t="str">
            <v>SCS0012103</v>
          </cell>
          <cell r="P2118" t="str">
            <v>后排靠背左侧无纺布2</v>
          </cell>
          <cell r="Q2118" t="str">
            <v>B01</v>
          </cell>
          <cell r="R2118" t="str">
            <v>EA</v>
          </cell>
          <cell r="S2118">
            <v>0.23</v>
          </cell>
        </row>
        <row r="2119">
          <cell r="O2119" t="str">
            <v>SCS0012104</v>
          </cell>
          <cell r="P2119" t="str">
            <v>后排靠背无纺布3</v>
          </cell>
          <cell r="Q2119" t="str">
            <v>B01</v>
          </cell>
          <cell r="R2119" t="str">
            <v>EA</v>
          </cell>
          <cell r="S2119">
            <v>0.23</v>
          </cell>
        </row>
        <row r="2120">
          <cell r="O2120" t="str">
            <v>SCS0012105</v>
          </cell>
          <cell r="P2120" t="str">
            <v>后排靠背右侧无纺布1</v>
          </cell>
          <cell r="Q2120" t="str">
            <v>B01</v>
          </cell>
          <cell r="R2120" t="str">
            <v>EA</v>
          </cell>
          <cell r="S2120">
            <v>0.23</v>
          </cell>
        </row>
        <row r="2121">
          <cell r="O2121" t="str">
            <v>SCS0012106</v>
          </cell>
          <cell r="P2121" t="str">
            <v>后排靠背右侧无纺布2</v>
          </cell>
          <cell r="Q2121" t="str">
            <v>B01</v>
          </cell>
          <cell r="R2121" t="str">
            <v>EA</v>
          </cell>
          <cell r="S2121">
            <v>0.23</v>
          </cell>
        </row>
        <row r="2122">
          <cell r="O2122" t="str">
            <v>SCS0012107</v>
          </cell>
          <cell r="P2122" t="str">
            <v>后排靠背无纺布4</v>
          </cell>
          <cell r="Q2122" t="str">
            <v>B01</v>
          </cell>
          <cell r="R2122" t="str">
            <v>EA</v>
          </cell>
          <cell r="S2122">
            <v>0.23</v>
          </cell>
        </row>
        <row r="2123">
          <cell r="O2123" t="str">
            <v>SCS0012108</v>
          </cell>
          <cell r="P2123" t="str">
            <v>后排靠背扶手框吊紧钢丝</v>
          </cell>
          <cell r="Q2123" t="str">
            <v>B01</v>
          </cell>
          <cell r="R2123" t="str">
            <v>EA</v>
          </cell>
          <cell r="S2123">
            <v>2</v>
          </cell>
        </row>
        <row r="2124">
          <cell r="O2124" t="str">
            <v>SCS0012109</v>
          </cell>
          <cell r="P2124" t="str">
            <v>靠背面套吊紧钢丝3</v>
          </cell>
          <cell r="Q2124" t="str">
            <v>B01</v>
          </cell>
          <cell r="R2124" t="str">
            <v>EA</v>
          </cell>
          <cell r="S2124">
            <v>0.44</v>
          </cell>
        </row>
        <row r="2125">
          <cell r="O2125" t="str">
            <v>SCS0012110</v>
          </cell>
          <cell r="P2125" t="str">
            <v>靠背面套吊紧钢丝1</v>
          </cell>
          <cell r="Q2125" t="str">
            <v>B01</v>
          </cell>
          <cell r="R2125" t="str">
            <v>EA</v>
          </cell>
          <cell r="S2125">
            <v>0.425</v>
          </cell>
        </row>
        <row r="2126">
          <cell r="O2126" t="str">
            <v>SCS0012111</v>
          </cell>
          <cell r="P2126" t="str">
            <v>靠背面套吊紧钢丝2</v>
          </cell>
          <cell r="Q2126" t="str">
            <v>B01</v>
          </cell>
          <cell r="R2126" t="str">
            <v>EA</v>
          </cell>
          <cell r="S2126">
            <v>0.225</v>
          </cell>
        </row>
        <row r="2127">
          <cell r="O2127" t="str">
            <v>SCS0012115</v>
          </cell>
          <cell r="P2127" t="str">
            <v>100%座垫吊紧钢丝左后</v>
          </cell>
          <cell r="Q2127" t="str">
            <v>B01</v>
          </cell>
          <cell r="R2127" t="str">
            <v>EA</v>
          </cell>
          <cell r="S2127">
            <v>0.28</v>
          </cell>
        </row>
        <row r="2128">
          <cell r="O2128" t="str">
            <v>SCS0012117</v>
          </cell>
          <cell r="P2128" t="str">
            <v>100%座垫吊紧钢丝中间右侧</v>
          </cell>
          <cell r="Q2128" t="str">
            <v>B01</v>
          </cell>
          <cell r="R2128" t="str">
            <v>EA</v>
          </cell>
          <cell r="S2128">
            <v>0.225</v>
          </cell>
        </row>
        <row r="2129">
          <cell r="O2129" t="str">
            <v>SCS0012118</v>
          </cell>
          <cell r="P2129" t="str">
            <v>100%座垫吊紧钢丝景中左侧</v>
          </cell>
          <cell r="Q2129" t="str">
            <v>B01</v>
          </cell>
          <cell r="R2129" t="str">
            <v>EA</v>
          </cell>
          <cell r="S2129">
            <v>0.275</v>
          </cell>
        </row>
        <row r="2130">
          <cell r="O2130" t="str">
            <v>SCS0012119</v>
          </cell>
          <cell r="P2130" t="str">
            <v>100%座垫吊紧钢丝景中右侧</v>
          </cell>
          <cell r="Q2130" t="str">
            <v>B01</v>
          </cell>
          <cell r="R2130" t="str">
            <v>EA</v>
          </cell>
          <cell r="S2130">
            <v>0.275</v>
          </cell>
        </row>
        <row r="2131">
          <cell r="O2131" t="str">
            <v>SCS0012120</v>
          </cell>
          <cell r="P2131" t="str">
            <v>100%座垫吊紧钢丝中间左侧</v>
          </cell>
          <cell r="Q2131" t="str">
            <v>B01</v>
          </cell>
          <cell r="R2131" t="str">
            <v>EA</v>
          </cell>
          <cell r="S2131">
            <v>0.265</v>
          </cell>
        </row>
        <row r="2132">
          <cell r="O2132" t="str">
            <v>SCS0012121</v>
          </cell>
          <cell r="P2132" t="str">
            <v>100%座垫吊紧钢丝_右后</v>
          </cell>
          <cell r="Q2132" t="str">
            <v>B01</v>
          </cell>
          <cell r="R2132" t="str">
            <v>EA</v>
          </cell>
          <cell r="S2132">
            <v>0.265</v>
          </cell>
        </row>
        <row r="2133">
          <cell r="O2133" t="str">
            <v>SCS0012129</v>
          </cell>
          <cell r="P2133" t="str">
            <v>靠背锁处无纺布衬垫</v>
          </cell>
        </row>
        <row r="2133">
          <cell r="R2133" t="str">
            <v>EA</v>
          </cell>
          <cell r="S2133">
            <v>0.35</v>
          </cell>
        </row>
        <row r="2134">
          <cell r="O2134" t="str">
            <v>SCS0012131</v>
          </cell>
          <cell r="P2134" t="str">
            <v>坐垫insert区域软泡1</v>
          </cell>
        </row>
        <row r="2134">
          <cell r="R2134" t="str">
            <v>EA</v>
          </cell>
          <cell r="S2134">
            <v>5.47</v>
          </cell>
        </row>
        <row r="2135">
          <cell r="O2135" t="str">
            <v>SCS0012132</v>
          </cell>
          <cell r="P2135" t="str">
            <v>坐垫insert区域软泡3</v>
          </cell>
        </row>
        <row r="2135">
          <cell r="R2135" t="str">
            <v>EA</v>
          </cell>
          <cell r="S2135">
            <v>6</v>
          </cell>
        </row>
        <row r="2136">
          <cell r="O2136" t="str">
            <v>SCS0012187</v>
          </cell>
          <cell r="P2136" t="str">
            <v>驾驶座左侧坐垫无纺布衬垫</v>
          </cell>
        </row>
        <row r="2136">
          <cell r="R2136" t="str">
            <v>EA</v>
          </cell>
          <cell r="S2136">
            <v>3.5</v>
          </cell>
        </row>
        <row r="2137">
          <cell r="O2137" t="str">
            <v>SCS0012188</v>
          </cell>
          <cell r="P2137" t="str">
            <v>驾驶座右侧坐垫无纺布衬垫</v>
          </cell>
        </row>
        <row r="2137">
          <cell r="R2137" t="str">
            <v>EA</v>
          </cell>
          <cell r="S2137">
            <v>3.5</v>
          </cell>
        </row>
        <row r="2138">
          <cell r="O2138" t="str">
            <v>SHT0015050</v>
          </cell>
          <cell r="P2138" t="str">
            <v>线束护套防护棉</v>
          </cell>
          <cell r="Q2138" t="str">
            <v>H6</v>
          </cell>
          <cell r="R2138" t="str">
            <v>EA</v>
          </cell>
          <cell r="S2138">
            <v>0.9</v>
          </cell>
        </row>
        <row r="2139">
          <cell r="O2139" t="str">
            <v>SLT0011303</v>
          </cell>
          <cell r="P2139" t="str">
            <v>舒适性海绵-欧马可升级</v>
          </cell>
        </row>
        <row r="2139">
          <cell r="R2139" t="str">
            <v>EA</v>
          </cell>
          <cell r="S2139">
            <v>4.35</v>
          </cell>
        </row>
        <row r="2140">
          <cell r="O2140" t="str">
            <v>TSY0000328</v>
          </cell>
          <cell r="P2140" t="str">
            <v>55g无纺布</v>
          </cell>
          <cell r="Q2140" t="str">
            <v>1600mm</v>
          </cell>
          <cell r="R2140" t="str">
            <v>M</v>
          </cell>
          <cell r="S2140">
            <v>1.35</v>
          </cell>
        </row>
        <row r="2141">
          <cell r="O2141" t="str">
            <v>SCS0003321</v>
          </cell>
          <cell r="P2141" t="str">
            <v>U201六分背包装膜</v>
          </cell>
        </row>
        <row r="2141">
          <cell r="R2141" t="str">
            <v>EA</v>
          </cell>
          <cell r="S2141">
            <v>1.2677</v>
          </cell>
        </row>
        <row r="2142">
          <cell r="O2142" t="str">
            <v>SCS0003400</v>
          </cell>
          <cell r="P2142" t="str">
            <v>U201六分垫包装膜</v>
          </cell>
        </row>
        <row r="2142">
          <cell r="R2142" t="str">
            <v>EA</v>
          </cell>
          <cell r="S2142">
            <v>1.3542</v>
          </cell>
        </row>
        <row r="2143">
          <cell r="O2143" t="str">
            <v>SCS0004044</v>
          </cell>
          <cell r="P2143" t="str">
            <v>B40L地锁解锁拉带总成</v>
          </cell>
        </row>
        <row r="2143">
          <cell r="R2143" t="str">
            <v>EA</v>
          </cell>
          <cell r="S2143">
            <v>0.68</v>
          </cell>
        </row>
        <row r="2144">
          <cell r="O2144" t="str">
            <v>SCS0004046</v>
          </cell>
          <cell r="P2144" t="str">
            <v>B40L四六分座椅挂钩拉带</v>
          </cell>
        </row>
        <row r="2144">
          <cell r="R2144" t="str">
            <v>EA</v>
          </cell>
          <cell r="S2144">
            <v>1.03</v>
          </cell>
        </row>
        <row r="2145">
          <cell r="O2145" t="str">
            <v>SCS0004049</v>
          </cell>
          <cell r="P2145" t="str">
            <v>B40前排头枕包装膜</v>
          </cell>
        </row>
        <row r="2145">
          <cell r="R2145" t="str">
            <v>EA</v>
          </cell>
          <cell r="S2145">
            <v>0.3601</v>
          </cell>
        </row>
        <row r="2146">
          <cell r="O2146" t="str">
            <v>SCS0004074</v>
          </cell>
          <cell r="P2146" t="str">
            <v>B40前排靠背包装膜</v>
          </cell>
        </row>
        <row r="2146">
          <cell r="R2146" t="str">
            <v>EA</v>
          </cell>
          <cell r="S2146">
            <v>1.0302</v>
          </cell>
        </row>
        <row r="2147">
          <cell r="O2147" t="str">
            <v>SCS0004075</v>
          </cell>
          <cell r="P2147" t="str">
            <v>B40前排座垫包装膜</v>
          </cell>
        </row>
        <row r="2147">
          <cell r="R2147" t="str">
            <v>EA</v>
          </cell>
          <cell r="S2147">
            <v>1.083</v>
          </cell>
        </row>
        <row r="2148">
          <cell r="O2148" t="str">
            <v>SCS0004117</v>
          </cell>
          <cell r="P2148" t="str">
            <v>B40后排座椅头枕包装膜</v>
          </cell>
        </row>
        <row r="2148">
          <cell r="R2148" t="str">
            <v>EA</v>
          </cell>
          <cell r="S2148">
            <v>0.3602</v>
          </cell>
        </row>
        <row r="2149">
          <cell r="O2149" t="str">
            <v>SCS0004118</v>
          </cell>
          <cell r="P2149" t="str">
            <v>B40后排座椅坐垫包装膜</v>
          </cell>
        </row>
        <row r="2149">
          <cell r="R2149" t="str">
            <v>EA</v>
          </cell>
          <cell r="S2149">
            <v>1.4909</v>
          </cell>
        </row>
        <row r="2150">
          <cell r="O2150" t="str">
            <v>SCS0004119</v>
          </cell>
          <cell r="P2150" t="str">
            <v>B40V后排座椅靠背包装膜</v>
          </cell>
        </row>
        <row r="2150">
          <cell r="R2150" t="str">
            <v>EA</v>
          </cell>
          <cell r="S2150">
            <v>1.248</v>
          </cell>
        </row>
        <row r="2151">
          <cell r="O2151" t="str">
            <v>SCS0004181</v>
          </cell>
          <cell r="P2151" t="str">
            <v>B40L中改座垫织带组合件</v>
          </cell>
        </row>
        <row r="2151">
          <cell r="R2151" t="str">
            <v>EA</v>
          </cell>
          <cell r="S2151">
            <v>0.7</v>
          </cell>
        </row>
        <row r="2152">
          <cell r="O2152" t="str">
            <v>SCS0004182</v>
          </cell>
          <cell r="P2152" t="str">
            <v>左座椅靠背防护罩</v>
          </cell>
          <cell r="Q2152" t="str">
            <v>B40L中改后排</v>
          </cell>
          <cell r="R2152" t="str">
            <v>EA</v>
          </cell>
          <cell r="S2152">
            <v>3.18</v>
          </cell>
        </row>
        <row r="2153">
          <cell r="O2153" t="str">
            <v>SCS0004183</v>
          </cell>
          <cell r="P2153" t="str">
            <v>左座椅坐垫防护罩</v>
          </cell>
          <cell r="Q2153" t="str">
            <v>B40L中改后排</v>
          </cell>
          <cell r="R2153" t="str">
            <v>EA</v>
          </cell>
          <cell r="S2153">
            <v>2.33</v>
          </cell>
        </row>
        <row r="2154">
          <cell r="O2154" t="str">
            <v>SCS0004191</v>
          </cell>
          <cell r="P2154" t="str">
            <v>地锁解锁拉带总成</v>
          </cell>
          <cell r="Q2154" t="str">
            <v>B40L中改后排</v>
          </cell>
          <cell r="R2154" t="str">
            <v>EA</v>
          </cell>
          <cell r="S2154">
            <v>1.15</v>
          </cell>
        </row>
        <row r="2155">
          <cell r="O2155" t="str">
            <v>SCS0004194</v>
          </cell>
          <cell r="P2155" t="str">
            <v>B40L中改安全带出口盖板</v>
          </cell>
        </row>
        <row r="2155">
          <cell r="R2155" t="str">
            <v>EA</v>
          </cell>
          <cell r="S2155">
            <v>1.15</v>
          </cell>
        </row>
        <row r="2156">
          <cell r="O2156" t="str">
            <v>SCS0004196</v>
          </cell>
          <cell r="P2156" t="str">
            <v>侧头枕防护罩</v>
          </cell>
          <cell r="Q2156" t="str">
            <v>B40L中改后排</v>
          </cell>
          <cell r="R2156" t="str">
            <v>EA</v>
          </cell>
          <cell r="S2156">
            <v>0.67</v>
          </cell>
        </row>
        <row r="2157">
          <cell r="O2157" t="str">
            <v>SCS0004245</v>
          </cell>
          <cell r="P2157" t="str">
            <v>右座椅坐垫防护罩</v>
          </cell>
          <cell r="Q2157" t="str">
            <v>B40L中改后排</v>
          </cell>
          <cell r="R2157" t="str">
            <v>EA</v>
          </cell>
          <cell r="S2157">
            <v>2.13</v>
          </cell>
        </row>
        <row r="2158">
          <cell r="O2158" t="str">
            <v>SCS0004246</v>
          </cell>
          <cell r="P2158" t="str">
            <v>右座椅靠背防护罩</v>
          </cell>
          <cell r="Q2158" t="str">
            <v>B40L中改后排</v>
          </cell>
          <cell r="R2158" t="str">
            <v>EA</v>
          </cell>
          <cell r="S2158">
            <v>2.58</v>
          </cell>
        </row>
        <row r="2159">
          <cell r="O2159" t="str">
            <v>SCS0004332</v>
          </cell>
          <cell r="P2159" t="str">
            <v>B40四分座（无纺布）</v>
          </cell>
        </row>
        <row r="2159">
          <cell r="R2159" t="str">
            <v>EA</v>
          </cell>
          <cell r="S2159">
            <v>2.9073</v>
          </cell>
        </row>
        <row r="2160">
          <cell r="O2160" t="str">
            <v>SCS0004333</v>
          </cell>
          <cell r="P2160" t="str">
            <v>B40六分座（无纺布）</v>
          </cell>
        </row>
        <row r="2160">
          <cell r="R2160" t="str">
            <v>EA</v>
          </cell>
          <cell r="S2160">
            <v>3.7918</v>
          </cell>
        </row>
        <row r="2161">
          <cell r="O2161" t="str">
            <v>SCS0005168</v>
          </cell>
          <cell r="P2161" t="str">
            <v>C50E二排座垫包装膜</v>
          </cell>
        </row>
        <row r="2161">
          <cell r="R2161" t="str">
            <v>EA</v>
          </cell>
          <cell r="S2161">
            <v>1.3594</v>
          </cell>
        </row>
        <row r="2162">
          <cell r="O2162" t="str">
            <v>SCS0005179</v>
          </cell>
          <cell r="P2162" t="str">
            <v>C50E四分左背包装膜</v>
          </cell>
        </row>
        <row r="2162">
          <cell r="R2162" t="str">
            <v>EA</v>
          </cell>
          <cell r="S2162">
            <v>1.1787</v>
          </cell>
        </row>
        <row r="2163">
          <cell r="O2163" t="str">
            <v>SCS0005183</v>
          </cell>
          <cell r="P2163" t="str">
            <v>C50E四分右背包装膜</v>
          </cell>
        </row>
        <row r="2163">
          <cell r="R2163" t="str">
            <v>EA</v>
          </cell>
          <cell r="S2163">
            <v>1.0076</v>
          </cell>
        </row>
        <row r="2164">
          <cell r="O2164" t="str">
            <v>SHT0000087</v>
          </cell>
          <cell r="P2164" t="str">
            <v>M4重卡司机背包装膜</v>
          </cell>
        </row>
        <row r="2164">
          <cell r="R2164" t="str">
            <v>EA</v>
          </cell>
          <cell r="S2164">
            <v>1</v>
          </cell>
        </row>
        <row r="2165">
          <cell r="O2165" t="str">
            <v>SHT0000420</v>
          </cell>
          <cell r="P2165" t="str">
            <v>重卡中间背包装膜</v>
          </cell>
        </row>
        <row r="2165">
          <cell r="R2165" t="str">
            <v>EA</v>
          </cell>
          <cell r="S2165">
            <v>0.7287</v>
          </cell>
        </row>
        <row r="2166">
          <cell r="O2166" t="str">
            <v>SHT0000421</v>
          </cell>
          <cell r="P2166" t="str">
            <v>重卡中间坐包装膜</v>
          </cell>
        </row>
        <row r="2166">
          <cell r="R2166" t="str">
            <v>EA</v>
          </cell>
          <cell r="S2166">
            <v>0.5528</v>
          </cell>
        </row>
        <row r="2167">
          <cell r="O2167" t="str">
            <v>SHT0000488</v>
          </cell>
          <cell r="P2167" t="str">
            <v>H4上卧铺总成包装膜</v>
          </cell>
        </row>
        <row r="2167">
          <cell r="R2167" t="str">
            <v>EA</v>
          </cell>
          <cell r="S2167">
            <v>2.2328</v>
          </cell>
        </row>
        <row r="2168">
          <cell r="O2168" t="str">
            <v>SHT0000495</v>
          </cell>
          <cell r="P2168" t="str">
            <v>H4正副司机靠背包装膜</v>
          </cell>
        </row>
        <row r="2168">
          <cell r="R2168" t="str">
            <v>EA</v>
          </cell>
          <cell r="S2168">
            <v>1.4273</v>
          </cell>
        </row>
        <row r="2169">
          <cell r="O2169" t="str">
            <v>SHT0000501</v>
          </cell>
          <cell r="P2169" t="str">
            <v>H4正副司机坐垫包装膜</v>
          </cell>
        </row>
        <row r="2169">
          <cell r="R2169" t="str">
            <v>EA</v>
          </cell>
          <cell r="S2169">
            <v>0.9658</v>
          </cell>
        </row>
        <row r="2170">
          <cell r="O2170" t="str">
            <v>SHT0000526</v>
          </cell>
          <cell r="P2170" t="str">
            <v>欧曼升级正副靠背包装膜</v>
          </cell>
        </row>
        <row r="2170">
          <cell r="R2170" t="str">
            <v>EA</v>
          </cell>
          <cell r="S2170">
            <v>1.1223</v>
          </cell>
        </row>
        <row r="2171">
          <cell r="O2171" t="str">
            <v>SHT0000527</v>
          </cell>
          <cell r="P2171" t="str">
            <v>欧曼升级正副坐垫包装膜</v>
          </cell>
        </row>
        <row r="2171">
          <cell r="R2171" t="str">
            <v>EA</v>
          </cell>
          <cell r="S2171">
            <v>0.6449</v>
          </cell>
        </row>
        <row r="2172">
          <cell r="O2172" t="str">
            <v>SHT0000558</v>
          </cell>
          <cell r="P2172" t="str">
            <v>欧曼升级扶手包装膜</v>
          </cell>
        </row>
        <row r="2172">
          <cell r="R2172" t="str">
            <v>EA</v>
          </cell>
          <cell r="S2172">
            <v>0.1675</v>
          </cell>
        </row>
        <row r="2173">
          <cell r="O2173" t="str">
            <v>SHT0000627</v>
          </cell>
          <cell r="P2173" t="str">
            <v>H4下卧铺总成包装袋膜</v>
          </cell>
        </row>
        <row r="2173">
          <cell r="R2173" t="str">
            <v>EA</v>
          </cell>
          <cell r="S2173">
            <v>2.7244</v>
          </cell>
        </row>
        <row r="2174">
          <cell r="O2174" t="str">
            <v>SHT0000692</v>
          </cell>
          <cell r="P2174" t="str">
            <v>H4下卧铺加宽包装膜</v>
          </cell>
        </row>
        <row r="2174">
          <cell r="R2174" t="str">
            <v>EA</v>
          </cell>
          <cell r="S2174">
            <v>3.038</v>
          </cell>
        </row>
        <row r="2175">
          <cell r="O2175" t="str">
            <v>SHT0011029</v>
          </cell>
          <cell r="P2175" t="str">
            <v>副驾标配无纺布</v>
          </cell>
          <cell r="Q2175" t="str">
            <v>H6</v>
          </cell>
          <cell r="R2175" t="str">
            <v>EA</v>
          </cell>
          <cell r="S2175">
            <v>1.28</v>
          </cell>
        </row>
        <row r="2176">
          <cell r="O2176" t="str">
            <v>SHT0011148</v>
          </cell>
          <cell r="P2176" t="str">
            <v>靠背防护罩</v>
          </cell>
        </row>
        <row r="2176">
          <cell r="R2176" t="str">
            <v>EA</v>
          </cell>
          <cell r="S2176">
            <v>2.95</v>
          </cell>
        </row>
        <row r="2177">
          <cell r="O2177" t="str">
            <v>SHT0011149</v>
          </cell>
          <cell r="P2177" t="str">
            <v>坐垫防护罩</v>
          </cell>
        </row>
        <row r="2177">
          <cell r="R2177" t="str">
            <v>EA</v>
          </cell>
          <cell r="S2177">
            <v>2.13</v>
          </cell>
        </row>
        <row r="2178">
          <cell r="O2178" t="str">
            <v>SHT0011466</v>
          </cell>
          <cell r="P2178" t="str">
            <v>靠背左侧无纺布</v>
          </cell>
        </row>
        <row r="2178">
          <cell r="R2178" t="str">
            <v>EA</v>
          </cell>
          <cell r="S2178">
            <v>0.47</v>
          </cell>
        </row>
        <row r="2179">
          <cell r="O2179" t="str">
            <v>SHT0012488</v>
          </cell>
          <cell r="P2179" t="str">
            <v>扶手包装膜</v>
          </cell>
          <cell r="Q2179" t="str">
            <v>T5</v>
          </cell>
          <cell r="R2179" t="str">
            <v>EA</v>
          </cell>
          <cell r="S2179">
            <v>0.188</v>
          </cell>
        </row>
        <row r="2180">
          <cell r="O2180" t="str">
            <v>SHT0012961</v>
          </cell>
          <cell r="P2180" t="str">
            <v>上卧铺护网总成</v>
          </cell>
          <cell r="Q2180" t="str">
            <v>1500mm*400mm</v>
          </cell>
          <cell r="R2180" t="str">
            <v>EA</v>
          </cell>
          <cell r="S2180">
            <v>12.8</v>
          </cell>
        </row>
        <row r="2181">
          <cell r="O2181" t="str">
            <v>SHT0013275</v>
          </cell>
          <cell r="P2181" t="str">
            <v>靠背右侧无纺布</v>
          </cell>
        </row>
        <row r="2181">
          <cell r="R2181" t="str">
            <v>EA</v>
          </cell>
          <cell r="S2181">
            <v>0.47</v>
          </cell>
        </row>
        <row r="2182">
          <cell r="O2182" t="str">
            <v>SHT0013881</v>
          </cell>
          <cell r="P2182" t="str">
            <v>驾驶员靠背包装膜</v>
          </cell>
          <cell r="Q2182" t="str">
            <v>重汽T5</v>
          </cell>
          <cell r="R2182" t="str">
            <v>EA</v>
          </cell>
          <cell r="S2182">
            <v>2.59</v>
          </cell>
        </row>
        <row r="2183">
          <cell r="O2183" t="str">
            <v>SHT0013883</v>
          </cell>
          <cell r="P2183" t="str">
            <v>座垫包装膜</v>
          </cell>
          <cell r="Q2183" t="str">
            <v>重汽T5</v>
          </cell>
          <cell r="R2183" t="str">
            <v>EA</v>
          </cell>
          <cell r="S2183">
            <v>2.14</v>
          </cell>
        </row>
        <row r="2184">
          <cell r="O2184" t="str">
            <v>SHT0013935</v>
          </cell>
          <cell r="P2184" t="str">
            <v>分体头枕包装膜</v>
          </cell>
        </row>
        <row r="2184">
          <cell r="R2184" t="str">
            <v>EA</v>
          </cell>
          <cell r="S2184">
            <v>0.34</v>
          </cell>
        </row>
        <row r="2185">
          <cell r="O2185" t="str">
            <v>SHT0013936</v>
          </cell>
          <cell r="P2185" t="str">
            <v>分体靠背包装膜</v>
          </cell>
        </row>
        <row r="2185">
          <cell r="R2185" t="str">
            <v>EA</v>
          </cell>
          <cell r="S2185">
            <v>1.84</v>
          </cell>
        </row>
        <row r="2186">
          <cell r="O2186" t="str">
            <v>SHT0014963</v>
          </cell>
          <cell r="P2186" t="str">
            <v>副驾靠背防尘罩</v>
          </cell>
          <cell r="Q2186" t="str">
            <v>H6</v>
          </cell>
          <cell r="R2186" t="str">
            <v>EA</v>
          </cell>
          <cell r="S2186">
            <v>2.95</v>
          </cell>
        </row>
        <row r="2187">
          <cell r="O2187" t="str">
            <v>SHT0015074</v>
          </cell>
          <cell r="P2187" t="str">
            <v>M3000座垫无纺布</v>
          </cell>
          <cell r="Q2187" t="str">
            <v>J6L</v>
          </cell>
          <cell r="R2187" t="str">
            <v>EA</v>
          </cell>
          <cell r="S2187">
            <v>2.21</v>
          </cell>
        </row>
        <row r="2188">
          <cell r="O2188" t="str">
            <v>SHT0015331</v>
          </cell>
          <cell r="P2188" t="str">
            <v>左侧翼无纺布</v>
          </cell>
          <cell r="Q2188" t="str">
            <v>J6L</v>
          </cell>
          <cell r="R2188" t="str">
            <v>EA</v>
          </cell>
          <cell r="S2188">
            <v>0.65</v>
          </cell>
        </row>
        <row r="2189">
          <cell r="O2189" t="str">
            <v>SHT0015395</v>
          </cell>
          <cell r="P2189" t="str">
            <v>右侧翼无纺布</v>
          </cell>
          <cell r="Q2189" t="str">
            <v>J6L</v>
          </cell>
          <cell r="R2189" t="str">
            <v>EA</v>
          </cell>
          <cell r="S2189">
            <v>0.65</v>
          </cell>
        </row>
        <row r="2190">
          <cell r="O2190" t="str">
            <v>SLT0000008</v>
          </cell>
          <cell r="P2190" t="str">
            <v>k1连体座包装膜</v>
          </cell>
        </row>
        <row r="2190">
          <cell r="R2190" t="str">
            <v>EA</v>
          </cell>
          <cell r="S2190">
            <v>1.2307</v>
          </cell>
        </row>
        <row r="2191">
          <cell r="O2191" t="str">
            <v>SLT0000011</v>
          </cell>
          <cell r="P2191" t="str">
            <v>副驾驶员座垫包装膜</v>
          </cell>
          <cell r="Q2191" t="str">
            <v>M4-2060</v>
          </cell>
          <cell r="R2191" t="str">
            <v>EA</v>
          </cell>
          <cell r="S2191">
            <v>1.3154</v>
          </cell>
        </row>
        <row r="2192">
          <cell r="O2192" t="str">
            <v>SLT0000024</v>
          </cell>
          <cell r="P2192" t="str">
            <v>驾驶员座垫包装膜</v>
          </cell>
          <cell r="Q2192" t="str">
            <v>M4-2060</v>
          </cell>
          <cell r="R2192" t="str">
            <v>EA</v>
          </cell>
          <cell r="S2192">
            <v>0.8923</v>
          </cell>
        </row>
        <row r="2193">
          <cell r="O2193" t="str">
            <v>SLT0000231</v>
          </cell>
          <cell r="P2193" t="str">
            <v>6486折叠背塑料（膜）</v>
          </cell>
        </row>
        <row r="2193">
          <cell r="R2193" t="str">
            <v>EA</v>
          </cell>
          <cell r="S2193">
            <v>0.5034</v>
          </cell>
        </row>
        <row r="2194">
          <cell r="O2194" t="str">
            <v>SLT0000232</v>
          </cell>
          <cell r="P2194" t="str">
            <v>6486跨座（膜）</v>
          </cell>
        </row>
        <row r="2194">
          <cell r="R2194" t="str">
            <v>EA</v>
          </cell>
          <cell r="S2194">
            <v>0.6576</v>
          </cell>
        </row>
        <row r="2195">
          <cell r="O2195" t="str">
            <v>SLT0000244</v>
          </cell>
          <cell r="P2195" t="str">
            <v>k1头枕包装膜</v>
          </cell>
        </row>
        <row r="2195">
          <cell r="R2195" t="str">
            <v>EA</v>
          </cell>
          <cell r="S2195">
            <v>0.188</v>
          </cell>
        </row>
        <row r="2196">
          <cell r="O2196" t="str">
            <v>SLT0000245</v>
          </cell>
          <cell r="P2196" t="str">
            <v>k1单人背包装膜</v>
          </cell>
        </row>
        <row r="2196">
          <cell r="R2196" t="str">
            <v>EA</v>
          </cell>
          <cell r="S2196">
            <v>0.8201</v>
          </cell>
        </row>
        <row r="2197">
          <cell r="O2197" t="str">
            <v>SLT0000246</v>
          </cell>
          <cell r="P2197" t="str">
            <v>k1单人座包装膜</v>
          </cell>
        </row>
        <row r="2197">
          <cell r="R2197" t="str">
            <v>EA</v>
          </cell>
          <cell r="S2197">
            <v>0.8607</v>
          </cell>
        </row>
        <row r="2198">
          <cell r="O2198" t="str">
            <v>SLT0000322</v>
          </cell>
          <cell r="P2198" t="str">
            <v>k1司机背包装膜宽车</v>
          </cell>
        </row>
        <row r="2198">
          <cell r="R2198" t="str">
            <v>EA</v>
          </cell>
          <cell r="S2198">
            <v>0.8034</v>
          </cell>
        </row>
        <row r="2199">
          <cell r="O2199" t="str">
            <v>SLT0000323</v>
          </cell>
          <cell r="P2199" t="str">
            <v>k1司机座包装膜宽车</v>
          </cell>
        </row>
        <row r="2199">
          <cell r="R2199" t="str">
            <v>EA</v>
          </cell>
          <cell r="S2199">
            <v>0.9829</v>
          </cell>
        </row>
        <row r="2200">
          <cell r="O2200" t="str">
            <v>SLT0000340</v>
          </cell>
          <cell r="P2200" t="str">
            <v>k1司机背包装膜窄车</v>
          </cell>
        </row>
        <row r="2200">
          <cell r="R2200" t="str">
            <v>EA</v>
          </cell>
          <cell r="S2200">
            <v>0.8034</v>
          </cell>
        </row>
        <row r="2201">
          <cell r="O2201" t="str">
            <v>SLT0000341</v>
          </cell>
          <cell r="P2201" t="str">
            <v>k1司机座包装膜窄车</v>
          </cell>
        </row>
        <row r="2201">
          <cell r="R2201" t="str">
            <v>EA</v>
          </cell>
          <cell r="S2201">
            <v>0.9829</v>
          </cell>
        </row>
        <row r="2202">
          <cell r="O2202" t="str">
            <v>SLT0000392</v>
          </cell>
          <cell r="P2202" t="str">
            <v>k1双人座包装膜</v>
          </cell>
        </row>
        <row r="2202">
          <cell r="R2202" t="str">
            <v>EA</v>
          </cell>
          <cell r="S2202">
            <v>1.3675</v>
          </cell>
        </row>
        <row r="2203">
          <cell r="O2203" t="str">
            <v>SLT0000425</v>
          </cell>
          <cell r="P2203" t="str">
            <v>k1翻滚背包装膜</v>
          </cell>
        </row>
        <row r="2203">
          <cell r="R2203" t="str">
            <v>EA</v>
          </cell>
          <cell r="S2203">
            <v>1.1026</v>
          </cell>
        </row>
        <row r="2204">
          <cell r="O2204" t="str">
            <v>SLT0000426</v>
          </cell>
          <cell r="P2204" t="str">
            <v>k1翻滚座包装膜</v>
          </cell>
        </row>
        <row r="2204">
          <cell r="R2204" t="str">
            <v>EA</v>
          </cell>
          <cell r="S2204">
            <v>1.641</v>
          </cell>
        </row>
        <row r="2205">
          <cell r="O2205" t="str">
            <v>SLT0000447</v>
          </cell>
          <cell r="P2205" t="str">
            <v>k1双人连体背包装膜</v>
          </cell>
        </row>
        <row r="2205">
          <cell r="R2205" t="str">
            <v>EA</v>
          </cell>
          <cell r="S2205">
            <v>0.9572</v>
          </cell>
        </row>
        <row r="2206">
          <cell r="O2206" t="str">
            <v>SLT0000469</v>
          </cell>
          <cell r="P2206" t="str">
            <v>k1三人座包装膜</v>
          </cell>
        </row>
        <row r="2206">
          <cell r="R2206" t="str">
            <v>EA</v>
          </cell>
          <cell r="S2206">
            <v>1.6158</v>
          </cell>
        </row>
        <row r="2207">
          <cell r="O2207" t="str">
            <v>SLT0000482</v>
          </cell>
          <cell r="P2207" t="str">
            <v>k1三人背包装膜</v>
          </cell>
        </row>
        <row r="2207">
          <cell r="R2207" t="str">
            <v>EA</v>
          </cell>
          <cell r="S2207">
            <v>1.4047</v>
          </cell>
        </row>
        <row r="2208">
          <cell r="O2208" t="str">
            <v>SLT0000515</v>
          </cell>
          <cell r="P2208" t="str">
            <v>k1侧翻背包装膜</v>
          </cell>
        </row>
        <row r="2208">
          <cell r="R2208" t="str">
            <v>EA</v>
          </cell>
          <cell r="S2208">
            <v>0.8803</v>
          </cell>
        </row>
        <row r="2209">
          <cell r="O2209" t="str">
            <v>SLT0000516</v>
          </cell>
          <cell r="P2209" t="str">
            <v>k1侧翻座包装膜</v>
          </cell>
        </row>
        <row r="2209">
          <cell r="R2209" t="str">
            <v>EA</v>
          </cell>
          <cell r="S2209">
            <v>1.1367</v>
          </cell>
        </row>
        <row r="2210">
          <cell r="O2210" t="str">
            <v>SLT0000550</v>
          </cell>
          <cell r="P2210" t="str">
            <v>卧铺包装膜</v>
          </cell>
          <cell r="Q2210" t="str">
            <v>M中4重卡</v>
          </cell>
          <cell r="R2210" t="str">
            <v>EA</v>
          </cell>
          <cell r="S2210">
            <v>2.2991</v>
          </cell>
        </row>
        <row r="2211">
          <cell r="O2211" t="str">
            <v>SLT0000696</v>
          </cell>
          <cell r="P2211" t="str">
            <v>M4司机背无纺布</v>
          </cell>
          <cell r="Q2211" t="str">
            <v>55g无纺布</v>
          </cell>
          <cell r="R2211" t="str">
            <v>EA</v>
          </cell>
          <cell r="S2211">
            <v>1.37</v>
          </cell>
        </row>
        <row r="2212">
          <cell r="O2212" t="str">
            <v>SLT0000780</v>
          </cell>
          <cell r="P2212" t="str">
            <v>驾驶员靠背包装膜</v>
          </cell>
          <cell r="Q2212" t="str">
            <v>M4-2060</v>
          </cell>
          <cell r="R2212" t="str">
            <v>EA</v>
          </cell>
          <cell r="S2212">
            <v>1.2</v>
          </cell>
        </row>
        <row r="2213">
          <cell r="O2213" t="str">
            <v>SLT0000800</v>
          </cell>
          <cell r="P2213" t="str">
            <v>副驾驶员小背包装膜</v>
          </cell>
          <cell r="Q2213" t="str">
            <v>M4-2060</v>
          </cell>
          <cell r="R2213" t="str">
            <v>EA</v>
          </cell>
          <cell r="S2213">
            <v>0.7769</v>
          </cell>
        </row>
        <row r="2214">
          <cell r="O2214" t="str">
            <v>SLT0000822</v>
          </cell>
          <cell r="P2214" t="str">
            <v>卧铺包装膜</v>
          </cell>
          <cell r="Q2214" t="str">
            <v>M4-2060</v>
          </cell>
          <cell r="R2214" t="str">
            <v>EA</v>
          </cell>
          <cell r="S2214">
            <v>2.0692</v>
          </cell>
        </row>
        <row r="2215">
          <cell r="O2215" t="str">
            <v>SLT0001706</v>
          </cell>
          <cell r="P2215" t="str">
            <v>M31RB副驾塑料防尘罩总成</v>
          </cell>
        </row>
        <row r="2215">
          <cell r="R2215" t="str">
            <v>EA</v>
          </cell>
          <cell r="S2215">
            <v>1.5069</v>
          </cell>
        </row>
        <row r="2216">
          <cell r="O2216" t="str">
            <v>SLT0001707</v>
          </cell>
          <cell r="P2216" t="str">
            <v>主驾座椅防护罩</v>
          </cell>
        </row>
        <row r="2216">
          <cell r="R2216" t="str">
            <v>EA</v>
          </cell>
          <cell r="S2216">
            <v>1.6752</v>
          </cell>
        </row>
        <row r="2217">
          <cell r="O2217" t="str">
            <v>SLT0002566</v>
          </cell>
          <cell r="P2217" t="str">
            <v>驾驶员靠背泡沫无纺布</v>
          </cell>
        </row>
        <row r="2217">
          <cell r="R2217" t="str">
            <v>EA</v>
          </cell>
          <cell r="S2217">
            <v>1.26</v>
          </cell>
        </row>
        <row r="2218">
          <cell r="O2218" t="str">
            <v>SLT0010446</v>
          </cell>
          <cell r="P2218" t="str">
            <v>副驾靠背无纺布</v>
          </cell>
          <cell r="Q2218" t="str">
            <v>济南轻卡统帅</v>
          </cell>
          <cell r="R2218" t="str">
            <v>EA</v>
          </cell>
          <cell r="S2218">
            <v>1.34</v>
          </cell>
        </row>
        <row r="2219">
          <cell r="O2219" t="str">
            <v>SLT0010471</v>
          </cell>
          <cell r="P2219" t="str">
            <v>驾驶员座垫泡沫无纺布</v>
          </cell>
          <cell r="Q2219" t="str">
            <v>济南轻卡统帅通风</v>
          </cell>
          <cell r="R2219" t="str">
            <v>EA</v>
          </cell>
          <cell r="S2219">
            <v>2</v>
          </cell>
        </row>
        <row r="2220">
          <cell r="O2220" t="str">
            <v>SLT0010597</v>
          </cell>
          <cell r="P2220" t="str">
            <v>副驾靠背无纺布</v>
          </cell>
          <cell r="Q2220" t="str">
            <v>统帅1880</v>
          </cell>
          <cell r="R2220" t="str">
            <v>EA</v>
          </cell>
          <cell r="S2220">
            <v>1.6</v>
          </cell>
        </row>
        <row r="2221">
          <cell r="O2221" t="str">
            <v>SLT0010625</v>
          </cell>
          <cell r="P2221" t="str">
            <v>副靠背总成包装袋</v>
          </cell>
          <cell r="Q2221" t="str">
            <v>统帅1880</v>
          </cell>
          <cell r="R2221" t="str">
            <v>EA</v>
          </cell>
          <cell r="S2221">
            <v>1.8</v>
          </cell>
        </row>
        <row r="2222">
          <cell r="O2222" t="str">
            <v>SLT0010685</v>
          </cell>
          <cell r="P2222" t="str">
            <v>扶手包装袋</v>
          </cell>
          <cell r="Q2222" t="str">
            <v>济南轻卡统帅</v>
          </cell>
          <cell r="R2222" t="str">
            <v>EA</v>
          </cell>
          <cell r="S2222">
            <v>0.34</v>
          </cell>
        </row>
        <row r="2223">
          <cell r="O2223" t="str">
            <v>SLT0010965</v>
          </cell>
          <cell r="P2223" t="str">
            <v>主驾靠背泡沫无纺布LH</v>
          </cell>
          <cell r="Q2223" t="str">
            <v>欧马可升级</v>
          </cell>
          <cell r="R2223" t="str">
            <v>EA</v>
          </cell>
          <cell r="S2223">
            <v>0.56</v>
          </cell>
        </row>
        <row r="2224">
          <cell r="O2224" t="str">
            <v>SLT0011001</v>
          </cell>
          <cell r="P2224" t="str">
            <v>主驾座垫泡沫无纺布</v>
          </cell>
          <cell r="Q2224" t="str">
            <v>欧马可升级</v>
          </cell>
          <cell r="R2224" t="str">
            <v>EA</v>
          </cell>
          <cell r="S2224">
            <v>1.92</v>
          </cell>
        </row>
        <row r="2225">
          <cell r="O2225" t="str">
            <v>SLT0011214</v>
          </cell>
          <cell r="P2225" t="str">
            <v>主驾靠背泡沫无纺布RH</v>
          </cell>
          <cell r="Q2225" t="str">
            <v>欧马可升级</v>
          </cell>
          <cell r="R2225" t="str">
            <v>EA</v>
          </cell>
          <cell r="S2225">
            <v>0.56</v>
          </cell>
        </row>
        <row r="2226">
          <cell r="O2226" t="str">
            <v>TMA0000064</v>
          </cell>
          <cell r="P2226" t="str">
            <v>珍珠棉袋</v>
          </cell>
          <cell r="Q2226" t="str">
            <v>400*400</v>
          </cell>
          <cell r="R2226" t="str">
            <v>EA</v>
          </cell>
          <cell r="S2226">
            <v>0.4176</v>
          </cell>
        </row>
        <row r="2227">
          <cell r="O2227" t="str">
            <v>TMA0000555</v>
          </cell>
          <cell r="P2227" t="str">
            <v>软布袋</v>
          </cell>
          <cell r="Q2227" t="str">
            <v>400*400</v>
          </cell>
          <cell r="R2227" t="str">
            <v>EA</v>
          </cell>
          <cell r="S2227">
            <v>1.404</v>
          </cell>
        </row>
        <row r="2228">
          <cell r="O2228" t="str">
            <v>TST0001577</v>
          </cell>
          <cell r="P2228" t="str">
            <v>M20无纺布包装袋</v>
          </cell>
          <cell r="Q2228" t="str">
            <v>无纺布400*400</v>
          </cell>
          <cell r="R2228" t="str">
            <v>EA</v>
          </cell>
          <cell r="S2228">
            <v>1.2425</v>
          </cell>
        </row>
        <row r="2229">
          <cell r="O2229" t="str">
            <v>TSY0000147</v>
          </cell>
          <cell r="P2229" t="str">
            <v>H4网-护网1762mm</v>
          </cell>
        </row>
        <row r="2229">
          <cell r="R2229" t="str">
            <v>EA</v>
          </cell>
          <cell r="S2229">
            <v>13.1624</v>
          </cell>
        </row>
        <row r="2230">
          <cell r="O2230" t="str">
            <v>TSY0010289</v>
          </cell>
          <cell r="P2230" t="str">
            <v>福田刺绣标识</v>
          </cell>
        </row>
        <row r="2230">
          <cell r="R2230" t="str">
            <v>EA</v>
          </cell>
          <cell r="S2230">
            <v>5</v>
          </cell>
        </row>
        <row r="2231">
          <cell r="O2231" t="str">
            <v>TSY0010483</v>
          </cell>
          <cell r="P2231" t="str">
            <v>刺绣标识（北奔）</v>
          </cell>
        </row>
        <row r="2231">
          <cell r="R2231" t="str">
            <v>EA</v>
          </cell>
          <cell r="S2231">
            <v>5.7522</v>
          </cell>
        </row>
        <row r="2232">
          <cell r="O2232" t="str">
            <v>TSY0010579</v>
          </cell>
          <cell r="P2232" t="str">
            <v>织物绣花片</v>
          </cell>
        </row>
        <row r="2232">
          <cell r="R2232" t="str">
            <v>EA</v>
          </cell>
          <cell r="S2232">
            <v>5.7522</v>
          </cell>
        </row>
        <row r="2233">
          <cell r="O2233" t="str">
            <v>SCS0012244</v>
          </cell>
          <cell r="P2233" t="str">
            <v>后排坐垫右侧EPP发泡B01</v>
          </cell>
        </row>
        <row r="2233">
          <cell r="R2233" t="str">
            <v>EA</v>
          </cell>
          <cell r="S2233">
            <v>11.09</v>
          </cell>
        </row>
        <row r="2234">
          <cell r="O2234" t="str">
            <v>SCS0012243</v>
          </cell>
          <cell r="P2234" t="str">
            <v>后排坐垫左侧EPP发泡B01</v>
          </cell>
        </row>
        <row r="2234">
          <cell r="R2234" t="str">
            <v>EA</v>
          </cell>
          <cell r="S2234">
            <v>11.09</v>
          </cell>
        </row>
        <row r="2235">
          <cell r="O2235" t="str">
            <v>SHT0001181</v>
          </cell>
          <cell r="P2235" t="str">
            <v>调节手轮</v>
          </cell>
        </row>
        <row r="2235">
          <cell r="R2235" t="str">
            <v>EA</v>
          </cell>
          <cell r="S2235">
            <v>5.1282</v>
          </cell>
        </row>
        <row r="2236">
          <cell r="O2236" t="str">
            <v>SHT0001536</v>
          </cell>
          <cell r="P2236" t="str">
            <v>调节手轮</v>
          </cell>
        </row>
        <row r="2236">
          <cell r="R2236" t="str">
            <v>EA</v>
          </cell>
          <cell r="S2236">
            <v>5.1282</v>
          </cell>
        </row>
        <row r="2237">
          <cell r="O2237" t="str">
            <v>BFA0000006</v>
          </cell>
          <cell r="P2237" t="str">
            <v>平垫圈</v>
          </cell>
        </row>
        <row r="2237">
          <cell r="R2237" t="str">
            <v>EA</v>
          </cell>
          <cell r="S2237">
            <v>0.026</v>
          </cell>
        </row>
        <row r="2238">
          <cell r="O2238" t="str">
            <v>BFA0000007</v>
          </cell>
          <cell r="P2238" t="str">
            <v>φ8平垫(黑色)</v>
          </cell>
        </row>
        <row r="2238">
          <cell r="R2238" t="str">
            <v>EA</v>
          </cell>
          <cell r="S2238">
            <v>0.0496</v>
          </cell>
        </row>
        <row r="2239">
          <cell r="O2239" t="str">
            <v>BFA0000009</v>
          </cell>
          <cell r="P2239" t="str">
            <v>弹簧垫圈</v>
          </cell>
        </row>
        <row r="2239">
          <cell r="R2239" t="str">
            <v>EA</v>
          </cell>
          <cell r="S2239">
            <v>0.021</v>
          </cell>
        </row>
        <row r="2240">
          <cell r="O2240" t="str">
            <v>BFA0000011</v>
          </cell>
          <cell r="P2240" t="str">
            <v>六角头螺栓</v>
          </cell>
        </row>
        <row r="2240">
          <cell r="R2240" t="str">
            <v>EA</v>
          </cell>
          <cell r="S2240">
            <v>0.18</v>
          </cell>
        </row>
        <row r="2241">
          <cell r="O2241" t="str">
            <v>BFA0000012</v>
          </cell>
          <cell r="P2241" t="str">
            <v>外方螺栓(黑)M8*25</v>
          </cell>
        </row>
        <row r="2241">
          <cell r="R2241" t="str">
            <v>EA</v>
          </cell>
          <cell r="S2241">
            <v>0.2051</v>
          </cell>
        </row>
        <row r="2242">
          <cell r="O2242" t="str">
            <v>BFA0000013</v>
          </cell>
          <cell r="P2242" t="str">
            <v>ST4.2*13自攻螺钉达克罗黑</v>
          </cell>
        </row>
        <row r="2242">
          <cell r="R2242" t="str">
            <v>EA</v>
          </cell>
          <cell r="S2242">
            <v>0.046</v>
          </cell>
        </row>
        <row r="2243">
          <cell r="O2243" t="str">
            <v>BFA0000014</v>
          </cell>
          <cell r="P2243" t="str">
            <v>十字槽盘头自攻螺钉-C型</v>
          </cell>
        </row>
        <row r="2243">
          <cell r="R2243" t="str">
            <v>EA</v>
          </cell>
          <cell r="S2243">
            <v>0.0456</v>
          </cell>
        </row>
        <row r="2244">
          <cell r="O2244" t="str">
            <v>BFA0000016</v>
          </cell>
          <cell r="P2244" t="str">
            <v>6*16元机十字钉</v>
          </cell>
        </row>
        <row r="2244">
          <cell r="R2244" t="str">
            <v>EA</v>
          </cell>
          <cell r="S2244">
            <v>0.0564</v>
          </cell>
        </row>
        <row r="2245">
          <cell r="O2245" t="str">
            <v>BFA0000020</v>
          </cell>
          <cell r="P2245" t="str">
            <v>大平垫圈</v>
          </cell>
        </row>
        <row r="2245">
          <cell r="R2245" t="str">
            <v>EA</v>
          </cell>
          <cell r="S2245">
            <v>0.08217</v>
          </cell>
        </row>
        <row r="2246">
          <cell r="O2246" t="str">
            <v>BFA0000021</v>
          </cell>
          <cell r="P2246" t="str">
            <v>十字自攻钉ST4.8*16</v>
          </cell>
        </row>
        <row r="2246">
          <cell r="R2246" t="str">
            <v>EA</v>
          </cell>
          <cell r="S2246">
            <v>0.0478</v>
          </cell>
        </row>
        <row r="2247">
          <cell r="O2247" t="str">
            <v>BFA0000024</v>
          </cell>
          <cell r="P2247" t="str">
            <v>十字槽沉头自攻螺钉</v>
          </cell>
        </row>
        <row r="2247">
          <cell r="R2247" t="str">
            <v>EA</v>
          </cell>
          <cell r="S2247">
            <v>0.0256</v>
          </cell>
        </row>
        <row r="2248">
          <cell r="O2248" t="str">
            <v>BFA0000075</v>
          </cell>
          <cell r="P2248" t="str">
            <v>六角头螺栓</v>
          </cell>
        </row>
        <row r="2248">
          <cell r="R2248" t="str">
            <v>EA</v>
          </cell>
          <cell r="S2248">
            <v>0.3009</v>
          </cell>
        </row>
        <row r="2249">
          <cell r="O2249" t="str">
            <v>BFA0000083</v>
          </cell>
          <cell r="P2249" t="str">
            <v>十字槽盘头自攻螺钉-C型</v>
          </cell>
        </row>
        <row r="2249">
          <cell r="R2249" t="str">
            <v>EA</v>
          </cell>
          <cell r="S2249">
            <v>0.0372</v>
          </cell>
        </row>
        <row r="2250">
          <cell r="O2250" t="str">
            <v>BFA0000096</v>
          </cell>
          <cell r="P2250" t="str">
            <v>十字槽圆头带垫自攻螺钉F</v>
          </cell>
        </row>
        <row r="2250">
          <cell r="R2250" t="str">
            <v>EA</v>
          </cell>
          <cell r="S2250">
            <v>0.046</v>
          </cell>
        </row>
        <row r="2251">
          <cell r="O2251" t="str">
            <v>BFA0000110</v>
          </cell>
          <cell r="P2251" t="str">
            <v>全金属六角法兰面锁紧螺母</v>
          </cell>
        </row>
        <row r="2251">
          <cell r="R2251" t="str">
            <v>EA</v>
          </cell>
          <cell r="S2251">
            <v>0.2</v>
          </cell>
        </row>
        <row r="2252">
          <cell r="O2252" t="str">
            <v>BFA0000167</v>
          </cell>
          <cell r="P2252" t="str">
            <v>六角头螺栓</v>
          </cell>
        </row>
        <row r="2252">
          <cell r="R2252" t="str">
            <v>EA</v>
          </cell>
          <cell r="S2252">
            <v>0.5</v>
          </cell>
        </row>
        <row r="2253">
          <cell r="O2253" t="str">
            <v>BFA0000289</v>
          </cell>
          <cell r="P2253" t="str">
            <v>十字槽盘头螺钉</v>
          </cell>
        </row>
        <row r="2253">
          <cell r="R2253" t="str">
            <v>EA</v>
          </cell>
          <cell r="S2253">
            <v>0.52</v>
          </cell>
        </row>
        <row r="2254">
          <cell r="O2254" t="str">
            <v>BFA0000292</v>
          </cell>
          <cell r="P2254" t="str">
            <v>φ4.2*16元机自攻螺丝</v>
          </cell>
        </row>
        <row r="2254">
          <cell r="R2254" t="str">
            <v>EA</v>
          </cell>
          <cell r="S2254">
            <v>0.0415</v>
          </cell>
        </row>
        <row r="2255">
          <cell r="O2255" t="str">
            <v>BFA0000293</v>
          </cell>
          <cell r="P2255" t="str">
            <v>十字槽沉头螺钉</v>
          </cell>
        </row>
        <row r="2255">
          <cell r="R2255" t="str">
            <v>EA</v>
          </cell>
          <cell r="S2255">
            <v>0.05</v>
          </cell>
        </row>
        <row r="2256">
          <cell r="O2256" t="str">
            <v>BFA0000294</v>
          </cell>
          <cell r="P2256" t="str">
            <v>安全带螺栓</v>
          </cell>
        </row>
        <row r="2256">
          <cell r="R2256" t="str">
            <v>EA</v>
          </cell>
          <cell r="S2256">
            <v>0.521</v>
          </cell>
        </row>
        <row r="2257">
          <cell r="O2257" t="str">
            <v>BFA0000302</v>
          </cell>
          <cell r="P2257" t="str">
            <v>弹性圆柱销φ4*60</v>
          </cell>
        </row>
        <row r="2257">
          <cell r="R2257" t="str">
            <v>EA</v>
          </cell>
          <cell r="S2257">
            <v>0.0846</v>
          </cell>
        </row>
        <row r="2258">
          <cell r="O2258" t="str">
            <v>BFA0000307</v>
          </cell>
          <cell r="P2258" t="str">
            <v>开口型扁圆头抽芯铆钉</v>
          </cell>
        </row>
        <row r="2258">
          <cell r="R2258" t="str">
            <v>EA</v>
          </cell>
          <cell r="S2258">
            <v>0.126</v>
          </cell>
        </row>
        <row r="2259">
          <cell r="O2259" t="str">
            <v>BFA0000308</v>
          </cell>
          <cell r="P2259" t="str">
            <v>开口挡圈</v>
          </cell>
        </row>
        <row r="2259">
          <cell r="R2259" t="str">
            <v>EA</v>
          </cell>
          <cell r="S2259">
            <v>0.078</v>
          </cell>
        </row>
        <row r="2260">
          <cell r="O2260" t="str">
            <v>BFA0000477</v>
          </cell>
          <cell r="P2260" t="str">
            <v>六角头螺栓</v>
          </cell>
        </row>
        <row r="2260">
          <cell r="R2260" t="str">
            <v>EA</v>
          </cell>
          <cell r="S2260">
            <v>0.3675</v>
          </cell>
        </row>
        <row r="2261">
          <cell r="O2261" t="str">
            <v>BFA0010075</v>
          </cell>
          <cell r="P2261" t="str">
            <v>十字槽盘头自攻螺钉</v>
          </cell>
        </row>
        <row r="2261">
          <cell r="R2261" t="str">
            <v>EA</v>
          </cell>
          <cell r="S2261">
            <v>0.017</v>
          </cell>
        </row>
        <row r="2262">
          <cell r="O2262" t="str">
            <v>BFA0000008</v>
          </cell>
          <cell r="P2262" t="str">
            <v>φ8弹簧垫(黑色)</v>
          </cell>
        </row>
        <row r="2262">
          <cell r="R2262" t="str">
            <v>EA</v>
          </cell>
          <cell r="S2262">
            <v>0.0128</v>
          </cell>
        </row>
        <row r="2263">
          <cell r="O2263" t="str">
            <v>BFA0000010</v>
          </cell>
          <cell r="P2263" t="str">
            <v>M8自锁螺母(白)</v>
          </cell>
        </row>
        <row r="2263">
          <cell r="R2263" t="str">
            <v>EA</v>
          </cell>
          <cell r="S2263">
            <v>0.053</v>
          </cell>
        </row>
        <row r="2264">
          <cell r="O2264" t="str">
            <v>BFA0000017</v>
          </cell>
          <cell r="P2264" t="str">
            <v>内六角圆柱头螺钉</v>
          </cell>
        </row>
        <row r="2264">
          <cell r="R2264" t="str">
            <v>EA</v>
          </cell>
          <cell r="S2264">
            <v>0.0974</v>
          </cell>
        </row>
        <row r="2265">
          <cell r="O2265" t="str">
            <v>BFA0000018</v>
          </cell>
          <cell r="P2265" t="str">
            <v>内六角圆柱头螺钉</v>
          </cell>
        </row>
        <row r="2265">
          <cell r="R2265" t="str">
            <v>EA</v>
          </cell>
          <cell r="S2265">
            <v>0.0896</v>
          </cell>
        </row>
        <row r="2266">
          <cell r="O2266" t="str">
            <v>BFA0000019</v>
          </cell>
          <cell r="P2266" t="str">
            <v>盖母黑M8</v>
          </cell>
        </row>
        <row r="2266">
          <cell r="R2266" t="str">
            <v>EA</v>
          </cell>
          <cell r="S2266">
            <v>0.188</v>
          </cell>
        </row>
        <row r="2267">
          <cell r="O2267" t="str">
            <v>BFA0000087</v>
          </cell>
          <cell r="P2267" t="str">
            <v>焊接六角螺母M10</v>
          </cell>
        </row>
        <row r="2267">
          <cell r="R2267" t="str">
            <v>EA</v>
          </cell>
          <cell r="S2267">
            <v>0.1137</v>
          </cell>
        </row>
        <row r="2268">
          <cell r="O2268" t="str">
            <v>BFA0000130</v>
          </cell>
          <cell r="P2268" t="str">
            <v>M8*20六角头螺栓</v>
          </cell>
        </row>
        <row r="2268">
          <cell r="R2268" t="str">
            <v>EA</v>
          </cell>
          <cell r="S2268">
            <v>0.105</v>
          </cell>
        </row>
        <row r="2269">
          <cell r="O2269" t="str">
            <v>BFA0000312</v>
          </cell>
          <cell r="P2269" t="str">
            <v>十字槽盘头自攻螺钉</v>
          </cell>
        </row>
        <row r="2269">
          <cell r="R2269" t="str">
            <v>EA</v>
          </cell>
          <cell r="S2269">
            <v>0.0335</v>
          </cell>
        </row>
        <row r="2270">
          <cell r="O2270" t="str">
            <v>BFA0000316</v>
          </cell>
          <cell r="P2270" t="str">
            <v>焊接方螺母M6</v>
          </cell>
        </row>
        <row r="2270">
          <cell r="R2270" t="str">
            <v>EA</v>
          </cell>
          <cell r="S2270">
            <v>0.033</v>
          </cell>
        </row>
        <row r="2271">
          <cell r="O2271" t="str">
            <v>BFA0000369</v>
          </cell>
          <cell r="P2271" t="str">
            <v>绞架连接螺栓M10*43</v>
          </cell>
        </row>
        <row r="2271">
          <cell r="R2271" t="str">
            <v>EA</v>
          </cell>
          <cell r="S2271">
            <v>0.9912</v>
          </cell>
        </row>
        <row r="2272">
          <cell r="O2272" t="str">
            <v>BFA0000396</v>
          </cell>
          <cell r="P2272" t="str">
            <v>内六角圆柱头螺钉</v>
          </cell>
        </row>
        <row r="2272">
          <cell r="R2272" t="str">
            <v>EA</v>
          </cell>
          <cell r="S2272">
            <v>0.069</v>
          </cell>
        </row>
        <row r="2273">
          <cell r="O2273" t="str">
            <v>BFA0000397</v>
          </cell>
          <cell r="P2273" t="str">
            <v>六角头螺母</v>
          </cell>
        </row>
        <row r="2273">
          <cell r="R2273" t="str">
            <v>EA</v>
          </cell>
          <cell r="S2273">
            <v>0.0973</v>
          </cell>
        </row>
        <row r="2274">
          <cell r="O2274" t="str">
            <v>BFA0000398</v>
          </cell>
          <cell r="P2274" t="str">
            <v>六角头螺母</v>
          </cell>
        </row>
        <row r="2274">
          <cell r="R2274" t="str">
            <v>EA</v>
          </cell>
          <cell r="S2274">
            <v>0.041</v>
          </cell>
        </row>
        <row r="2275">
          <cell r="O2275" t="str">
            <v>BFA0000400</v>
          </cell>
          <cell r="P2275" t="str">
            <v>安全带固定螺母7/16</v>
          </cell>
        </row>
        <row r="2275">
          <cell r="R2275" t="str">
            <v>EA</v>
          </cell>
          <cell r="S2275">
            <v>0.32</v>
          </cell>
        </row>
        <row r="2276">
          <cell r="O2276" t="str">
            <v>BFA0000403</v>
          </cell>
          <cell r="P2276" t="str">
            <v>弹性圆柱销（φ5*25）</v>
          </cell>
        </row>
        <row r="2276">
          <cell r="R2276" t="str">
            <v>EA</v>
          </cell>
          <cell r="S2276">
            <v>0.0646</v>
          </cell>
        </row>
        <row r="2277">
          <cell r="O2277" t="str">
            <v>BFA0000404</v>
          </cell>
          <cell r="P2277" t="str">
            <v>平垫圈</v>
          </cell>
        </row>
        <row r="2277">
          <cell r="R2277" t="str">
            <v>EA</v>
          </cell>
          <cell r="S2277">
            <v>0.031</v>
          </cell>
        </row>
        <row r="2278">
          <cell r="O2278" t="str">
            <v>BFA0000405</v>
          </cell>
          <cell r="P2278" t="str">
            <v>弹性圆柱销（φ4*20）</v>
          </cell>
        </row>
        <row r="2278">
          <cell r="R2278" t="str">
            <v>EA</v>
          </cell>
          <cell r="S2278">
            <v>0.0398</v>
          </cell>
        </row>
        <row r="2279">
          <cell r="O2279" t="str">
            <v>BFA0000406</v>
          </cell>
          <cell r="P2279" t="str">
            <v>弹性圆柱销（φ3*25）</v>
          </cell>
        </row>
        <row r="2279">
          <cell r="R2279" t="str">
            <v>EA</v>
          </cell>
          <cell r="S2279">
            <v>0.0354</v>
          </cell>
        </row>
        <row r="2280">
          <cell r="O2280" t="str">
            <v>BFA0000408</v>
          </cell>
          <cell r="P2280" t="str">
            <v>全金属六角锁紧螺母</v>
          </cell>
        </row>
        <row r="2280">
          <cell r="R2280" t="str">
            <v>EA</v>
          </cell>
          <cell r="S2280">
            <v>0.265</v>
          </cell>
        </row>
        <row r="2281">
          <cell r="O2281" t="str">
            <v>BFA0000410</v>
          </cell>
          <cell r="P2281" t="str">
            <v>阻尼器连接螺栓</v>
          </cell>
        </row>
        <row r="2281">
          <cell r="R2281" t="str">
            <v>EA</v>
          </cell>
          <cell r="S2281">
            <v>0.531</v>
          </cell>
        </row>
        <row r="2282">
          <cell r="O2282" t="str">
            <v>BFA0000418</v>
          </cell>
          <cell r="P2282" t="str">
            <v>外六角螺栓M8*50</v>
          </cell>
        </row>
        <row r="2282">
          <cell r="R2282" t="str">
            <v>EA</v>
          </cell>
          <cell r="S2282">
            <v>0.206</v>
          </cell>
        </row>
        <row r="2283">
          <cell r="O2283" t="str">
            <v>BFA0000419</v>
          </cell>
          <cell r="P2283" t="str">
            <v>弹垫（Ф5)</v>
          </cell>
        </row>
        <row r="2283">
          <cell r="R2283" t="str">
            <v>EA</v>
          </cell>
          <cell r="S2283">
            <v>0.0055</v>
          </cell>
        </row>
        <row r="2284">
          <cell r="O2284" t="str">
            <v>BFA0000420</v>
          </cell>
          <cell r="P2284" t="str">
            <v>Φ8平垫</v>
          </cell>
        </row>
        <row r="2284">
          <cell r="R2284" t="str">
            <v>EA</v>
          </cell>
          <cell r="S2284">
            <v>0.015</v>
          </cell>
        </row>
        <row r="2285">
          <cell r="O2285" t="str">
            <v>BFA0000421</v>
          </cell>
          <cell r="P2285" t="str">
            <v>十字槽盘头螺钉5*25</v>
          </cell>
        </row>
        <row r="2285">
          <cell r="R2285" t="str">
            <v>EA</v>
          </cell>
          <cell r="S2285">
            <v>0.0425</v>
          </cell>
        </row>
        <row r="2286">
          <cell r="O2286" t="str">
            <v>BFA0000434</v>
          </cell>
          <cell r="P2286" t="str">
            <v>弹垫（Ф8)彩</v>
          </cell>
        </row>
        <row r="2286">
          <cell r="R2286" t="str">
            <v>EA</v>
          </cell>
          <cell r="S2286">
            <v>0.0145</v>
          </cell>
        </row>
        <row r="2287">
          <cell r="O2287" t="str">
            <v>BFA0000475</v>
          </cell>
          <cell r="P2287" t="str">
            <v>十字槽盘头螺钉</v>
          </cell>
        </row>
        <row r="2287">
          <cell r="R2287" t="str">
            <v>EA</v>
          </cell>
          <cell r="S2287">
            <v>0.0425</v>
          </cell>
        </row>
        <row r="2288">
          <cell r="O2288" t="str">
            <v>BFA0000491</v>
          </cell>
          <cell r="P2288" t="str">
            <v>∮6平垫</v>
          </cell>
        </row>
        <row r="2288">
          <cell r="R2288" t="str">
            <v>EA</v>
          </cell>
          <cell r="S2288">
            <v>0.0094</v>
          </cell>
        </row>
        <row r="2289">
          <cell r="O2289" t="str">
            <v>BFA0000561</v>
          </cell>
          <cell r="P2289" t="str">
            <v>销轴</v>
          </cell>
        </row>
        <row r="2289">
          <cell r="R2289" t="str">
            <v>EA</v>
          </cell>
          <cell r="S2289">
            <v>0.885</v>
          </cell>
        </row>
        <row r="2290">
          <cell r="O2290" t="str">
            <v>BFA0000699</v>
          </cell>
          <cell r="P2290" t="str">
            <v>内六角平圆头螺钉</v>
          </cell>
        </row>
        <row r="2290">
          <cell r="R2290" t="str">
            <v>EA</v>
          </cell>
          <cell r="S2290">
            <v>0.2106</v>
          </cell>
        </row>
        <row r="2291">
          <cell r="O2291" t="str">
            <v>BFA0000862</v>
          </cell>
          <cell r="P2291" t="str">
            <v>焊接方螺母</v>
          </cell>
        </row>
        <row r="2291">
          <cell r="R2291" t="str">
            <v>EA</v>
          </cell>
          <cell r="S2291">
            <v>0.2043</v>
          </cell>
        </row>
        <row r="2292">
          <cell r="O2292" t="str">
            <v>BFA0010052</v>
          </cell>
          <cell r="P2292" t="str">
            <v>内六角半圆头螺栓</v>
          </cell>
        </row>
        <row r="2292">
          <cell r="R2292" t="str">
            <v>EA</v>
          </cell>
          <cell r="S2292">
            <v>0.156</v>
          </cell>
        </row>
        <row r="2293">
          <cell r="O2293" t="str">
            <v>BFA0010062</v>
          </cell>
          <cell r="P2293" t="str">
            <v>焊接方螺母</v>
          </cell>
        </row>
        <row r="2293">
          <cell r="R2293" t="str">
            <v>EA</v>
          </cell>
          <cell r="S2293">
            <v>0.042</v>
          </cell>
        </row>
        <row r="2294">
          <cell r="O2294" t="str">
            <v>BFA0010068</v>
          </cell>
          <cell r="P2294" t="str">
            <v>六角头螺栓</v>
          </cell>
        </row>
        <row r="2294">
          <cell r="R2294" t="str">
            <v>EA</v>
          </cell>
          <cell r="S2294">
            <v>0.5</v>
          </cell>
        </row>
        <row r="2295">
          <cell r="O2295" t="str">
            <v>BFA0010072</v>
          </cell>
          <cell r="P2295" t="str">
            <v>开口挡圈</v>
          </cell>
        </row>
        <row r="2295">
          <cell r="R2295" t="str">
            <v>EA</v>
          </cell>
          <cell r="S2295">
            <v>0.4</v>
          </cell>
        </row>
        <row r="2296">
          <cell r="O2296" t="str">
            <v>BSP0000034</v>
          </cell>
          <cell r="P2296" t="str">
            <v>开口挡圈φ15</v>
          </cell>
        </row>
        <row r="2296">
          <cell r="R2296" t="str">
            <v>EA</v>
          </cell>
          <cell r="S2296">
            <v>0.178</v>
          </cell>
        </row>
        <row r="2297">
          <cell r="O2297" t="str">
            <v>BSP0000057</v>
          </cell>
          <cell r="P2297" t="str">
            <v>C型卡簧φ10</v>
          </cell>
        </row>
        <row r="2297">
          <cell r="R2297" t="str">
            <v>EA</v>
          </cell>
          <cell r="S2297">
            <v>0.0637</v>
          </cell>
        </row>
        <row r="2298">
          <cell r="O2298" t="str">
            <v>BSP0000080</v>
          </cell>
          <cell r="P2298" t="str">
            <v>开口挡圈φ3.5</v>
          </cell>
        </row>
        <row r="2298">
          <cell r="R2298" t="str">
            <v>EA</v>
          </cell>
          <cell r="S2298">
            <v>0.0265</v>
          </cell>
        </row>
        <row r="2299">
          <cell r="O2299" t="str">
            <v>SHT0001256</v>
          </cell>
          <cell r="P2299" t="str">
            <v>阻尼器连接螺栓</v>
          </cell>
        </row>
        <row r="2299">
          <cell r="R2299" t="str">
            <v>EA</v>
          </cell>
          <cell r="S2299">
            <v>0.531</v>
          </cell>
        </row>
        <row r="2300">
          <cell r="O2300" t="str">
            <v>BFA0000314</v>
          </cell>
          <cell r="P2300" t="str">
            <v>固定螺栓</v>
          </cell>
        </row>
        <row r="2300">
          <cell r="R2300" t="str">
            <v>EA</v>
          </cell>
          <cell r="S2300">
            <v>1.3</v>
          </cell>
        </row>
        <row r="2301">
          <cell r="O2301" t="str">
            <v>BFA0000749</v>
          </cell>
          <cell r="P2301" t="str">
            <v>全铁铆钉 6*10</v>
          </cell>
        </row>
        <row r="2301">
          <cell r="R2301" t="str">
            <v>EA</v>
          </cell>
          <cell r="S2301">
            <v>0.1575</v>
          </cell>
        </row>
        <row r="2302">
          <cell r="O2302" t="str">
            <v>BFA0000042</v>
          </cell>
          <cell r="P2302" t="str">
            <v>M10自锁螺母</v>
          </cell>
        </row>
        <row r="2302">
          <cell r="R2302" t="str">
            <v>EA</v>
          </cell>
          <cell r="S2302">
            <v>0.115</v>
          </cell>
        </row>
        <row r="2303">
          <cell r="O2303" t="str">
            <v>BFA0010040</v>
          </cell>
          <cell r="P2303" t="str">
            <v>内梅花盘头带介自攻螺钉</v>
          </cell>
        </row>
        <row r="2303">
          <cell r="R2303" t="str">
            <v>EA</v>
          </cell>
          <cell r="S2303">
            <v>0.24</v>
          </cell>
        </row>
        <row r="2304">
          <cell r="O2304" t="str">
            <v>SHT0010895</v>
          </cell>
          <cell r="P2304" t="str">
            <v>开口挡圈</v>
          </cell>
        </row>
        <row r="2304">
          <cell r="R2304" t="str">
            <v>EA</v>
          </cell>
          <cell r="S2304">
            <v>0.064</v>
          </cell>
        </row>
        <row r="2305">
          <cell r="O2305" t="str">
            <v>SHT0011408</v>
          </cell>
          <cell r="P2305" t="str">
            <v>法兰面焊接螺母</v>
          </cell>
        </row>
        <row r="2305">
          <cell r="R2305" t="str">
            <v>EA</v>
          </cell>
          <cell r="S2305">
            <v>0.48</v>
          </cell>
        </row>
        <row r="2306">
          <cell r="O2306" t="str">
            <v>BFA0010050</v>
          </cell>
          <cell r="P2306" t="str">
            <v>内六角圆柱头螺钉M8*45</v>
          </cell>
        </row>
        <row r="2306">
          <cell r="R2306" t="str">
            <v>EA</v>
          </cell>
          <cell r="S2306">
            <v>0.28</v>
          </cell>
        </row>
        <row r="2307">
          <cell r="O2307" t="str">
            <v>SHT0001142</v>
          </cell>
          <cell r="P2307" t="str">
            <v>纵梁焊接组件加强块</v>
          </cell>
        </row>
        <row r="2307">
          <cell r="R2307" t="str">
            <v>EA</v>
          </cell>
          <cell r="S2307">
            <v>0.3087</v>
          </cell>
        </row>
        <row r="2308">
          <cell r="O2308" t="str">
            <v>SLT0010897</v>
          </cell>
          <cell r="P2308" t="str">
            <v>卷簧限位支架焊接总成</v>
          </cell>
        </row>
        <row r="2308">
          <cell r="R2308" t="str">
            <v>EA</v>
          </cell>
          <cell r="S2308">
            <v>5.2</v>
          </cell>
        </row>
        <row r="2309">
          <cell r="O2309" t="str">
            <v>SLT0011191</v>
          </cell>
          <cell r="P2309" t="str">
            <v>副驾靠背调角限位片</v>
          </cell>
        </row>
        <row r="2309">
          <cell r="R2309" t="str">
            <v>EA</v>
          </cell>
          <cell r="S2309">
            <v>0.22</v>
          </cell>
        </row>
        <row r="2310">
          <cell r="O2310" t="str">
            <v>SLT0011664</v>
          </cell>
          <cell r="P2310" t="str">
            <v>靠背调角器侧板联动钣金</v>
          </cell>
        </row>
        <row r="2310">
          <cell r="R2310" t="str">
            <v>EA</v>
          </cell>
          <cell r="S2310">
            <v>2</v>
          </cell>
        </row>
        <row r="2311">
          <cell r="O2311" t="str">
            <v>SHT0001142</v>
          </cell>
          <cell r="P2311" t="str">
            <v>左侧扶手固定加强板焊接总成</v>
          </cell>
        </row>
        <row r="2311">
          <cell r="R2311" t="str">
            <v>EA</v>
          </cell>
          <cell r="S2311">
            <v>3.429</v>
          </cell>
        </row>
        <row r="2312">
          <cell r="O2312" t="str">
            <v>SHT0010070</v>
          </cell>
          <cell r="P2312" t="str">
            <v>扶手固定加强板1</v>
          </cell>
        </row>
        <row r="2312">
          <cell r="R2312" t="str">
            <v>EA</v>
          </cell>
          <cell r="S2312">
            <v>3.1734</v>
          </cell>
        </row>
        <row r="2313">
          <cell r="O2313" t="str">
            <v>BFA0000518</v>
          </cell>
          <cell r="P2313" t="str">
            <v>M8焊接螺母</v>
          </cell>
        </row>
        <row r="2313">
          <cell r="R2313" t="str">
            <v>EA</v>
          </cell>
          <cell r="S2313" t="str">
            <v>不单独结算</v>
          </cell>
        </row>
        <row r="2314">
          <cell r="O2314" t="str">
            <v>SHT0010068</v>
          </cell>
          <cell r="P2314" t="str">
            <v>右侧扶手固定加强板焊接总成</v>
          </cell>
        </row>
        <row r="2314">
          <cell r="R2314" t="str">
            <v>EA</v>
          </cell>
          <cell r="S2314">
            <v>3.429</v>
          </cell>
        </row>
        <row r="2315">
          <cell r="O2315" t="str">
            <v>SHT0010245</v>
          </cell>
          <cell r="P2315" t="str">
            <v>扶手固定加强板2</v>
          </cell>
        </row>
        <row r="2315">
          <cell r="R2315" t="str">
            <v>EA</v>
          </cell>
          <cell r="S2315">
            <v>3.1734</v>
          </cell>
        </row>
        <row r="2316">
          <cell r="O2316" t="str">
            <v>BFA0000518</v>
          </cell>
          <cell r="P2316" t="str">
            <v>M8焊接螺母</v>
          </cell>
        </row>
        <row r="2316">
          <cell r="R2316" t="str">
            <v>EA</v>
          </cell>
          <cell r="S2316" t="str">
            <v>不单独结算</v>
          </cell>
        </row>
        <row r="2317">
          <cell r="O2317" t="str">
            <v>BSP0010050</v>
          </cell>
          <cell r="P2317" t="str">
            <v>副驾驶靠背调节手柄卡接簧</v>
          </cell>
        </row>
        <row r="2317">
          <cell r="R2317" t="str">
            <v>EA</v>
          </cell>
          <cell r="S2317">
            <v>0.2129</v>
          </cell>
        </row>
        <row r="2318">
          <cell r="O2318" t="str">
            <v>BSP0010026</v>
          </cell>
          <cell r="P2318" t="str">
            <v>主驾驶靠背调节手柄卡接簧</v>
          </cell>
        </row>
        <row r="2318">
          <cell r="R2318" t="str">
            <v>EA</v>
          </cell>
          <cell r="S2318">
            <v>0.2129</v>
          </cell>
        </row>
        <row r="2319">
          <cell r="O2319" t="str">
            <v>SHT0015788</v>
          </cell>
          <cell r="P2319" t="str">
            <v>气袋腰托侧翼支撑钢丝</v>
          </cell>
        </row>
        <row r="2319">
          <cell r="R2319" t="str">
            <v>EA</v>
          </cell>
          <cell r="S2319">
            <v>0.32</v>
          </cell>
        </row>
        <row r="2320">
          <cell r="O2320" t="str">
            <v>SHT0015789</v>
          </cell>
          <cell r="P2320" t="str">
            <v>调角器连动杆保护钢丝总成</v>
          </cell>
        </row>
        <row r="2320">
          <cell r="R2320" t="str">
            <v>EA</v>
          </cell>
          <cell r="S2320">
            <v>3.47</v>
          </cell>
        </row>
        <row r="2321">
          <cell r="O2321" t="str">
            <v>SHT0015842</v>
          </cell>
          <cell r="P2321" t="str">
            <v>左侧罩壳固定钢丝A</v>
          </cell>
        </row>
        <row r="2321">
          <cell r="R2321" t="str">
            <v>EA</v>
          </cell>
          <cell r="S2321">
            <v>0.26</v>
          </cell>
        </row>
        <row r="2322">
          <cell r="O2322" t="str">
            <v>SHT0015843</v>
          </cell>
          <cell r="P2322" t="str">
            <v>左侧罩壳固定钢丝总成</v>
          </cell>
        </row>
        <row r="2322">
          <cell r="R2322" t="str">
            <v>EA</v>
          </cell>
          <cell r="S2322">
            <v>0.92</v>
          </cell>
        </row>
        <row r="2323">
          <cell r="O2323" t="str">
            <v>SHT0013146</v>
          </cell>
          <cell r="P2323" t="str">
            <v>1.0升级后升降拉簧</v>
          </cell>
        </row>
        <row r="2323">
          <cell r="R2323" t="str">
            <v>EA</v>
          </cell>
          <cell r="S2323">
            <v>1.6956</v>
          </cell>
        </row>
        <row r="2324">
          <cell r="O2324" t="str">
            <v>SHT0013145</v>
          </cell>
          <cell r="P2324" t="str">
            <v>1.0升级前升降拉簧</v>
          </cell>
        </row>
        <row r="2324">
          <cell r="R2324" t="str">
            <v>EA</v>
          </cell>
          <cell r="S2324">
            <v>1.2276</v>
          </cell>
        </row>
        <row r="2325">
          <cell r="O2325" t="str">
            <v>SHT0012112</v>
          </cell>
          <cell r="P2325" t="str">
            <v>M3000副边罩壳固定钢丝</v>
          </cell>
        </row>
        <row r="2325">
          <cell r="R2325" t="str">
            <v>EA</v>
          </cell>
          <cell r="S2325">
            <v>0.152</v>
          </cell>
        </row>
        <row r="2326">
          <cell r="O2326" t="str">
            <v>SHT0012110</v>
          </cell>
          <cell r="P2326" t="str">
            <v>M4主边罩壳固定钢丝</v>
          </cell>
        </row>
        <row r="2326">
          <cell r="R2326" t="str">
            <v>EA</v>
          </cell>
          <cell r="S2326">
            <v>0.5742</v>
          </cell>
        </row>
        <row r="2327">
          <cell r="O2327" t="str">
            <v>SCS0006416</v>
          </cell>
          <cell r="P2327" t="str">
            <v>P203靠背右侧面套固定钢丝</v>
          </cell>
        </row>
        <row r="2327">
          <cell r="R2327" t="str">
            <v>EA</v>
          </cell>
          <cell r="S2327">
            <v>0.4085</v>
          </cell>
        </row>
        <row r="2328">
          <cell r="O2328" t="str">
            <v>SCS0006414</v>
          </cell>
          <cell r="P2328" t="str">
            <v>P203靠背左侧面套固定钢丝</v>
          </cell>
        </row>
        <row r="2328">
          <cell r="R2328" t="str">
            <v>EA</v>
          </cell>
          <cell r="S2328">
            <v>0.4085</v>
          </cell>
        </row>
        <row r="2329">
          <cell r="O2329" t="str">
            <v>SHT0002744</v>
          </cell>
          <cell r="P2329" t="str">
            <v>大运靠背支撑钢丝右</v>
          </cell>
        </row>
        <row r="2329">
          <cell r="R2329" t="str">
            <v>EA</v>
          </cell>
          <cell r="S2329">
            <v>1.349</v>
          </cell>
        </row>
        <row r="2330">
          <cell r="O2330" t="str">
            <v>SCS0012140</v>
          </cell>
          <cell r="P2330" t="str">
            <v>电加热线束固定支架1</v>
          </cell>
        </row>
        <row r="2330">
          <cell r="R2330" t="str">
            <v>EA</v>
          </cell>
          <cell r="S2330">
            <v>0.74</v>
          </cell>
        </row>
        <row r="2331">
          <cell r="O2331" t="str">
            <v>SCS0007057</v>
          </cell>
          <cell r="P2331" t="str">
            <v>儿童锁挂钩</v>
          </cell>
        </row>
        <row r="2331">
          <cell r="R2331" t="str">
            <v>EA</v>
          </cell>
          <cell r="S2331">
            <v>0.3253</v>
          </cell>
        </row>
        <row r="2332">
          <cell r="O2332" t="str">
            <v>BSP0010056</v>
          </cell>
          <cell r="P2332" t="str">
            <v>防护弹簧150mm长</v>
          </cell>
        </row>
        <row r="2332">
          <cell r="R2332" t="str">
            <v>EA</v>
          </cell>
          <cell r="S2332">
            <v>0.3135</v>
          </cell>
        </row>
        <row r="2333">
          <cell r="O2333" t="str">
            <v>SLT0010690</v>
          </cell>
          <cell r="P2333" t="str">
            <v>副驾背板支撑钢丝焊接总成</v>
          </cell>
        </row>
        <row r="2333">
          <cell r="R2333" t="str">
            <v>EA</v>
          </cell>
          <cell r="S2333">
            <v>1.9243</v>
          </cell>
        </row>
        <row r="2334">
          <cell r="O2334" t="str">
            <v>SLT0010355</v>
          </cell>
          <cell r="P2334" t="str">
            <v>副驾靠背侧翼支撑钢丝</v>
          </cell>
        </row>
        <row r="2334">
          <cell r="R2334" t="str">
            <v>EA</v>
          </cell>
          <cell r="S2334">
            <v>0.581</v>
          </cell>
        </row>
        <row r="2335">
          <cell r="O2335" t="str">
            <v>SLT0010438</v>
          </cell>
          <cell r="P2335" t="str">
            <v>副驾靠背头枕加强钢丝</v>
          </cell>
        </row>
        <row r="2335">
          <cell r="R2335" t="str">
            <v>EA</v>
          </cell>
          <cell r="S2335">
            <v>0.6015</v>
          </cell>
        </row>
        <row r="2336">
          <cell r="O2336" t="str">
            <v>SLT0010437</v>
          </cell>
          <cell r="P2336" t="str">
            <v>副驾靠背头枕支撑杆</v>
          </cell>
        </row>
        <row r="2336">
          <cell r="R2336" t="str">
            <v>EA</v>
          </cell>
          <cell r="S2336">
            <v>1.2605</v>
          </cell>
        </row>
        <row r="2337">
          <cell r="O2337" t="str">
            <v>SLT0011697</v>
          </cell>
          <cell r="P2337" t="str">
            <v>副驾小背焊接钢丝总成</v>
          </cell>
        </row>
        <row r="2337">
          <cell r="R2337" t="str">
            <v>EA</v>
          </cell>
          <cell r="S2337">
            <v>1.9357</v>
          </cell>
        </row>
        <row r="2338">
          <cell r="O2338" t="str">
            <v>SLT0011699</v>
          </cell>
          <cell r="P2338" t="str">
            <v>副驾小背焊接钢丝总成</v>
          </cell>
        </row>
        <row r="2338">
          <cell r="R2338" t="str">
            <v>EA</v>
          </cell>
          <cell r="S2338">
            <v>1.8653</v>
          </cell>
        </row>
        <row r="2339">
          <cell r="O2339" t="str">
            <v>SCS0012063</v>
          </cell>
          <cell r="P2339" t="str">
            <v>后排坐垫骨架V71</v>
          </cell>
        </row>
        <row r="2339">
          <cell r="R2339" t="str">
            <v>EA</v>
          </cell>
          <cell r="S2339">
            <v>18.31</v>
          </cell>
        </row>
        <row r="2340">
          <cell r="O2340" t="str">
            <v>SLT0010335</v>
          </cell>
          <cell r="P2340" t="str">
            <v>驾驶员侧翼支撑钢丝</v>
          </cell>
        </row>
        <row r="2340">
          <cell r="R2340" t="str">
            <v>EA</v>
          </cell>
          <cell r="S2340">
            <v>0.5372</v>
          </cell>
        </row>
        <row r="2341">
          <cell r="O2341" t="str">
            <v>SCS0010585</v>
          </cell>
          <cell r="P2341" t="str">
            <v>靠背面套固定钢丝-右</v>
          </cell>
        </row>
        <row r="2341">
          <cell r="R2341" t="str">
            <v>EA</v>
          </cell>
          <cell r="S2341">
            <v>0.4842</v>
          </cell>
        </row>
        <row r="2342">
          <cell r="O2342" t="str">
            <v>SCS0007568</v>
          </cell>
          <cell r="P2342" t="str">
            <v>扣手底座固定钢丝</v>
          </cell>
        </row>
        <row r="2342">
          <cell r="R2342" t="str">
            <v>EA</v>
          </cell>
          <cell r="S2342">
            <v>0.1596</v>
          </cell>
        </row>
        <row r="2343">
          <cell r="O2343" t="str">
            <v>SLT0010472</v>
          </cell>
          <cell r="P2343" t="str">
            <v>拉簧</v>
          </cell>
        </row>
        <row r="2343">
          <cell r="R2343" t="str">
            <v>EA</v>
          </cell>
          <cell r="S2343">
            <v>0.53</v>
          </cell>
        </row>
        <row r="2344">
          <cell r="O2344" t="str">
            <v>SHT0012049</v>
          </cell>
          <cell r="P2344" t="str">
            <v>拉簧固定钢丝</v>
          </cell>
        </row>
        <row r="2344">
          <cell r="R2344" t="str">
            <v>EA</v>
          </cell>
          <cell r="S2344">
            <v>0.0529</v>
          </cell>
        </row>
        <row r="2345">
          <cell r="O2345" t="str">
            <v>SCS0012152</v>
          </cell>
          <cell r="P2345" t="str">
            <v>六分座钢丝焊接总成</v>
          </cell>
        </row>
        <row r="2345">
          <cell r="R2345" t="str">
            <v>EA</v>
          </cell>
          <cell r="S2345">
            <v>7.54</v>
          </cell>
        </row>
        <row r="2346">
          <cell r="O2346" t="str">
            <v>SHT0015136</v>
          </cell>
          <cell r="P2346" t="str">
            <v>扭力弹簧转盘</v>
          </cell>
        </row>
        <row r="2346">
          <cell r="R2346" t="str">
            <v>EA</v>
          </cell>
          <cell r="S2346">
            <v>0.15</v>
          </cell>
        </row>
        <row r="2347">
          <cell r="O2347" t="str">
            <v>SHT0010780</v>
          </cell>
          <cell r="P2347" t="str">
            <v>气袋腰托下固定点焊接总成H6</v>
          </cell>
        </row>
        <row r="2347">
          <cell r="R2347" t="str">
            <v>EA</v>
          </cell>
          <cell r="S2347">
            <v>2.3332</v>
          </cell>
        </row>
        <row r="2348">
          <cell r="O2348" t="str">
            <v>SLT0010193</v>
          </cell>
          <cell r="P2348" t="str">
            <v>气管接线头固定钢丝</v>
          </cell>
        </row>
        <row r="2348">
          <cell r="R2348" t="str">
            <v>EA</v>
          </cell>
          <cell r="S2348">
            <v>0.1815</v>
          </cell>
        </row>
        <row r="2349">
          <cell r="O2349" t="str">
            <v>SHT0012006</v>
          </cell>
          <cell r="P2349" t="str">
            <v>升降锁止轴安装卡箍</v>
          </cell>
        </row>
        <row r="2349">
          <cell r="R2349" t="str">
            <v>EA</v>
          </cell>
          <cell r="S2349">
            <v>0.26</v>
          </cell>
        </row>
        <row r="2350">
          <cell r="O2350" t="str">
            <v>SCS0012153</v>
          </cell>
          <cell r="P2350" t="str">
            <v>四分座钢丝焊接总成</v>
          </cell>
        </row>
        <row r="2350">
          <cell r="R2350" t="str">
            <v>EA</v>
          </cell>
          <cell r="S2350">
            <v>5.78</v>
          </cell>
        </row>
        <row r="2351">
          <cell r="O2351" t="str">
            <v>SLT0011083</v>
          </cell>
          <cell r="P2351" t="str">
            <v>小背背板后支撑钢丝A欧马可升级2060副</v>
          </cell>
        </row>
        <row r="2351">
          <cell r="R2351" t="str">
            <v>EA</v>
          </cell>
          <cell r="S2351">
            <v>0.4577</v>
          </cell>
        </row>
        <row r="2352">
          <cell r="O2352" t="str">
            <v>SLT0010885</v>
          </cell>
          <cell r="P2352" t="str">
            <v>主驾背板支撑钢丝A欧马可升级</v>
          </cell>
        </row>
        <row r="2352">
          <cell r="R2352" t="str">
            <v>EA</v>
          </cell>
          <cell r="S2352">
            <v>0.4766</v>
          </cell>
        </row>
        <row r="2353">
          <cell r="O2353" t="str">
            <v>SLT0011689</v>
          </cell>
          <cell r="P2353" t="str">
            <v>主驾背板支撑钢丝焊接总成</v>
          </cell>
        </row>
        <row r="2353">
          <cell r="R2353" t="str">
            <v>EA</v>
          </cell>
          <cell r="S2353">
            <v>3.3889</v>
          </cell>
        </row>
        <row r="2354">
          <cell r="O2354" t="str">
            <v>SLT0011263</v>
          </cell>
          <cell r="P2354" t="str">
            <v>左侧大护板加强钢丝欧马可</v>
          </cell>
        </row>
        <row r="2354">
          <cell r="R2354" t="str">
            <v>EA</v>
          </cell>
          <cell r="S2354">
            <v>0.2042</v>
          </cell>
        </row>
        <row r="2355">
          <cell r="O2355" t="str">
            <v>SLT0011262</v>
          </cell>
          <cell r="P2355" t="str">
            <v>左侧大护板上固定钢丝欧马可</v>
          </cell>
        </row>
        <row r="2355">
          <cell r="R2355" t="str">
            <v>EA</v>
          </cell>
          <cell r="S2355">
            <v>0.6961</v>
          </cell>
        </row>
        <row r="2356">
          <cell r="O2356" t="str">
            <v>SLT0011265</v>
          </cell>
          <cell r="P2356" t="str">
            <v>左侧大护板下固定钢丝欧马可</v>
          </cell>
        </row>
        <row r="2356">
          <cell r="R2356" t="str">
            <v>EA</v>
          </cell>
          <cell r="S2356">
            <v>0.5599</v>
          </cell>
        </row>
        <row r="2357">
          <cell r="O2357" t="str">
            <v>SLT0010677</v>
          </cell>
          <cell r="P2357" t="str">
            <v>左侧护板后加强钢丝一汽轻卡减震</v>
          </cell>
        </row>
        <row r="2357">
          <cell r="R2357" t="str">
            <v>EA</v>
          </cell>
          <cell r="S2357">
            <v>0.1165</v>
          </cell>
        </row>
        <row r="2358">
          <cell r="O2358" t="str">
            <v>SLT0010676</v>
          </cell>
          <cell r="P2358" t="str">
            <v>左侧护板前加强钢丝一汽轻卡减震</v>
          </cell>
        </row>
        <row r="2358">
          <cell r="R2358" t="str">
            <v>EA</v>
          </cell>
          <cell r="S2358">
            <v>0.1831</v>
          </cell>
        </row>
        <row r="2359">
          <cell r="O2359" t="str">
            <v>SLT0010675</v>
          </cell>
          <cell r="P2359" t="str">
            <v>左侧护板上固定钢丝一起轻卡减震</v>
          </cell>
        </row>
        <row r="2359">
          <cell r="R2359" t="str">
            <v>EA</v>
          </cell>
          <cell r="S2359">
            <v>0.721</v>
          </cell>
        </row>
        <row r="2360">
          <cell r="O2360" t="str">
            <v>SLT0010678</v>
          </cell>
          <cell r="P2360" t="str">
            <v>左侧护板下固定钢丝一汽轻卡减震</v>
          </cell>
        </row>
        <row r="2360">
          <cell r="R2360" t="str">
            <v>EA</v>
          </cell>
          <cell r="S2360">
            <v>0.5069</v>
          </cell>
        </row>
        <row r="2361">
          <cell r="O2361" t="str">
            <v>SLT0011628</v>
          </cell>
          <cell r="P2361" t="str">
            <v>坐垫钢丝焊接总成铁马</v>
          </cell>
        </row>
        <row r="2361">
          <cell r="R2361" t="str">
            <v>EA</v>
          </cell>
          <cell r="S2361">
            <v>18.51</v>
          </cell>
        </row>
        <row r="2362">
          <cell r="O2362" t="str">
            <v>SLT0011319</v>
          </cell>
          <cell r="P2362" t="str">
            <v>座垫面套卡接钢丝欧马可</v>
          </cell>
        </row>
        <row r="2362">
          <cell r="R2362" t="str">
            <v>EA</v>
          </cell>
          <cell r="S2362">
            <v>0.348</v>
          </cell>
        </row>
        <row r="2363">
          <cell r="O2363" t="str">
            <v>SHT0016644</v>
          </cell>
          <cell r="P2363" t="str">
            <v>侧翼支撑上安装钢丝J6P经典版</v>
          </cell>
        </row>
        <row r="2363">
          <cell r="R2363" t="str">
            <v>EA</v>
          </cell>
          <cell r="S2363">
            <v>0.4396</v>
          </cell>
        </row>
        <row r="2364">
          <cell r="O2364" t="str">
            <v>SHT0011054</v>
          </cell>
          <cell r="P2364" t="str">
            <v>D03靠背骨架下支撑钢丝</v>
          </cell>
        </row>
        <row r="2364">
          <cell r="R2364" t="str">
            <v>EA</v>
          </cell>
          <cell r="S2364">
            <v>1.8159</v>
          </cell>
        </row>
        <row r="2365">
          <cell r="O2365" t="str">
            <v>SHT0001935</v>
          </cell>
          <cell r="P2365" t="str">
            <v>侧翼支撑上安装钢丝F3000</v>
          </cell>
        </row>
        <row r="2365">
          <cell r="R2365" t="str">
            <v>EA</v>
          </cell>
          <cell r="S2365">
            <v>0.8124</v>
          </cell>
        </row>
        <row r="2366">
          <cell r="O2366" t="str">
            <v>SHT0015886</v>
          </cell>
          <cell r="P2366" t="str">
            <v>侧翼支撑上安装钢丝H4-2.2</v>
          </cell>
        </row>
        <row r="2366">
          <cell r="R2366" t="str">
            <v>EA</v>
          </cell>
          <cell r="S2366">
            <v>0.4789</v>
          </cell>
        </row>
        <row r="2367">
          <cell r="O2367" t="str">
            <v>SCS0010765</v>
          </cell>
          <cell r="P2367" t="str">
            <v>靠背侧翼支撑钢丝-左</v>
          </cell>
        </row>
        <row r="2367">
          <cell r="R2367" t="str">
            <v>EA</v>
          </cell>
          <cell r="S2367">
            <v>0.3873</v>
          </cell>
        </row>
        <row r="2368">
          <cell r="O2368" t="str">
            <v>SLT0002546</v>
          </cell>
          <cell r="P2368" t="str">
            <v>靠背调角器涡簧J7F/虎V靠背骨架</v>
          </cell>
        </row>
        <row r="2368">
          <cell r="R2368" t="str">
            <v>EA</v>
          </cell>
          <cell r="S2368">
            <v>1.96</v>
          </cell>
        </row>
        <row r="2369">
          <cell r="O2369" t="str">
            <v>SCS0011681</v>
          </cell>
          <cell r="P2369" t="str">
            <v>靠背复位卷簧6801506X0001A</v>
          </cell>
        </row>
        <row r="2369">
          <cell r="R2369" t="str">
            <v>EA</v>
          </cell>
          <cell r="S2369">
            <v>2.7683</v>
          </cell>
        </row>
        <row r="2370">
          <cell r="O2370" t="str">
            <v>SCS0010584</v>
          </cell>
          <cell r="P2370" t="str">
            <v>靠背面套固定钢丝-左</v>
          </cell>
        </row>
        <row r="2370">
          <cell r="R2370" t="str">
            <v>EA</v>
          </cell>
          <cell r="S2370">
            <v>0.4857</v>
          </cell>
        </row>
        <row r="2371">
          <cell r="O2371" t="str">
            <v>SCS0007588</v>
          </cell>
          <cell r="P2371" t="str">
            <v>快拆涡状扭簧</v>
          </cell>
        </row>
        <row r="2371">
          <cell r="R2371" t="str">
            <v>EA</v>
          </cell>
          <cell r="S2371">
            <v>1.8253</v>
          </cell>
        </row>
        <row r="2372">
          <cell r="O2372" t="str">
            <v>SHT0000800</v>
          </cell>
          <cell r="P2372" t="str">
            <v>H4司机安全带外罩壳固定片</v>
          </cell>
        </row>
        <row r="2372">
          <cell r="R2372" t="str">
            <v>EA</v>
          </cell>
          <cell r="S2372">
            <v>1.2245</v>
          </cell>
        </row>
        <row r="2373">
          <cell r="O2373" t="str">
            <v>SHT0000801</v>
          </cell>
          <cell r="P2373" t="str">
            <v>H4副司安全带外罩壳固定片</v>
          </cell>
        </row>
        <row r="2373">
          <cell r="R2373" t="str">
            <v>EA</v>
          </cell>
          <cell r="S2373">
            <v>1.2245</v>
          </cell>
        </row>
        <row r="2374">
          <cell r="O2374" t="str">
            <v>SLT0000740</v>
          </cell>
          <cell r="P2374" t="str">
            <v>钢丝2.5*160</v>
          </cell>
        </row>
        <row r="2374">
          <cell r="R2374" t="str">
            <v>EA</v>
          </cell>
          <cell r="S2374">
            <v>0.0647</v>
          </cell>
        </row>
        <row r="2375">
          <cell r="O2375" t="str">
            <v>SLT0001093</v>
          </cell>
          <cell r="P2375" t="str">
            <v>钢丝2.5*270</v>
          </cell>
        </row>
        <row r="2375">
          <cell r="R2375" t="str">
            <v>EA</v>
          </cell>
          <cell r="S2375">
            <v>0.1093</v>
          </cell>
        </row>
        <row r="2376">
          <cell r="O2376" t="str">
            <v>SLT0001126</v>
          </cell>
          <cell r="P2376" t="str">
            <v>钢丝2.5*400</v>
          </cell>
        </row>
        <row r="2376">
          <cell r="R2376" t="str">
            <v>EA</v>
          </cell>
          <cell r="S2376">
            <v>0.1619</v>
          </cell>
        </row>
        <row r="2377">
          <cell r="O2377" t="str">
            <v>SLT001224</v>
          </cell>
          <cell r="P2377" t="str">
            <v>安全带锁扣限位柱(Q235 8*20)</v>
          </cell>
        </row>
        <row r="2377">
          <cell r="R2377" t="str">
            <v>EA</v>
          </cell>
          <cell r="S2377">
            <v>0.1094</v>
          </cell>
        </row>
        <row r="2378">
          <cell r="O2378" t="str">
            <v>SHT0012063</v>
          </cell>
          <cell r="P2378" t="str">
            <v>主边锁止钣金回位簧</v>
          </cell>
        </row>
        <row r="2378">
          <cell r="R2378" t="str">
            <v>EA</v>
          </cell>
          <cell r="S2378">
            <v>0.24</v>
          </cell>
        </row>
        <row r="2379">
          <cell r="O2379" t="str">
            <v>SHT0012064</v>
          </cell>
          <cell r="P2379" t="str">
            <v>副边锁止钣金回位簧</v>
          </cell>
        </row>
        <row r="2379">
          <cell r="R2379" t="str">
            <v>EA</v>
          </cell>
          <cell r="S2379">
            <v>0.24</v>
          </cell>
        </row>
        <row r="2380">
          <cell r="O2380" t="str">
            <v>SLT0010781</v>
          </cell>
          <cell r="P2380" t="str">
            <v>肩部支撑钢丝A</v>
          </cell>
        </row>
        <row r="2380">
          <cell r="R2380" t="str">
            <v>EA</v>
          </cell>
          <cell r="S2380">
            <v>0.3591</v>
          </cell>
        </row>
        <row r="2381">
          <cell r="O2381" t="str">
            <v>SLT0010782</v>
          </cell>
          <cell r="P2381" t="str">
            <v>肩部支撑钢丝B</v>
          </cell>
        </row>
        <row r="2381">
          <cell r="R2381" t="str">
            <v>EA</v>
          </cell>
          <cell r="S2381">
            <v>0.2137</v>
          </cell>
        </row>
        <row r="2382">
          <cell r="O2382" t="str">
            <v>SLT0010783</v>
          </cell>
          <cell r="P2382" t="str">
            <v>头枕支撑钢丝</v>
          </cell>
        </row>
        <row r="2382">
          <cell r="R2382" t="str">
            <v>EA</v>
          </cell>
          <cell r="S2382">
            <v>0.1976</v>
          </cell>
        </row>
        <row r="2383">
          <cell r="O2383" t="str">
            <v>SLT0010755</v>
          </cell>
          <cell r="P2383" t="str">
            <v>驾驶员靠背预埋钢丝A</v>
          </cell>
        </row>
        <row r="2383">
          <cell r="R2383" t="str">
            <v>EA</v>
          </cell>
          <cell r="S2383">
            <v>0.133</v>
          </cell>
        </row>
        <row r="2384">
          <cell r="O2384" t="str">
            <v>SLT0010756</v>
          </cell>
          <cell r="P2384" t="str">
            <v>驾驶员靠背预埋钢丝B</v>
          </cell>
        </row>
        <row r="2384">
          <cell r="R2384" t="str">
            <v>EA</v>
          </cell>
          <cell r="S2384">
            <v>0.133</v>
          </cell>
        </row>
        <row r="2385">
          <cell r="O2385" t="str">
            <v>SLT0010757</v>
          </cell>
          <cell r="P2385" t="str">
            <v>驾驶员靠背预埋钢丝C</v>
          </cell>
        </row>
        <row r="2385">
          <cell r="R2385" t="str">
            <v>EA</v>
          </cell>
          <cell r="S2385">
            <v>0.0988</v>
          </cell>
        </row>
        <row r="2386">
          <cell r="O2386" t="str">
            <v>SLT0010758</v>
          </cell>
          <cell r="P2386" t="str">
            <v>驾驶员靠背预埋钢丝D</v>
          </cell>
        </row>
        <row r="2386">
          <cell r="R2386" t="str">
            <v>EA</v>
          </cell>
          <cell r="S2386">
            <v>0.0665</v>
          </cell>
        </row>
        <row r="2387">
          <cell r="O2387" t="str">
            <v>SLT0010759</v>
          </cell>
          <cell r="P2387" t="str">
            <v>驾驶员靠背钢丝焊接总成</v>
          </cell>
        </row>
        <row r="2387">
          <cell r="R2387" t="str">
            <v>EA</v>
          </cell>
          <cell r="S2387">
            <v>2.9925</v>
          </cell>
        </row>
        <row r="2388">
          <cell r="O2388" t="str">
            <v>SLT0010764</v>
          </cell>
          <cell r="P2388" t="str">
            <v>驾驶员座垫预埋钢丝A</v>
          </cell>
        </row>
        <row r="2388">
          <cell r="R2388" t="str">
            <v>EA</v>
          </cell>
          <cell r="S2388">
            <v>0.1235</v>
          </cell>
        </row>
        <row r="2389">
          <cell r="O2389" t="str">
            <v>SLT0010765</v>
          </cell>
          <cell r="P2389" t="str">
            <v>驾驶员座垫预埋钢丝B</v>
          </cell>
        </row>
        <row r="2389">
          <cell r="R2389" t="str">
            <v>EA</v>
          </cell>
          <cell r="S2389">
            <v>0.1235</v>
          </cell>
        </row>
        <row r="2390">
          <cell r="O2390" t="str">
            <v>SLT0010766</v>
          </cell>
          <cell r="P2390" t="str">
            <v>驾驶员座垫预埋钢丝C</v>
          </cell>
        </row>
        <row r="2390">
          <cell r="R2390" t="str">
            <v>EA</v>
          </cell>
          <cell r="S2390">
            <v>0.0665</v>
          </cell>
        </row>
        <row r="2391">
          <cell r="O2391" t="str">
            <v>SLT0010767</v>
          </cell>
          <cell r="P2391" t="str">
            <v>驾驶员座垫预埋钢丝D</v>
          </cell>
        </row>
        <row r="2391">
          <cell r="R2391" t="str">
            <v>EA</v>
          </cell>
          <cell r="S2391">
            <v>0.114</v>
          </cell>
        </row>
        <row r="2392">
          <cell r="O2392" t="str">
            <v>SHT0011065</v>
          </cell>
          <cell r="P2392" t="str">
            <v>预埋钢丝A</v>
          </cell>
        </row>
        <row r="2392">
          <cell r="R2392" t="str">
            <v>EA</v>
          </cell>
          <cell r="S2392">
            <v>0.133</v>
          </cell>
        </row>
        <row r="2393">
          <cell r="O2393" t="str">
            <v>SHT0011066</v>
          </cell>
          <cell r="P2393" t="str">
            <v>预埋钢丝B</v>
          </cell>
        </row>
        <row r="2393">
          <cell r="R2393" t="str">
            <v>EA</v>
          </cell>
          <cell r="S2393">
            <v>0.133</v>
          </cell>
        </row>
        <row r="2394">
          <cell r="O2394" t="str">
            <v>SHT0011067</v>
          </cell>
          <cell r="P2394" t="str">
            <v>预埋钢丝C</v>
          </cell>
        </row>
        <row r="2394">
          <cell r="R2394" t="str">
            <v>EA</v>
          </cell>
          <cell r="S2394">
            <v>0.0665</v>
          </cell>
        </row>
        <row r="2395">
          <cell r="O2395" t="str">
            <v>SHT0011068</v>
          </cell>
          <cell r="P2395" t="str">
            <v>预埋钢丝D</v>
          </cell>
        </row>
        <row r="2395">
          <cell r="R2395" t="str">
            <v>EA</v>
          </cell>
          <cell r="S2395">
            <v>0.133</v>
          </cell>
        </row>
        <row r="2396">
          <cell r="O2396" t="str">
            <v>SHT0011069</v>
          </cell>
          <cell r="P2396" t="str">
            <v>预埋钢丝E</v>
          </cell>
        </row>
        <row r="2396">
          <cell r="R2396" t="str">
            <v>EA</v>
          </cell>
          <cell r="S2396">
            <v>0.133</v>
          </cell>
        </row>
        <row r="2397">
          <cell r="O2397" t="str">
            <v>SHT0011070</v>
          </cell>
          <cell r="P2397" t="str">
            <v>坐垫预埋钢丝A</v>
          </cell>
        </row>
        <row r="2397">
          <cell r="R2397" t="str">
            <v>EA</v>
          </cell>
          <cell r="S2397">
            <v>0.0665</v>
          </cell>
        </row>
        <row r="2398">
          <cell r="O2398" t="str">
            <v>SHT0011071</v>
          </cell>
          <cell r="P2398" t="str">
            <v>坐垫预埋钢丝B</v>
          </cell>
        </row>
        <row r="2398">
          <cell r="R2398" t="str">
            <v>EA</v>
          </cell>
          <cell r="S2398">
            <v>0.1235</v>
          </cell>
        </row>
        <row r="2399">
          <cell r="O2399" t="str">
            <v>SHT0011603</v>
          </cell>
          <cell r="P2399" t="str">
            <v>坐垫预埋钢丝C</v>
          </cell>
        </row>
        <row r="2399">
          <cell r="R2399" t="str">
            <v>EA</v>
          </cell>
          <cell r="S2399">
            <v>0.19</v>
          </cell>
        </row>
        <row r="2400">
          <cell r="O2400" t="str">
            <v>SHT0011604</v>
          </cell>
          <cell r="P2400" t="str">
            <v>坐垫预埋钢丝D</v>
          </cell>
        </row>
        <row r="2400">
          <cell r="R2400" t="str">
            <v>EA</v>
          </cell>
          <cell r="S2400">
            <v>0.19</v>
          </cell>
        </row>
        <row r="2401">
          <cell r="O2401" t="str">
            <v>SLT0002434</v>
          </cell>
          <cell r="P2401" t="str">
            <v>副驾驶员座垫内嵌钢丝4</v>
          </cell>
        </row>
        <row r="2401">
          <cell r="R2401" t="str">
            <v>EA</v>
          </cell>
          <cell r="S2401">
            <v>0.3414</v>
          </cell>
        </row>
        <row r="2402">
          <cell r="O2402" t="str">
            <v>SHT0011597</v>
          </cell>
          <cell r="P2402" t="str">
            <v>坐垫泡沫预埋钢丝4</v>
          </cell>
        </row>
        <row r="2402">
          <cell r="R2402" t="str">
            <v>EA</v>
          </cell>
          <cell r="S2402">
            <v>0.1425</v>
          </cell>
        </row>
        <row r="2403">
          <cell r="O2403" t="str">
            <v>SHT0011072</v>
          </cell>
          <cell r="P2403" t="str">
            <v>坐垫泡沫预埋钢丝3</v>
          </cell>
        </row>
        <row r="2403">
          <cell r="R2403" t="str">
            <v>EA</v>
          </cell>
          <cell r="S2403">
            <v>0.1425</v>
          </cell>
        </row>
        <row r="2404">
          <cell r="O2404" t="str">
            <v>SLT0011345</v>
          </cell>
          <cell r="P2404" t="str">
            <v>轻卡减震舒适性提升座框钢丝支撑焊接总成</v>
          </cell>
        </row>
        <row r="2404">
          <cell r="R2404" t="str">
            <v>EA</v>
          </cell>
          <cell r="S2404">
            <v>14.25</v>
          </cell>
        </row>
        <row r="2405">
          <cell r="O2405" t="str">
            <v>SLT0002553</v>
          </cell>
          <cell r="P2405" t="str">
            <v>驾驶员靠背支撑钢丝总成</v>
          </cell>
        </row>
        <row r="2405">
          <cell r="R2405" t="str">
            <v>EA</v>
          </cell>
          <cell r="S2405">
            <v>3.9864</v>
          </cell>
        </row>
        <row r="2406">
          <cell r="O2406" t="str">
            <v>SLT0010439</v>
          </cell>
          <cell r="P2406" t="str">
            <v>副驾靠背支撑焊接总成</v>
          </cell>
        </row>
        <row r="2406">
          <cell r="R2406" t="str">
            <v>EA</v>
          </cell>
          <cell r="S2406">
            <v>2.7146</v>
          </cell>
        </row>
        <row r="2407">
          <cell r="O2407" t="str">
            <v>SLT0010605</v>
          </cell>
          <cell r="P2407" t="str">
            <v>副驾靠背横支撑钢丝C</v>
          </cell>
        </row>
        <row r="2407">
          <cell r="R2407" t="str">
            <v>EA</v>
          </cell>
          <cell r="S2407">
            <v>1.1039</v>
          </cell>
        </row>
        <row r="2408">
          <cell r="O2408" t="str">
            <v>SLT0010587</v>
          </cell>
          <cell r="P2408" t="str">
            <v>下管左焊接钢丝</v>
          </cell>
        </row>
        <row r="2408">
          <cell r="R2408" t="str">
            <v>EA</v>
          </cell>
          <cell r="S2408">
            <v>1.094</v>
          </cell>
        </row>
        <row r="2409">
          <cell r="O2409" t="str">
            <v>SLT0010639</v>
          </cell>
          <cell r="P2409" t="str">
            <v>下管右焊接钢丝</v>
          </cell>
        </row>
        <row r="2409">
          <cell r="R2409" t="str">
            <v>EA</v>
          </cell>
          <cell r="S2409">
            <v>1.094</v>
          </cell>
        </row>
        <row r="2410">
          <cell r="O2410" t="str">
            <v>SHT0010418</v>
          </cell>
          <cell r="P2410" t="str">
            <v>H6安全带上支撑钢丝(副司机)</v>
          </cell>
        </row>
        <row r="2410">
          <cell r="R2410" t="str">
            <v>EA</v>
          </cell>
          <cell r="S2410">
            <v>0.3495</v>
          </cell>
        </row>
        <row r="2411">
          <cell r="O2411" t="str">
            <v>SHT0010763</v>
          </cell>
          <cell r="P2411" t="str">
            <v>H6肩部支撑钢丝</v>
          </cell>
        </row>
        <row r="2411">
          <cell r="R2411" t="str">
            <v>EA</v>
          </cell>
          <cell r="S2411">
            <v>1.2772</v>
          </cell>
        </row>
        <row r="2412">
          <cell r="O2412" t="str">
            <v>SHT0010779</v>
          </cell>
          <cell r="P2412" t="str">
            <v>H6气袋腰托侧翼支撑钢丝</v>
          </cell>
        </row>
        <row r="2412">
          <cell r="R2412" t="str">
            <v>EA</v>
          </cell>
          <cell r="S2412">
            <v>0.2754</v>
          </cell>
        </row>
        <row r="2413">
          <cell r="O2413" t="str">
            <v>SHT0011260</v>
          </cell>
          <cell r="P2413" t="str">
            <v>H6面套钩挂钢丝</v>
          </cell>
        </row>
        <row r="2413">
          <cell r="R2413" t="str">
            <v>EA</v>
          </cell>
          <cell r="S2413">
            <v>0.5637</v>
          </cell>
        </row>
        <row r="2414">
          <cell r="O2414" t="str">
            <v>SHT0012385</v>
          </cell>
          <cell r="P2414" t="str">
            <v>T5侧翼支撑上安装钢丝</v>
          </cell>
        </row>
        <row r="2414">
          <cell r="R2414" t="str">
            <v>EA</v>
          </cell>
          <cell r="S2414">
            <v>0.9382</v>
          </cell>
        </row>
        <row r="2415">
          <cell r="O2415" t="str">
            <v>BSP0010006</v>
          </cell>
          <cell r="P2415" t="str">
            <v>H6靠背调节蜗簧</v>
          </cell>
        </row>
        <row r="2415">
          <cell r="R2415" t="str">
            <v>EA</v>
          </cell>
          <cell r="S2415">
            <v>5.1658</v>
          </cell>
        </row>
        <row r="2416">
          <cell r="O2416" t="str">
            <v>BSP0010007</v>
          </cell>
          <cell r="P2416" t="str">
            <v>H6仰角回位拉簧</v>
          </cell>
        </row>
        <row r="2416">
          <cell r="R2416" t="str">
            <v>EA</v>
          </cell>
          <cell r="S2416">
            <v>0.223</v>
          </cell>
        </row>
        <row r="2417">
          <cell r="O2417" t="str">
            <v>SHT0013855</v>
          </cell>
          <cell r="P2417" t="str">
            <v>T5-2.0驾驶员上安全带导向钢丝</v>
          </cell>
        </row>
        <row r="2417">
          <cell r="R2417" t="str">
            <v>EA</v>
          </cell>
          <cell r="S2417">
            <v>1.0669</v>
          </cell>
        </row>
        <row r="2418">
          <cell r="O2418" t="str">
            <v>SHT0013856</v>
          </cell>
          <cell r="P2418" t="str">
            <v>T5-2.0驾驶员中间安全带导向钢丝</v>
          </cell>
        </row>
        <row r="2418">
          <cell r="R2418" t="str">
            <v>EA</v>
          </cell>
          <cell r="S2418">
            <v>0.6885</v>
          </cell>
        </row>
        <row r="2419">
          <cell r="O2419" t="str">
            <v>SHT0013857</v>
          </cell>
          <cell r="P2419" t="str">
            <v>T5驾驶员下安全带导向钢丝</v>
          </cell>
        </row>
        <row r="2419">
          <cell r="R2419" t="str">
            <v>EA</v>
          </cell>
          <cell r="S2419">
            <v>1.7252</v>
          </cell>
        </row>
        <row r="2420">
          <cell r="O2420" t="str">
            <v>SHT0013858</v>
          </cell>
          <cell r="P2420" t="str">
            <v>T5副驶员上安全带导向钢丝</v>
          </cell>
        </row>
        <row r="2420">
          <cell r="R2420" t="str">
            <v>EA</v>
          </cell>
          <cell r="S2420">
            <v>1.0669</v>
          </cell>
        </row>
        <row r="2421">
          <cell r="O2421" t="str">
            <v>SHT0013859</v>
          </cell>
          <cell r="P2421" t="str">
            <v>T5副驶员中间安全带导向钢丝</v>
          </cell>
        </row>
        <row r="2421">
          <cell r="R2421" t="str">
            <v>EA</v>
          </cell>
          <cell r="S2421">
            <v>0.6885</v>
          </cell>
        </row>
        <row r="2422">
          <cell r="O2422" t="str">
            <v>SHT0013860</v>
          </cell>
          <cell r="P2422" t="str">
            <v>副驶员下安全带导向钢丝</v>
          </cell>
        </row>
        <row r="2422">
          <cell r="R2422" t="str">
            <v>EA</v>
          </cell>
          <cell r="S2422">
            <v>1.7252</v>
          </cell>
        </row>
        <row r="2423">
          <cell r="O2423" t="str">
            <v>SHT0002074</v>
          </cell>
          <cell r="P2423" t="str">
            <v>大运支撑钢丝5(φ7钢丝)</v>
          </cell>
        </row>
        <row r="2423">
          <cell r="R2423" t="str">
            <v>EA</v>
          </cell>
          <cell r="S2423">
            <v>1.349</v>
          </cell>
        </row>
        <row r="2424">
          <cell r="O2424" t="str">
            <v>SLT0001696</v>
          </cell>
          <cell r="P2424" t="str">
            <v>M31RB副驾靠背钢丝</v>
          </cell>
        </row>
        <row r="2424">
          <cell r="R2424" t="str">
            <v>EA</v>
          </cell>
          <cell r="S2424">
            <v>0.095</v>
          </cell>
        </row>
        <row r="2425">
          <cell r="O2425" t="str">
            <v>BSP0010013</v>
          </cell>
          <cell r="P2425" t="str">
            <v>H6滑轨解锁机构回位簧</v>
          </cell>
        </row>
        <row r="2425">
          <cell r="R2425" t="str">
            <v>EA</v>
          </cell>
          <cell r="S2425">
            <v>0.1862</v>
          </cell>
        </row>
        <row r="2426">
          <cell r="O2426" t="str">
            <v>SHT0010081</v>
          </cell>
          <cell r="P2426" t="str">
            <v>H6靠背板支撑钢丝1</v>
          </cell>
        </row>
        <row r="2426">
          <cell r="R2426" t="str">
            <v>EA</v>
          </cell>
          <cell r="S2426">
            <v>0.4842</v>
          </cell>
        </row>
        <row r="2427">
          <cell r="O2427" t="str">
            <v>SHT0010074</v>
          </cell>
          <cell r="P2427" t="str">
            <v>H6靠背侧翼支撑钢丝</v>
          </cell>
        </row>
        <row r="2427">
          <cell r="R2427" t="str">
            <v>EA</v>
          </cell>
          <cell r="S2427">
            <v>0.8512</v>
          </cell>
        </row>
        <row r="2428">
          <cell r="O2428" t="str">
            <v>SHT0014490</v>
          </cell>
          <cell r="P2428" t="str">
            <v>驾驶员下安全带导向钢丝</v>
          </cell>
        </row>
        <row r="2428">
          <cell r="R2428" t="str">
            <v>EA</v>
          </cell>
          <cell r="S2428">
            <v>0.9768</v>
          </cell>
        </row>
        <row r="2429">
          <cell r="O2429" t="str">
            <v>SHT0014491</v>
          </cell>
          <cell r="P2429" t="str">
            <v>副驾驶员下安全带导向钢丝</v>
          </cell>
        </row>
        <row r="2429">
          <cell r="R2429" t="str">
            <v>EA</v>
          </cell>
          <cell r="S2429">
            <v>0.9768</v>
          </cell>
        </row>
        <row r="2430">
          <cell r="O2430" t="str">
            <v>SLT0002555</v>
          </cell>
          <cell r="P2430" t="str">
            <v>驾驶员左侧侧翼钢丝</v>
          </cell>
        </row>
        <row r="2430">
          <cell r="R2430" t="str">
            <v>EA</v>
          </cell>
          <cell r="S2430">
            <v>0.5899</v>
          </cell>
        </row>
        <row r="2431">
          <cell r="O2431" t="str">
            <v>SHT0002532</v>
          </cell>
          <cell r="P2431" t="str">
            <v>侧翼支撑下安装钢丝</v>
          </cell>
        </row>
        <row r="2431">
          <cell r="R2431" t="str">
            <v>EA</v>
          </cell>
          <cell r="S2431">
            <v>0.2812</v>
          </cell>
        </row>
        <row r="2432">
          <cell r="O2432" t="str">
            <v>SHT0010060</v>
          </cell>
          <cell r="P2432" t="str">
            <v>安全带上支撑钢丝</v>
          </cell>
        </row>
        <row r="2432">
          <cell r="R2432" t="str">
            <v>EA</v>
          </cell>
          <cell r="S2432">
            <v>0.3495</v>
          </cell>
        </row>
        <row r="2433">
          <cell r="O2433" t="str">
            <v>SHT0013729</v>
          </cell>
          <cell r="P2433" t="str">
            <v>扶手手轮弹簧</v>
          </cell>
        </row>
        <row r="2433">
          <cell r="R2433" t="str">
            <v>EA</v>
          </cell>
          <cell r="S2433">
            <v>0.323</v>
          </cell>
        </row>
        <row r="2434">
          <cell r="O2434" t="str">
            <v>SHT0015007</v>
          </cell>
          <cell r="P2434" t="str">
            <v>靠背支撑钢丝</v>
          </cell>
        </row>
        <row r="2434">
          <cell r="R2434" t="str">
            <v>EA</v>
          </cell>
          <cell r="S2434">
            <v>0.2935</v>
          </cell>
        </row>
        <row r="2435">
          <cell r="O2435" t="str">
            <v>SHT0012748</v>
          </cell>
          <cell r="P2435" t="str">
            <v>靠背肩部钢丝</v>
          </cell>
        </row>
        <row r="2435">
          <cell r="R2435" t="str">
            <v>EA</v>
          </cell>
          <cell r="S2435">
            <v>0.0935</v>
          </cell>
        </row>
        <row r="2436">
          <cell r="O2436" t="str">
            <v>SHT0011014</v>
          </cell>
          <cell r="P2436" t="str">
            <v>H6钢丝焊接总成</v>
          </cell>
        </row>
        <row r="2436">
          <cell r="R2436" t="str">
            <v>EA</v>
          </cell>
          <cell r="S2436">
            <v>4.484</v>
          </cell>
        </row>
        <row r="2437">
          <cell r="O2437" t="str">
            <v>BSP0010012</v>
          </cell>
          <cell r="P2437" t="str">
            <v>H6滑轨解锁手柄右侧回位簧</v>
          </cell>
        </row>
        <row r="2437">
          <cell r="R2437" t="str">
            <v>EA</v>
          </cell>
          <cell r="S2437">
            <v>0.2251</v>
          </cell>
        </row>
        <row r="2438">
          <cell r="O2438" t="str">
            <v>SHT0012273</v>
          </cell>
          <cell r="P2438" t="str">
            <v>T5靠背横向预埋钢丝</v>
          </cell>
        </row>
        <row r="2438">
          <cell r="R2438" t="str">
            <v>EA</v>
          </cell>
          <cell r="S2438">
            <v>0.1596</v>
          </cell>
        </row>
        <row r="2439">
          <cell r="O2439" t="str">
            <v>SHT0012327</v>
          </cell>
          <cell r="P2439" t="str">
            <v>T5坐垫横向预埋钢丝</v>
          </cell>
        </row>
        <row r="2439">
          <cell r="R2439" t="str">
            <v>EA</v>
          </cell>
          <cell r="S2439">
            <v>0.095</v>
          </cell>
        </row>
        <row r="2440">
          <cell r="O2440" t="str">
            <v>SHT0012272</v>
          </cell>
          <cell r="P2440" t="str">
            <v>T5靠背纵向预埋钢丝</v>
          </cell>
        </row>
        <row r="2440">
          <cell r="R2440" t="str">
            <v>EA</v>
          </cell>
          <cell r="S2440">
            <v>0.114</v>
          </cell>
        </row>
        <row r="2441">
          <cell r="O2441" t="str">
            <v>SHT0012277</v>
          </cell>
          <cell r="P2441" t="str">
            <v>T5坐垫纵向预埋钢丝</v>
          </cell>
        </row>
        <row r="2441">
          <cell r="R2441" t="str">
            <v>EA</v>
          </cell>
          <cell r="S2441">
            <v>0.1596</v>
          </cell>
        </row>
        <row r="2442">
          <cell r="O2442" t="str">
            <v>SHT0013063</v>
          </cell>
          <cell r="P2442" t="str">
            <v>汕德卡仰角调节机构卷簧</v>
          </cell>
        </row>
        <row r="2442">
          <cell r="R2442" t="str">
            <v>EA</v>
          </cell>
          <cell r="S2442">
            <v>0.1786</v>
          </cell>
        </row>
        <row r="2443">
          <cell r="O2443" t="str">
            <v>BSP0010024</v>
          </cell>
          <cell r="P2443" t="str">
            <v>T5气管固定卡簧（2.0）</v>
          </cell>
        </row>
        <row r="2443">
          <cell r="R2443" t="str">
            <v>EA</v>
          </cell>
          <cell r="S2443">
            <v>0.418</v>
          </cell>
        </row>
        <row r="2444">
          <cell r="O2444" t="str">
            <v>BSP0010011</v>
          </cell>
          <cell r="P2444" t="str">
            <v>H6变阻尼拉线回位簧</v>
          </cell>
        </row>
        <row r="2444">
          <cell r="R2444" t="str">
            <v>EA</v>
          </cell>
          <cell r="S2444">
            <v>0.1805</v>
          </cell>
        </row>
        <row r="2445">
          <cell r="O2445" t="str">
            <v>BSP0010008</v>
          </cell>
          <cell r="P2445" t="str">
            <v>H6靠背调节钣金回位簧</v>
          </cell>
        </row>
        <row r="2445">
          <cell r="R2445" t="str">
            <v>EA</v>
          </cell>
          <cell r="S2445">
            <v>0.1805</v>
          </cell>
        </row>
        <row r="2446">
          <cell r="O2446" t="str">
            <v>BSP0010009</v>
          </cell>
          <cell r="P2446" t="str">
            <v>H6仰角解锁铸件回位簧</v>
          </cell>
        </row>
        <row r="2446">
          <cell r="R2446" t="str">
            <v>EA</v>
          </cell>
          <cell r="S2446">
            <v>0.2033</v>
          </cell>
        </row>
        <row r="2447">
          <cell r="O2447" t="str">
            <v>BSP0010010</v>
          </cell>
          <cell r="P2447" t="str">
            <v>H6水平减震解锁钣金回位簧</v>
          </cell>
        </row>
        <row r="2447">
          <cell r="R2447" t="str">
            <v>EA</v>
          </cell>
          <cell r="S2447">
            <v>0.2033</v>
          </cell>
        </row>
        <row r="2448">
          <cell r="O2448" t="str">
            <v>SHT0013320</v>
          </cell>
          <cell r="P2448" t="str">
            <v>T5-2.0翻折钢丝焊接总成（汕德卡）</v>
          </cell>
        </row>
        <row r="2448">
          <cell r="R2448" t="str">
            <v>EA</v>
          </cell>
          <cell r="S2448">
            <v>4.484</v>
          </cell>
        </row>
        <row r="2449">
          <cell r="O2449" t="str">
            <v>BSP0000052</v>
          </cell>
          <cell r="P2449" t="str">
            <v>减震器弹簧（新）</v>
          </cell>
        </row>
        <row r="2449">
          <cell r="R2449" t="str">
            <v>EA</v>
          </cell>
          <cell r="S2449">
            <v>5.2021</v>
          </cell>
        </row>
        <row r="2450">
          <cell r="O2450" t="str">
            <v>BSP0000051</v>
          </cell>
          <cell r="P2450" t="str">
            <v>φ8减震弹簧(L3000专用)</v>
          </cell>
        </row>
        <row r="2450">
          <cell r="R2450" t="str">
            <v>EA</v>
          </cell>
          <cell r="S2450">
            <v>6.8439</v>
          </cell>
        </row>
        <row r="2451">
          <cell r="O2451" t="str">
            <v>BSP0000079</v>
          </cell>
          <cell r="P2451" t="str">
            <v>欧马克司机背左舵蛇簧φ3.5</v>
          </cell>
        </row>
        <row r="2451">
          <cell r="R2451" t="str">
            <v>EA</v>
          </cell>
          <cell r="S2451">
            <v>0.9048</v>
          </cell>
        </row>
        <row r="2452">
          <cell r="O2452" t="str">
            <v>BSP0000085</v>
          </cell>
          <cell r="P2452" t="str">
            <v>φ3.5欧马克背上部S形弹簧</v>
          </cell>
        </row>
        <row r="2452">
          <cell r="R2452" t="str">
            <v>EA</v>
          </cell>
          <cell r="S2452">
            <v>0.5016</v>
          </cell>
        </row>
        <row r="2453">
          <cell r="O2453" t="str">
            <v>BSP0000050</v>
          </cell>
          <cell r="P2453" t="str">
            <v>升降器大拉簧</v>
          </cell>
        </row>
        <row r="2453">
          <cell r="R2453" t="str">
            <v>EA</v>
          </cell>
          <cell r="S2453">
            <v>0.7034</v>
          </cell>
        </row>
        <row r="2454">
          <cell r="O2454" t="str">
            <v>BSP0000049</v>
          </cell>
          <cell r="P2454" t="str">
            <v>齿板拉簧</v>
          </cell>
        </row>
        <row r="2454">
          <cell r="R2454" t="str">
            <v>EA</v>
          </cell>
          <cell r="S2454">
            <v>0.1265</v>
          </cell>
        </row>
        <row r="2455">
          <cell r="O2455" t="str">
            <v>BSP0000048</v>
          </cell>
          <cell r="P2455" t="str">
            <v>手柄拉簧</v>
          </cell>
        </row>
        <row r="2455">
          <cell r="R2455" t="str">
            <v>EA</v>
          </cell>
          <cell r="S2455">
            <v>0.1066</v>
          </cell>
        </row>
        <row r="2456">
          <cell r="O2456" t="str">
            <v>BSP0000043</v>
          </cell>
          <cell r="P2456" t="str">
            <v>H4仰角回位拉簧</v>
          </cell>
        </row>
        <row r="2456">
          <cell r="R2456" t="str">
            <v>EA</v>
          </cell>
          <cell r="S2456">
            <v>0.1193</v>
          </cell>
        </row>
        <row r="2457">
          <cell r="O2457" t="str">
            <v>BSP0000042</v>
          </cell>
          <cell r="P2457" t="str">
            <v>H3拉簧 2.0</v>
          </cell>
        </row>
        <row r="2457">
          <cell r="R2457" t="str">
            <v>EA</v>
          </cell>
          <cell r="S2457">
            <v>0.4615</v>
          </cell>
        </row>
        <row r="2458">
          <cell r="O2458" t="str">
            <v>SCS0004754</v>
          </cell>
          <cell r="P2458" t="str">
            <v>三排座垫骨架支撑钢丝</v>
          </cell>
        </row>
        <row r="2458">
          <cell r="R2458" t="str">
            <v>EA</v>
          </cell>
          <cell r="S2458">
            <v>0.6732</v>
          </cell>
        </row>
        <row r="2459">
          <cell r="O2459" t="str">
            <v>SCS0004751</v>
          </cell>
          <cell r="P2459" t="str">
            <v>三排座椅靠背下支撑钢丝</v>
          </cell>
        </row>
        <row r="2459">
          <cell r="R2459" t="str">
            <v>EA</v>
          </cell>
          <cell r="S2459">
            <v>0.5371</v>
          </cell>
        </row>
        <row r="2460">
          <cell r="O2460" t="str">
            <v>SCS0004750</v>
          </cell>
          <cell r="P2460" t="str">
            <v>三排座椅靠背上支撑钢丝</v>
          </cell>
        </row>
        <row r="2460">
          <cell r="R2460" t="str">
            <v>EA</v>
          </cell>
          <cell r="S2460">
            <v>1.0385</v>
          </cell>
        </row>
        <row r="2461">
          <cell r="O2461" t="str">
            <v>SCS0004680</v>
          </cell>
          <cell r="P2461" t="str">
            <v>六分靠背横支撑框线2</v>
          </cell>
        </row>
        <row r="2461">
          <cell r="R2461" t="str">
            <v>EA</v>
          </cell>
          <cell r="S2461">
            <v>0.6732</v>
          </cell>
        </row>
        <row r="2462">
          <cell r="O2462" t="str">
            <v>SCS0004679</v>
          </cell>
          <cell r="P2462" t="str">
            <v>六分靠背竖支撑框线</v>
          </cell>
        </row>
        <row r="2462">
          <cell r="R2462" t="str">
            <v>EA</v>
          </cell>
          <cell r="S2462">
            <v>0.4297</v>
          </cell>
        </row>
        <row r="2463">
          <cell r="O2463" t="str">
            <v>SCS0004666</v>
          </cell>
          <cell r="P2463" t="str">
            <v>三排拉带支架</v>
          </cell>
        </row>
        <row r="2463">
          <cell r="R2463" t="str">
            <v>EA</v>
          </cell>
          <cell r="S2463">
            <v>0.2307</v>
          </cell>
        </row>
        <row r="2464">
          <cell r="O2464" t="str">
            <v>BSP0000036</v>
          </cell>
          <cell r="P2464" t="str">
            <v>前翻弹簧</v>
          </cell>
        </row>
        <row r="2464">
          <cell r="R2464" t="str">
            <v>EA</v>
          </cell>
          <cell r="S2464">
            <v>0.9621</v>
          </cell>
        </row>
        <row r="2465">
          <cell r="O2465" t="str">
            <v>SCS0005279</v>
          </cell>
          <cell r="P2465" t="str">
            <v>靠背铰链弹簧（压紧弹簧C50-2395595）</v>
          </cell>
        </row>
        <row r="2465">
          <cell r="R2465" t="str">
            <v>EA</v>
          </cell>
          <cell r="S2465">
            <v>0.2652</v>
          </cell>
        </row>
        <row r="2466">
          <cell r="O2466" t="str">
            <v>SCS0005280</v>
          </cell>
          <cell r="P2466" t="str">
            <v>靠背钢丝Φ5（钢丝件C50-2386115）四分</v>
          </cell>
        </row>
        <row r="2466">
          <cell r="R2466" t="str">
            <v>EA</v>
          </cell>
          <cell r="S2466">
            <v>0.9724</v>
          </cell>
        </row>
        <row r="2467">
          <cell r="O2467" t="str">
            <v>SCS0005281</v>
          </cell>
          <cell r="P2467" t="str">
            <v>靠背钢丝（01）Φ5（钢丝件C50-2386128）六分</v>
          </cell>
        </row>
        <row r="2467">
          <cell r="R2467" t="str">
            <v>EA</v>
          </cell>
          <cell r="S2467">
            <v>1.1492</v>
          </cell>
        </row>
        <row r="2468">
          <cell r="O2468" t="str">
            <v>SCS0005282</v>
          </cell>
          <cell r="P2468" t="str">
            <v>垂直靠背钢丝Φ5（钢丝件C50-2403160）共用</v>
          </cell>
        </row>
        <row r="2468">
          <cell r="R2468" t="str">
            <v>EA</v>
          </cell>
          <cell r="S2468">
            <v>1.3261</v>
          </cell>
        </row>
        <row r="2469">
          <cell r="O2469" t="str">
            <v>BSP0000035</v>
          </cell>
          <cell r="P2469" t="str">
            <v>H4A小拉簧新</v>
          </cell>
        </row>
        <row r="2469">
          <cell r="R2469" t="str">
            <v>EA</v>
          </cell>
          <cell r="S2469">
            <v>0.183</v>
          </cell>
        </row>
        <row r="2470">
          <cell r="O2470" t="str">
            <v>SHT0002251</v>
          </cell>
          <cell r="P2470" t="str">
            <v>靠背发泡支撑钢丝6.0</v>
          </cell>
        </row>
        <row r="2470">
          <cell r="R2470" t="str">
            <v>EA</v>
          </cell>
          <cell r="S2470">
            <v>0.5013</v>
          </cell>
        </row>
        <row r="2471">
          <cell r="O2471" t="str">
            <v>SHT0002060</v>
          </cell>
          <cell r="P2471" t="str">
            <v>支撑框线8.0</v>
          </cell>
        </row>
        <row r="2471">
          <cell r="R2471" t="str">
            <v>EA</v>
          </cell>
          <cell r="S2471">
            <v>1.282</v>
          </cell>
        </row>
        <row r="2472">
          <cell r="O2472" t="str">
            <v>SCS0004566</v>
          </cell>
          <cell r="P2472" t="str">
            <v>扭力簧</v>
          </cell>
        </row>
        <row r="2472">
          <cell r="R2472" t="str">
            <v>EA</v>
          </cell>
          <cell r="S2472">
            <v>1.5518</v>
          </cell>
        </row>
        <row r="2473">
          <cell r="O2473" t="str">
            <v>SCS0004565</v>
          </cell>
          <cell r="P2473" t="str">
            <v>S簧限位钢丝</v>
          </cell>
        </row>
        <row r="2473">
          <cell r="R2473" t="str">
            <v>EA</v>
          </cell>
          <cell r="S2473">
            <v>0.0716</v>
          </cell>
        </row>
        <row r="2474">
          <cell r="O2474" t="str">
            <v>SCS0004564</v>
          </cell>
          <cell r="P2474" t="str">
            <v>背面套成型钢丝左</v>
          </cell>
        </row>
        <row r="2474">
          <cell r="R2474" t="str">
            <v>EA</v>
          </cell>
          <cell r="S2474">
            <v>0.4138</v>
          </cell>
        </row>
        <row r="2475">
          <cell r="O2475" t="str">
            <v>SCS0004563</v>
          </cell>
          <cell r="P2475" t="str">
            <v>背面套成型钢丝右</v>
          </cell>
        </row>
        <row r="2475">
          <cell r="R2475" t="str">
            <v>EA</v>
          </cell>
          <cell r="S2475">
            <v>0.4138</v>
          </cell>
        </row>
        <row r="2476">
          <cell r="O2476" t="str">
            <v>SCS0004562</v>
          </cell>
          <cell r="P2476" t="str">
            <v>主驾右侧侧翼支撑钢丝</v>
          </cell>
        </row>
        <row r="2476">
          <cell r="R2476" t="str">
            <v>EA</v>
          </cell>
          <cell r="S2476">
            <v>0.3581</v>
          </cell>
        </row>
        <row r="2477">
          <cell r="O2477" t="str">
            <v>SCS0004561</v>
          </cell>
          <cell r="P2477" t="str">
            <v>副驾左侧侧翼支撑钢丝</v>
          </cell>
        </row>
        <row r="2477">
          <cell r="R2477" t="str">
            <v>EA</v>
          </cell>
          <cell r="S2477">
            <v>0.3581</v>
          </cell>
        </row>
        <row r="2478">
          <cell r="O2478" t="str">
            <v>SCS0004560</v>
          </cell>
          <cell r="P2478" t="str">
            <v>座垫合棉支撑钢丝</v>
          </cell>
        </row>
        <row r="2478">
          <cell r="R2478" t="str">
            <v>EA</v>
          </cell>
          <cell r="S2478">
            <v>0.4655</v>
          </cell>
        </row>
        <row r="2479">
          <cell r="O2479" t="str">
            <v>SCS0004505</v>
          </cell>
          <cell r="P2479" t="str">
            <v>C32B表皮固定钢丝AB焊接总成</v>
          </cell>
        </row>
        <row r="2479">
          <cell r="R2479" t="str">
            <v>EA</v>
          </cell>
          <cell r="S2479">
            <v>1.3289</v>
          </cell>
        </row>
        <row r="2480">
          <cell r="O2480" t="str">
            <v>SCS0004425</v>
          </cell>
          <cell r="P2480" t="str">
            <v>B40L左座椅背泡棉支撑钢丝</v>
          </cell>
        </row>
        <row r="2480">
          <cell r="R2480" t="str">
            <v>EA</v>
          </cell>
          <cell r="S2480">
            <v>0.4067</v>
          </cell>
        </row>
        <row r="2481">
          <cell r="O2481" t="str">
            <v>SCS0004424</v>
          </cell>
          <cell r="P2481" t="str">
            <v>B40L六分座垫外侧儿童座椅挂钩</v>
          </cell>
        </row>
        <row r="2481">
          <cell r="R2481" t="str">
            <v>EA</v>
          </cell>
          <cell r="S2481">
            <v>0.2777</v>
          </cell>
        </row>
        <row r="2482">
          <cell r="O2482" t="str">
            <v>SCS0004423</v>
          </cell>
          <cell r="P2482" t="str">
            <v>B40L六分座垫内侧儿童座椅挂钩</v>
          </cell>
        </row>
        <row r="2482">
          <cell r="R2482" t="str">
            <v>EA</v>
          </cell>
          <cell r="S2482">
            <v>0.3684</v>
          </cell>
        </row>
        <row r="2483">
          <cell r="O2483" t="str">
            <v>SCS0004422</v>
          </cell>
          <cell r="P2483" t="str">
            <v>B40L座垫儿童座椅上挂钩</v>
          </cell>
        </row>
        <row r="2483">
          <cell r="R2483" t="str">
            <v>EA</v>
          </cell>
          <cell r="S2483">
            <v>0.3523</v>
          </cell>
        </row>
        <row r="2484">
          <cell r="O2484" t="str">
            <v>SCS0004421</v>
          </cell>
          <cell r="P2484" t="str">
            <v>B40L左座椅座泡棉侧支撑钢丝(新)</v>
          </cell>
        </row>
        <row r="2484">
          <cell r="R2484" t="str">
            <v>EA</v>
          </cell>
          <cell r="S2484">
            <v>0.5401</v>
          </cell>
        </row>
        <row r="2485">
          <cell r="O2485" t="str">
            <v>SCS0004420</v>
          </cell>
          <cell r="P2485" t="str">
            <v>B40L左座椅座泡棉前支撑钢丝</v>
          </cell>
        </row>
        <row r="2485">
          <cell r="R2485" t="str">
            <v>EA</v>
          </cell>
          <cell r="S2485">
            <v>1.7048</v>
          </cell>
        </row>
        <row r="2486">
          <cell r="O2486" t="str">
            <v>SCS0004419</v>
          </cell>
          <cell r="P2486" t="str">
            <v>B40L座垫泡棉前加强支撑钢丝</v>
          </cell>
        </row>
        <row r="2486">
          <cell r="R2486" t="str">
            <v>EA</v>
          </cell>
          <cell r="S2486">
            <v>0.4464</v>
          </cell>
        </row>
        <row r="2487">
          <cell r="O2487" t="str">
            <v>SCS0004418</v>
          </cell>
          <cell r="P2487" t="str">
            <v>B40L右座椅背泡棉支撑钢丝</v>
          </cell>
        </row>
        <row r="2487">
          <cell r="R2487" t="str">
            <v>EA</v>
          </cell>
          <cell r="S2487">
            <v>0.362</v>
          </cell>
        </row>
        <row r="2488">
          <cell r="O2488" t="str">
            <v>SCS0004417</v>
          </cell>
          <cell r="P2488" t="str">
            <v>B40L四分座垫外侧儿童座椅挂钩</v>
          </cell>
        </row>
        <row r="2488">
          <cell r="R2488" t="str">
            <v>EA</v>
          </cell>
          <cell r="S2488">
            <v>0.3628</v>
          </cell>
        </row>
        <row r="2489">
          <cell r="O2489" t="str">
            <v>SCS0004416</v>
          </cell>
          <cell r="P2489" t="str">
            <v>B40L四分座垫内侧儿童座椅挂钩</v>
          </cell>
        </row>
        <row r="2489">
          <cell r="R2489" t="str">
            <v>EA</v>
          </cell>
          <cell r="S2489">
            <v>0.2632</v>
          </cell>
        </row>
        <row r="2490">
          <cell r="O2490" t="str">
            <v>SCS0004415</v>
          </cell>
          <cell r="P2490" t="str">
            <v>B40L右座椅侧翼下支撑钢丝（新）</v>
          </cell>
        </row>
        <row r="2490">
          <cell r="R2490" t="str">
            <v>EA</v>
          </cell>
          <cell r="S2490">
            <v>0.5419</v>
          </cell>
        </row>
        <row r="2491">
          <cell r="O2491" t="str">
            <v>SCS0004414</v>
          </cell>
          <cell r="P2491" t="str">
            <v>B40L右座椅座垫前支撑钢丝</v>
          </cell>
        </row>
        <row r="2491">
          <cell r="R2491" t="str">
            <v>EA</v>
          </cell>
          <cell r="S2491">
            <v>0.3571</v>
          </cell>
        </row>
        <row r="2492">
          <cell r="O2492" t="str">
            <v>SCS0004412</v>
          </cell>
          <cell r="P2492" t="str">
            <v>B40L右座椅靠背泡棉支撑钢丝组合</v>
          </cell>
        </row>
        <row r="2492">
          <cell r="R2492" t="str">
            <v>EA</v>
          </cell>
          <cell r="S2492">
            <v>2.5364</v>
          </cell>
        </row>
        <row r="2493">
          <cell r="O2493" t="str">
            <v>SHT0000990</v>
          </cell>
          <cell r="P2493" t="str">
            <v>M4罩壳固定框线</v>
          </cell>
        </row>
        <row r="2493">
          <cell r="R2493" t="str">
            <v>EA</v>
          </cell>
          <cell r="S2493">
            <v>0.6945</v>
          </cell>
        </row>
        <row r="2494">
          <cell r="O2494" t="str">
            <v>SHT0000986</v>
          </cell>
          <cell r="P2494" t="str">
            <v>M3000右侧固定罩壳钢丝支架</v>
          </cell>
        </row>
        <row r="2494">
          <cell r="R2494" t="str">
            <v>EA</v>
          </cell>
          <cell r="S2494">
            <v>0.2069</v>
          </cell>
        </row>
        <row r="2495">
          <cell r="O2495" t="str">
            <v>BSP0000078</v>
          </cell>
          <cell r="P2495" t="str">
            <v>X3000仰角调节机构扭簧</v>
          </cell>
        </row>
        <row r="2495">
          <cell r="R2495" t="str">
            <v>EA</v>
          </cell>
          <cell r="S2495">
            <v>0.1768</v>
          </cell>
        </row>
        <row r="2496">
          <cell r="O2496" t="str">
            <v>BSP0000077</v>
          </cell>
          <cell r="P2496" t="str">
            <v>X3000回位簧</v>
          </cell>
        </row>
        <row r="2496">
          <cell r="R2496" t="str">
            <v>EA</v>
          </cell>
          <cell r="S2496">
            <v>0.1502</v>
          </cell>
        </row>
        <row r="2497">
          <cell r="O2497" t="str">
            <v>BSP0000088</v>
          </cell>
          <cell r="P2497" t="str">
            <v>A平台靠背复位卷簧</v>
          </cell>
        </row>
        <row r="2497">
          <cell r="R2497" t="str">
            <v>EA</v>
          </cell>
          <cell r="S2497">
            <v>1.6454</v>
          </cell>
        </row>
        <row r="2498">
          <cell r="O2498" t="str">
            <v>SCS0005790</v>
          </cell>
          <cell r="P2498" t="str">
            <v>A平台扭力杆</v>
          </cell>
        </row>
        <row r="2498">
          <cell r="R2498" t="str">
            <v>EA</v>
          </cell>
          <cell r="S2498">
            <v>1.2842</v>
          </cell>
        </row>
        <row r="2499">
          <cell r="O2499" t="str">
            <v>SCS0005992</v>
          </cell>
          <cell r="P2499" t="str">
            <v>P203主驾罩壳固定钢丝焊接总成</v>
          </cell>
        </row>
        <row r="2499">
          <cell r="R2499" t="str">
            <v>EA</v>
          </cell>
          <cell r="S2499">
            <v>2.5991</v>
          </cell>
        </row>
        <row r="2500">
          <cell r="O2500" t="str">
            <v>SCS0006013</v>
          </cell>
          <cell r="P2500" t="str">
            <v>P203副驾罩壳固定钢丝焊接总成</v>
          </cell>
        </row>
        <row r="2500">
          <cell r="R2500" t="str">
            <v>EA</v>
          </cell>
          <cell r="S2500">
            <v>2.5991</v>
          </cell>
        </row>
        <row r="2501">
          <cell r="O2501" t="str">
            <v>SCS0005995</v>
          </cell>
          <cell r="P2501" t="str">
            <v>P203座垫面套固定钢丝</v>
          </cell>
        </row>
        <row r="2501">
          <cell r="R2501" t="str">
            <v>EA</v>
          </cell>
          <cell r="S2501">
            <v>0.6011</v>
          </cell>
        </row>
        <row r="2502">
          <cell r="O2502" t="str">
            <v>SCS0005996</v>
          </cell>
          <cell r="P2502" t="str">
            <v>P203座垫支撑钢丝A</v>
          </cell>
        </row>
        <row r="2502">
          <cell r="R2502" t="str">
            <v>EA</v>
          </cell>
          <cell r="S2502">
            <v>0.6276</v>
          </cell>
        </row>
        <row r="2503">
          <cell r="O2503" t="str">
            <v>SCS0005997</v>
          </cell>
          <cell r="P2503" t="str">
            <v>P203座垫面套钢丝B</v>
          </cell>
        </row>
        <row r="2503">
          <cell r="R2503" t="str">
            <v>EA</v>
          </cell>
          <cell r="S2503">
            <v>0.3094</v>
          </cell>
        </row>
        <row r="2504">
          <cell r="O2504" t="str">
            <v>BSP0000089</v>
          </cell>
          <cell r="P2504" t="str">
            <v>P203调角手柄复位簧</v>
          </cell>
        </row>
        <row r="2504">
          <cell r="R2504" t="str">
            <v>EA</v>
          </cell>
          <cell r="S2504">
            <v>0.221</v>
          </cell>
        </row>
        <row r="2505">
          <cell r="O2505" t="str">
            <v>SCS0004312</v>
          </cell>
          <cell r="P2505" t="str">
            <v>C50靠背预埋钢丝</v>
          </cell>
        </row>
        <row r="2505">
          <cell r="R2505" t="str">
            <v>EA</v>
          </cell>
          <cell r="S2505">
            <v>1.1086</v>
          </cell>
        </row>
        <row r="2506">
          <cell r="O2506" t="str">
            <v>SCS0004313</v>
          </cell>
          <cell r="P2506" t="str">
            <v>C50三人座预埋钢丝A</v>
          </cell>
        </row>
        <row r="2506">
          <cell r="R2506" t="str">
            <v>EA</v>
          </cell>
          <cell r="S2506">
            <v>0.2475</v>
          </cell>
        </row>
        <row r="2507">
          <cell r="O2507" t="str">
            <v>SCS0004314</v>
          </cell>
          <cell r="P2507" t="str">
            <v>C50三人座预埋钢丝B</v>
          </cell>
        </row>
        <row r="2507">
          <cell r="R2507" t="str">
            <v>EA</v>
          </cell>
          <cell r="S2507">
            <v>0.5216</v>
          </cell>
        </row>
        <row r="2508">
          <cell r="O2508" t="str">
            <v>SCS0004315</v>
          </cell>
          <cell r="P2508" t="str">
            <v>B40中改钢丝</v>
          </cell>
        </row>
        <row r="2508">
          <cell r="R2508" t="str">
            <v>EA</v>
          </cell>
          <cell r="S2508">
            <v>0.1113</v>
          </cell>
        </row>
        <row r="2509">
          <cell r="O2509" t="str">
            <v>SCS0004321</v>
          </cell>
          <cell r="P2509" t="str">
            <v>B40中改钢丝</v>
          </cell>
        </row>
        <row r="2509">
          <cell r="R2509" t="str">
            <v>EA</v>
          </cell>
          <cell r="S2509">
            <v>0.1211</v>
          </cell>
        </row>
        <row r="2510">
          <cell r="O2510" t="str">
            <v>SCS0004325</v>
          </cell>
          <cell r="P2510" t="str">
            <v>C50EB加厚钢丝座</v>
          </cell>
        </row>
        <row r="2510">
          <cell r="R2510" t="str">
            <v>EA</v>
          </cell>
          <cell r="S2510">
            <v>16.4613</v>
          </cell>
        </row>
        <row r="2511">
          <cell r="O2511" t="str">
            <v>SLT0001680</v>
          </cell>
          <cell r="P2511" t="str">
            <v>M31RB主驾支撑杆</v>
          </cell>
        </row>
        <row r="2511">
          <cell r="R2511" t="str">
            <v>EA</v>
          </cell>
          <cell r="S2511">
            <v>0.9477</v>
          </cell>
        </row>
        <row r="2512">
          <cell r="O2512" t="str">
            <v>SLT0001679</v>
          </cell>
          <cell r="P2512" t="str">
            <v>M31RB副驾支撑杆</v>
          </cell>
        </row>
        <row r="2512">
          <cell r="R2512" t="str">
            <v>EA</v>
          </cell>
          <cell r="S2512">
            <v>1.7097</v>
          </cell>
        </row>
        <row r="2513">
          <cell r="O2513" t="str">
            <v>BSP0000030</v>
          </cell>
          <cell r="P2513" t="str">
            <v>气管防护弹簧</v>
          </cell>
        </row>
        <row r="2513">
          <cell r="R2513" t="str">
            <v>EA</v>
          </cell>
          <cell r="S2513">
            <v>0.1273</v>
          </cell>
        </row>
        <row r="2514">
          <cell r="O2514" t="str">
            <v>SHT0010967</v>
          </cell>
          <cell r="P2514" t="str">
            <v>气管防护短弹簧</v>
          </cell>
        </row>
        <row r="2514">
          <cell r="R2514" t="str">
            <v>EA</v>
          </cell>
          <cell r="S2514">
            <v>0.1323</v>
          </cell>
        </row>
        <row r="2515">
          <cell r="O2515" t="str">
            <v>SLT0002564</v>
          </cell>
          <cell r="P2515" t="str">
            <v>J6F驾驶员焊接总成-AA95</v>
          </cell>
        </row>
        <row r="2515">
          <cell r="R2515" t="str">
            <v>EA</v>
          </cell>
          <cell r="S2515">
            <v>4.161</v>
          </cell>
        </row>
        <row r="2516">
          <cell r="O2516" t="str">
            <v>SLT0002562</v>
          </cell>
          <cell r="P2516" t="str">
            <v>J6F头枕支撑杆</v>
          </cell>
        </row>
        <row r="2516">
          <cell r="R2516" t="str">
            <v>EA</v>
          </cell>
          <cell r="S2516">
            <v>1.7575</v>
          </cell>
        </row>
        <row r="2517">
          <cell r="O2517" t="str">
            <v>SLT0002556</v>
          </cell>
          <cell r="P2517" t="str">
            <v>J6F右侧钢丝</v>
          </cell>
        </row>
        <row r="2517">
          <cell r="R2517" t="str">
            <v>EA</v>
          </cell>
          <cell r="S2517">
            <v>0.8075</v>
          </cell>
        </row>
        <row r="2518">
          <cell r="O2518" t="str">
            <v>BSP0000046</v>
          </cell>
          <cell r="P2518" t="str">
            <v>F3000拉簧</v>
          </cell>
        </row>
        <row r="2518">
          <cell r="R2518" t="str">
            <v>EA</v>
          </cell>
          <cell r="S2518">
            <v>0.247</v>
          </cell>
        </row>
        <row r="2519">
          <cell r="O2519" t="str">
            <v>SHT0010078</v>
          </cell>
          <cell r="P2519" t="str">
            <v>H6连动杆支撑钢丝焊接总成</v>
          </cell>
        </row>
        <row r="2519">
          <cell r="R2519" t="str">
            <v>EA</v>
          </cell>
          <cell r="S2519">
            <v>1.463</v>
          </cell>
        </row>
        <row r="2520">
          <cell r="P2520" t="str">
            <v>J6F副驾驶员座椅坐垫骨架总成</v>
          </cell>
        </row>
        <row r="2520">
          <cell r="R2520" t="str">
            <v>EA</v>
          </cell>
          <cell r="S2520">
            <v>15.029</v>
          </cell>
        </row>
        <row r="2521">
          <cell r="O2521" t="str">
            <v>BSP0000003</v>
          </cell>
          <cell r="P2521" t="str">
            <v>C35DB低配弹簧</v>
          </cell>
        </row>
        <row r="2521">
          <cell r="R2521" t="str">
            <v>EA</v>
          </cell>
          <cell r="S2521">
            <v>0.494</v>
          </cell>
        </row>
        <row r="2522">
          <cell r="O2522" t="str">
            <v>SLT0002705</v>
          </cell>
          <cell r="P2522" t="str">
            <v>欧马可窄车大背钢丝 400mm</v>
          </cell>
        </row>
        <row r="2522">
          <cell r="R2522" t="str">
            <v>EA</v>
          </cell>
          <cell r="S2522">
            <v>0.456</v>
          </cell>
        </row>
        <row r="2523">
          <cell r="O2523" t="str">
            <v>SLT0002706</v>
          </cell>
          <cell r="P2523" t="str">
            <v>欧马可窄车大背头枕钢丝 112mm</v>
          </cell>
        </row>
        <row r="2523">
          <cell r="R2523" t="str">
            <v>EA</v>
          </cell>
          <cell r="S2523">
            <v>0.1615</v>
          </cell>
        </row>
        <row r="2524">
          <cell r="O2524" t="str">
            <v>SLT0002707</v>
          </cell>
          <cell r="P2524" t="str">
            <v>欧马可宽车大背钢丝 440mm</v>
          </cell>
        </row>
        <row r="2524">
          <cell r="R2524" t="str">
            <v>EA</v>
          </cell>
          <cell r="S2524">
            <v>0.475</v>
          </cell>
        </row>
        <row r="2525">
          <cell r="O2525" t="str">
            <v>SLT0002708</v>
          </cell>
          <cell r="P2525" t="str">
            <v>欧马可宽车大背头枕钢丝 155mm</v>
          </cell>
        </row>
        <row r="2525">
          <cell r="R2525" t="str">
            <v>EA</v>
          </cell>
          <cell r="S2525">
            <v>0.228</v>
          </cell>
        </row>
        <row r="2526">
          <cell r="O2526" t="str">
            <v>SLT0002709</v>
          </cell>
          <cell r="P2526" t="str">
            <v>欧马可司机背钢丝 398mm</v>
          </cell>
        </row>
        <row r="2526">
          <cell r="R2526" t="str">
            <v>EA</v>
          </cell>
          <cell r="S2526">
            <v>0.4465</v>
          </cell>
        </row>
        <row r="2527">
          <cell r="O2527" t="str">
            <v>SLT0002710</v>
          </cell>
          <cell r="P2527" t="str">
            <v>欧马可司机背头枕钢丝 107mm</v>
          </cell>
        </row>
        <row r="2527">
          <cell r="R2527" t="str">
            <v>EA</v>
          </cell>
          <cell r="S2527">
            <v>0.152</v>
          </cell>
        </row>
        <row r="2528">
          <cell r="O2528" t="str">
            <v>SCS0004413</v>
          </cell>
          <cell r="P2528" t="str">
            <v>B40L左座椅靠背泡棉支撑钢丝组合（新）</v>
          </cell>
        </row>
        <row r="2528">
          <cell r="R2528" t="str">
            <v>EA</v>
          </cell>
          <cell r="S2528">
            <v>5.8995</v>
          </cell>
        </row>
        <row r="2529">
          <cell r="O2529" t="str">
            <v>SCS0007084</v>
          </cell>
          <cell r="P2529" t="str">
            <v>B40L中改加强板钢丝</v>
          </cell>
        </row>
        <row r="2529">
          <cell r="R2529" t="str">
            <v>EA</v>
          </cell>
          <cell r="S2529">
            <v>0.1235</v>
          </cell>
        </row>
        <row r="2530">
          <cell r="O2530" t="str">
            <v>SCS0010791</v>
          </cell>
          <cell r="P2530" t="str">
            <v>B40L中改六分座钢丝焊接总成SCS0010791</v>
          </cell>
        </row>
        <row r="2530">
          <cell r="R2530" t="str">
            <v>EA</v>
          </cell>
          <cell r="S2530">
            <v>7.6095</v>
          </cell>
        </row>
        <row r="2531">
          <cell r="O2531" t="str">
            <v>SCS0010792</v>
          </cell>
          <cell r="P2531" t="str">
            <v>B40L中改四分座钢丝焊接总成SCS0010792</v>
          </cell>
        </row>
        <row r="2531">
          <cell r="R2531" t="str">
            <v>EA</v>
          </cell>
          <cell r="S2531">
            <v>5.0635</v>
          </cell>
        </row>
        <row r="2532">
          <cell r="O2532" t="str">
            <v>BSP0000106</v>
          </cell>
          <cell r="P2532" t="str">
            <v>2.5拉簧</v>
          </cell>
        </row>
        <row r="2532">
          <cell r="R2532" t="str">
            <v>EA</v>
          </cell>
          <cell r="S2532">
            <v>0.684</v>
          </cell>
        </row>
        <row r="2533">
          <cell r="O2533" t="str">
            <v>BSP0000097</v>
          </cell>
          <cell r="P2533" t="str">
            <v>BWL7500扭簧</v>
          </cell>
        </row>
        <row r="2533">
          <cell r="R2533" t="str">
            <v>EA</v>
          </cell>
          <cell r="S2533">
            <v>0.247</v>
          </cell>
        </row>
        <row r="2534">
          <cell r="O2534" t="str">
            <v>REM0010272</v>
          </cell>
          <cell r="P2534" t="str">
            <v>T5G上安装座弹簧</v>
          </cell>
        </row>
        <row r="2534">
          <cell r="R2534" t="str">
            <v>EA</v>
          </cell>
          <cell r="S2534">
            <v>0.8645</v>
          </cell>
        </row>
        <row r="2535">
          <cell r="O2535" t="str">
            <v>SLT0002667</v>
          </cell>
          <cell r="P2535" t="str">
            <v>J6F驾驶员靠背支撑钢丝E</v>
          </cell>
        </row>
        <row r="2535">
          <cell r="R2535" t="str">
            <v>EA</v>
          </cell>
          <cell r="S2535">
            <v>0.6555</v>
          </cell>
        </row>
        <row r="2536">
          <cell r="O2536" t="str">
            <v>SCS0005428</v>
          </cell>
          <cell r="P2536" t="str">
            <v>P203座垫悬簧总成6801205*1006A</v>
          </cell>
        </row>
        <row r="2536">
          <cell r="R2536" t="str">
            <v>EA</v>
          </cell>
          <cell r="S2536">
            <v>6.384</v>
          </cell>
        </row>
        <row r="2537">
          <cell r="O2537" t="str">
            <v>SLT0010647</v>
          </cell>
          <cell r="P2537" t="str">
            <v>副驾靠背横支撑钢丝焊接总成</v>
          </cell>
        </row>
        <row r="2537">
          <cell r="R2537" t="str">
            <v>EA</v>
          </cell>
          <cell r="S2537">
            <v>8.9965</v>
          </cell>
        </row>
        <row r="2538">
          <cell r="O2538" t="str">
            <v>SLT0010602</v>
          </cell>
          <cell r="P2538" t="str">
            <v>副驾靠背侧翼支撑钢丝</v>
          </cell>
        </row>
        <row r="2538">
          <cell r="R2538" t="str">
            <v>EA</v>
          </cell>
          <cell r="S2538">
            <v>0.7695</v>
          </cell>
        </row>
        <row r="2539">
          <cell r="O2539" t="str">
            <v>SLT0010242</v>
          </cell>
          <cell r="P2539" t="str">
            <v>驾驶员右侧侧翼支撑钢丝</v>
          </cell>
        </row>
        <row r="2539">
          <cell r="R2539" t="str">
            <v>EA</v>
          </cell>
          <cell r="S2539">
            <v>0.741</v>
          </cell>
        </row>
        <row r="2540">
          <cell r="O2540" t="str">
            <v>SLT0010674</v>
          </cell>
          <cell r="P2540" t="str">
            <v>左侧护板固定钢丝焊接总成</v>
          </cell>
        </row>
        <row r="2540">
          <cell r="R2540" t="str">
            <v>EA</v>
          </cell>
          <cell r="S2540">
            <v>2.356</v>
          </cell>
        </row>
        <row r="2541">
          <cell r="O2541" t="str">
            <v>SLT0000102</v>
          </cell>
          <cell r="P2541" t="str">
            <v>靠背卡面钢丝1</v>
          </cell>
        </row>
        <row r="2541">
          <cell r="R2541" t="str">
            <v>EA</v>
          </cell>
          <cell r="S2541">
            <v>0.0754</v>
          </cell>
        </row>
        <row r="2542">
          <cell r="O2542" t="str">
            <v>SLT0001123</v>
          </cell>
          <cell r="P2542" t="str">
            <v>1995驾驶座钢丝</v>
          </cell>
        </row>
        <row r="2542">
          <cell r="R2542" t="str">
            <v>EA</v>
          </cell>
          <cell r="S2542">
            <v>0.2394</v>
          </cell>
        </row>
        <row r="2543">
          <cell r="O2543" t="str">
            <v>SLT0000060</v>
          </cell>
          <cell r="P2543" t="str">
            <v>靠背卡面钢丝4</v>
          </cell>
        </row>
        <row r="2543">
          <cell r="R2543" t="str">
            <v>EA</v>
          </cell>
          <cell r="S2543">
            <v>0.0754</v>
          </cell>
        </row>
        <row r="2544">
          <cell r="O2544" t="str">
            <v>SLT0000103</v>
          </cell>
          <cell r="P2544" t="str">
            <v>1995副驾驶座钢丝</v>
          </cell>
        </row>
        <row r="2544">
          <cell r="R2544" t="str">
            <v>EA</v>
          </cell>
          <cell r="S2544">
            <v>0.2618</v>
          </cell>
        </row>
        <row r="2545">
          <cell r="O2545" t="str">
            <v>SHT0012062</v>
          </cell>
          <cell r="P2545" t="str">
            <v>升降解锁总成安装簧</v>
          </cell>
        </row>
        <row r="2545">
          <cell r="R2545" t="str">
            <v>EA</v>
          </cell>
          <cell r="S2545">
            <v>0.246</v>
          </cell>
        </row>
        <row r="2546">
          <cell r="O2546" t="str">
            <v>SLT0010628</v>
          </cell>
          <cell r="P2546" t="str">
            <v>统帅1880靠背调角器涡簧</v>
          </cell>
        </row>
        <row r="2546">
          <cell r="R2546" t="str">
            <v>EA</v>
          </cell>
          <cell r="S2546">
            <v>2.375</v>
          </cell>
        </row>
        <row r="2547">
          <cell r="O2547" t="str">
            <v>SHT0011809</v>
          </cell>
          <cell r="P2547" t="str">
            <v>仰角调节机构扭簧</v>
          </cell>
        </row>
        <row r="2547">
          <cell r="R2547" t="str">
            <v>EA</v>
          </cell>
          <cell r="S2547">
            <v>0.1781</v>
          </cell>
        </row>
        <row r="2548">
          <cell r="O2548" t="str">
            <v>SHT0012034</v>
          </cell>
          <cell r="P2548" t="str">
            <v>气阀固定钢丝</v>
          </cell>
        </row>
        <row r="2548">
          <cell r="R2548" t="str">
            <v>EA</v>
          </cell>
          <cell r="S2548">
            <v>0.3325</v>
          </cell>
        </row>
        <row r="2549">
          <cell r="O2549" t="str">
            <v>SCS0011618</v>
          </cell>
          <cell r="P2549" t="str">
            <v>C40D靠背复位卷簧</v>
          </cell>
        </row>
        <row r="2549">
          <cell r="R2549" t="str">
            <v>EA</v>
          </cell>
          <cell r="S2549">
            <v>1.1857</v>
          </cell>
        </row>
        <row r="2550">
          <cell r="O2550" t="str">
            <v>SCS0010764</v>
          </cell>
          <cell r="P2550" t="str">
            <v>靠背侧翼支撑钢丝-右</v>
          </cell>
        </row>
        <row r="2550">
          <cell r="R2550" t="str">
            <v>EA</v>
          </cell>
          <cell r="S2550">
            <v>0.5809</v>
          </cell>
        </row>
        <row r="2551">
          <cell r="O2551" t="str">
            <v>BSP0010035</v>
          </cell>
          <cell r="P2551" t="str">
            <v>靠背回位簧（汕德卡）</v>
          </cell>
        </row>
        <row r="2551">
          <cell r="R2551" t="str">
            <v>EA</v>
          </cell>
          <cell r="S2551">
            <v>5.9593</v>
          </cell>
        </row>
        <row r="2552">
          <cell r="O2552" t="str">
            <v>SLT0002563</v>
          </cell>
          <cell r="P2552" t="str">
            <v>J6F驾驶员头枕支撑杆6801671X2001A</v>
          </cell>
        </row>
        <row r="2552">
          <cell r="R2552" t="str">
            <v>EA</v>
          </cell>
          <cell r="S2552">
            <v>1.197</v>
          </cell>
        </row>
        <row r="2553">
          <cell r="O2553" t="str">
            <v>SHT0015145</v>
          </cell>
          <cell r="P2553" t="str">
            <v>座垫前横梁钢丝</v>
          </cell>
        </row>
        <row r="2553">
          <cell r="R2553" t="str">
            <v>EA</v>
          </cell>
          <cell r="S2553">
            <v>0.2797</v>
          </cell>
        </row>
        <row r="2554">
          <cell r="O2554" t="str">
            <v>SLT0011665</v>
          </cell>
          <cell r="P2554" t="str">
            <v>靠背调角器涡簧</v>
          </cell>
        </row>
        <row r="2554">
          <cell r="R2554" t="str">
            <v>EA</v>
          </cell>
          <cell r="S2554">
            <v>2.185</v>
          </cell>
        </row>
        <row r="2555">
          <cell r="O2555" t="str">
            <v>SHT0010573</v>
          </cell>
          <cell r="P2555" t="str">
            <v>竖向钢丝</v>
          </cell>
        </row>
        <row r="2555">
          <cell r="R2555" t="str">
            <v>EA</v>
          </cell>
          <cell r="S2555">
            <v>0.8265</v>
          </cell>
        </row>
        <row r="2556">
          <cell r="O2556" t="str">
            <v>SHT0010672</v>
          </cell>
          <cell r="P2556" t="str">
            <v>横向钢丝1</v>
          </cell>
        </row>
        <row r="2556">
          <cell r="R2556" t="str">
            <v>EA</v>
          </cell>
          <cell r="S2556">
            <v>0.6935</v>
          </cell>
        </row>
        <row r="2557">
          <cell r="O2557" t="str">
            <v>SHT0010673</v>
          </cell>
          <cell r="P2557" t="str">
            <v>横向钢丝2</v>
          </cell>
        </row>
        <row r="2557">
          <cell r="R2557" t="str">
            <v>EA</v>
          </cell>
          <cell r="S2557">
            <v>0.627</v>
          </cell>
        </row>
        <row r="2558">
          <cell r="O2558" t="str">
            <v>SHT0001088</v>
          </cell>
          <cell r="P2558" t="str">
            <v>上框内支撑柱</v>
          </cell>
        </row>
        <row r="2558">
          <cell r="R2558" t="str">
            <v>EA</v>
          </cell>
          <cell r="S2558">
            <v>0.4534</v>
          </cell>
        </row>
        <row r="2559">
          <cell r="O2559" t="str">
            <v>SHT0001894</v>
          </cell>
          <cell r="P2559" t="str">
            <v>仰角旋转轴</v>
          </cell>
        </row>
        <row r="2559">
          <cell r="R2559" t="str">
            <v>EA</v>
          </cell>
          <cell r="S2559">
            <v>1.3651</v>
          </cell>
        </row>
        <row r="2560">
          <cell r="O2560" t="str">
            <v>BAS0000030</v>
          </cell>
          <cell r="P2560" t="str">
            <v>轴套</v>
          </cell>
        </row>
        <row r="2560">
          <cell r="R2560" t="str">
            <v>EA</v>
          </cell>
          <cell r="S2560">
            <v>0.9003</v>
          </cell>
        </row>
        <row r="2561">
          <cell r="O2561" t="str">
            <v>SHT0001144</v>
          </cell>
          <cell r="P2561" t="str">
            <v>旋转轴</v>
          </cell>
        </row>
        <row r="2561">
          <cell r="R2561" t="str">
            <v>EA</v>
          </cell>
          <cell r="S2561">
            <v>1.649</v>
          </cell>
        </row>
        <row r="2562">
          <cell r="O2562" t="str">
            <v>SHT0012043</v>
          </cell>
          <cell r="P2562" t="str">
            <v>升降连杆固定轴</v>
          </cell>
        </row>
        <row r="2562">
          <cell r="R2562" t="str">
            <v>EA</v>
          </cell>
          <cell r="S2562">
            <v>0.873</v>
          </cell>
        </row>
        <row r="2563">
          <cell r="O2563" t="str">
            <v>BAS0000036</v>
          </cell>
          <cell r="P2563" t="str">
            <v>回转销轴套</v>
          </cell>
        </row>
        <row r="2563">
          <cell r="R2563" t="str">
            <v>EA</v>
          </cell>
          <cell r="S2563">
            <v>0.3475</v>
          </cell>
        </row>
        <row r="2564">
          <cell r="O2564" t="str">
            <v>SHT0001151</v>
          </cell>
          <cell r="P2564" t="str">
            <v>罩壳圆卡座</v>
          </cell>
        </row>
        <row r="2564">
          <cell r="R2564" t="str">
            <v>EA</v>
          </cell>
          <cell r="S2564">
            <v>0.3913</v>
          </cell>
        </row>
        <row r="2565">
          <cell r="O2565" t="str">
            <v>BFA0000388</v>
          </cell>
          <cell r="P2565" t="str">
            <v>盘簧钩销</v>
          </cell>
        </row>
        <row r="2565">
          <cell r="R2565" t="str">
            <v>EA</v>
          </cell>
          <cell r="S2565">
            <v>0.0748</v>
          </cell>
        </row>
        <row r="2566">
          <cell r="O2566" t="str">
            <v>BFA0000375</v>
          </cell>
          <cell r="P2566" t="str">
            <v>靠背后限位销</v>
          </cell>
        </row>
        <row r="2566">
          <cell r="R2566" t="str">
            <v>EA</v>
          </cell>
          <cell r="S2566">
            <v>0.1301</v>
          </cell>
        </row>
        <row r="2567">
          <cell r="O2567" t="str">
            <v>BAS0000040</v>
          </cell>
          <cell r="P2567" t="str">
            <v>H3内绞架套</v>
          </cell>
        </row>
        <row r="2567">
          <cell r="R2567" t="str">
            <v>EA</v>
          </cell>
          <cell r="S2567">
            <v>0.561</v>
          </cell>
        </row>
        <row r="2568">
          <cell r="O2568" t="str">
            <v>BFA0000315</v>
          </cell>
          <cell r="P2568" t="str">
            <v>减震器限位固定销</v>
          </cell>
        </row>
        <row r="2568">
          <cell r="R2568" t="str">
            <v>EA</v>
          </cell>
          <cell r="S2568">
            <v>0.3143</v>
          </cell>
        </row>
        <row r="2569">
          <cell r="O2569" t="str">
            <v>SHT0001090</v>
          </cell>
          <cell r="P2569" t="str">
            <v>下框前连接柱</v>
          </cell>
        </row>
        <row r="2569">
          <cell r="R2569" t="str">
            <v>EA</v>
          </cell>
          <cell r="S2569">
            <v>1.1278</v>
          </cell>
        </row>
        <row r="2570">
          <cell r="O2570" t="str">
            <v>BFA0000351</v>
          </cell>
          <cell r="P2570" t="str">
            <v>后旋转销轴</v>
          </cell>
        </row>
        <row r="2570">
          <cell r="R2570" t="str">
            <v>EA</v>
          </cell>
          <cell r="S2570">
            <v>1.2497</v>
          </cell>
        </row>
        <row r="2571">
          <cell r="O2571" t="str">
            <v>SHT0001089</v>
          </cell>
          <cell r="P2571" t="str">
            <v>下框后连接柱</v>
          </cell>
        </row>
        <row r="2571">
          <cell r="R2571" t="str">
            <v>EA</v>
          </cell>
          <cell r="S2571">
            <v>1.1745</v>
          </cell>
        </row>
        <row r="2572">
          <cell r="O2572" t="str">
            <v>BFA0000359</v>
          </cell>
          <cell r="P2572" t="str">
            <v>减震器安装螺母</v>
          </cell>
        </row>
        <row r="2572">
          <cell r="R2572" t="str">
            <v>EA</v>
          </cell>
          <cell r="S2572">
            <v>0.3655</v>
          </cell>
        </row>
        <row r="2573">
          <cell r="O2573" t="str">
            <v>BAS0000039</v>
          </cell>
          <cell r="P2573" t="str">
            <v>H3外绞架套</v>
          </cell>
        </row>
        <row r="2573">
          <cell r="R2573" t="str">
            <v>EA</v>
          </cell>
          <cell r="S2573">
            <v>0.639</v>
          </cell>
        </row>
        <row r="2574">
          <cell r="O2574" t="str">
            <v>BFA0000413</v>
          </cell>
          <cell r="P2574" t="str">
            <v>拉簧固定销</v>
          </cell>
        </row>
        <row r="2574">
          <cell r="R2574" t="str">
            <v>EA</v>
          </cell>
          <cell r="S2574">
            <v>0.1566</v>
          </cell>
        </row>
        <row r="2575">
          <cell r="O2575" t="str">
            <v>BFA0000352</v>
          </cell>
          <cell r="P2575" t="str">
            <v>座垫前倾角锁舌轴</v>
          </cell>
        </row>
        <row r="2575">
          <cell r="R2575" t="str">
            <v>EA</v>
          </cell>
          <cell r="S2575">
            <v>0.1947</v>
          </cell>
        </row>
        <row r="2576">
          <cell r="O2576" t="str">
            <v>SHT0001013</v>
          </cell>
          <cell r="P2576" t="str">
            <v>绞架紧固套</v>
          </cell>
        </row>
        <row r="2576">
          <cell r="R2576" t="str">
            <v>EA</v>
          </cell>
          <cell r="S2576">
            <v>1.161</v>
          </cell>
        </row>
        <row r="2577">
          <cell r="O2577" t="str">
            <v>SHT0001012</v>
          </cell>
          <cell r="P2577" t="str">
            <v>内绞架套</v>
          </cell>
        </row>
        <row r="2577">
          <cell r="R2577" t="str">
            <v>EA</v>
          </cell>
          <cell r="S2577">
            <v>0.7302</v>
          </cell>
        </row>
        <row r="2578">
          <cell r="O2578" t="str">
            <v>BFA0000360</v>
          </cell>
          <cell r="P2578" t="str">
            <v>调节器螺母</v>
          </cell>
        </row>
        <row r="2578">
          <cell r="R2578" t="str">
            <v>EA</v>
          </cell>
          <cell r="S2578">
            <v>2.1555</v>
          </cell>
        </row>
        <row r="2579">
          <cell r="O2579" t="str">
            <v>BFA0000411</v>
          </cell>
          <cell r="P2579" t="str">
            <v>调节臂固定销轴</v>
          </cell>
        </row>
        <row r="2579">
          <cell r="R2579" t="str">
            <v>EA</v>
          </cell>
          <cell r="S2579">
            <v>0.4809</v>
          </cell>
        </row>
        <row r="2580">
          <cell r="O2580" t="str">
            <v>SHT0002038</v>
          </cell>
          <cell r="P2580" t="str">
            <v>阻尼器上固定轴</v>
          </cell>
        </row>
        <row r="2580">
          <cell r="R2580" t="str">
            <v>EA</v>
          </cell>
          <cell r="S2580">
            <v>1.8554</v>
          </cell>
        </row>
        <row r="2581">
          <cell r="O2581" t="str">
            <v>REM0002673</v>
          </cell>
          <cell r="P2581" t="str">
            <v>1580镜杆轴</v>
          </cell>
        </row>
        <row r="2581">
          <cell r="R2581" t="str">
            <v>EA</v>
          </cell>
          <cell r="S2581">
            <v>0.9337</v>
          </cell>
        </row>
        <row r="2582">
          <cell r="O2582" t="str">
            <v>BFA0000708</v>
          </cell>
          <cell r="P2582" t="str">
            <v>B40后排螺母柱</v>
          </cell>
        </row>
        <row r="2582">
          <cell r="R2582" t="str">
            <v>EA</v>
          </cell>
          <cell r="S2582">
            <v>0.3471</v>
          </cell>
        </row>
        <row r="2583">
          <cell r="O2583" t="str">
            <v>SLT0002403</v>
          </cell>
          <cell r="P2583" t="str">
            <v>K1手柄轴转轴(K1项目)</v>
          </cell>
        </row>
        <row r="2583">
          <cell r="R2583" t="str">
            <v>EA</v>
          </cell>
          <cell r="S2583">
            <v>0.817</v>
          </cell>
        </row>
        <row r="2584">
          <cell r="O2584" t="str">
            <v>BFA0000368</v>
          </cell>
          <cell r="P2584" t="str">
            <v>安全带固定螺母</v>
          </cell>
        </row>
        <row r="2584">
          <cell r="R2584" t="str">
            <v>EA</v>
          </cell>
          <cell r="S2584">
            <v>0.8517</v>
          </cell>
        </row>
        <row r="2585">
          <cell r="O2585" t="str">
            <v>BFA0000340</v>
          </cell>
          <cell r="P2585" t="str">
            <v>半圆头铆钉</v>
          </cell>
        </row>
        <row r="2585">
          <cell r="R2585" t="str">
            <v>EA</v>
          </cell>
          <cell r="S2585">
            <v>0.1542</v>
          </cell>
        </row>
        <row r="2586">
          <cell r="O2586" t="str">
            <v>BFA0000317</v>
          </cell>
          <cell r="P2586" t="str">
            <v>地脚旋转轴（中期改款）</v>
          </cell>
        </row>
        <row r="2586">
          <cell r="R2586" t="str">
            <v>EA</v>
          </cell>
          <cell r="S2586">
            <v>0.4552</v>
          </cell>
        </row>
        <row r="2587">
          <cell r="O2587" t="str">
            <v>BFA0000362</v>
          </cell>
          <cell r="P2587" t="str">
            <v>连接销</v>
          </cell>
        </row>
        <row r="2587">
          <cell r="R2587" t="str">
            <v>EA</v>
          </cell>
          <cell r="S2587">
            <v>0.249</v>
          </cell>
        </row>
        <row r="2588">
          <cell r="O2588" t="str">
            <v>BFA0000425</v>
          </cell>
          <cell r="P2588" t="str">
            <v>铆钉2</v>
          </cell>
        </row>
        <row r="2588">
          <cell r="R2588" t="str">
            <v>EA</v>
          </cell>
          <cell r="S2588">
            <v>0.3193</v>
          </cell>
        </row>
        <row r="2589">
          <cell r="O2589" t="str">
            <v>BFA0000330</v>
          </cell>
          <cell r="P2589" t="str">
            <v>前翻转轴</v>
          </cell>
        </row>
        <row r="2589">
          <cell r="R2589" t="str">
            <v>EA</v>
          </cell>
          <cell r="S2589">
            <v>0.4967</v>
          </cell>
        </row>
        <row r="2590">
          <cell r="O2590" t="str">
            <v>BFA0000377</v>
          </cell>
          <cell r="P2590" t="str">
            <v>前座回转轴前（长）</v>
          </cell>
        </row>
        <row r="2590">
          <cell r="R2590" t="str">
            <v>EA</v>
          </cell>
          <cell r="S2590">
            <v>0.3198</v>
          </cell>
        </row>
        <row r="2591">
          <cell r="O2591" t="str">
            <v>BFA0000379</v>
          </cell>
          <cell r="P2591" t="str">
            <v>升降器齿板回转轴</v>
          </cell>
        </row>
        <row r="2591">
          <cell r="R2591" t="str">
            <v>EA</v>
          </cell>
          <cell r="S2591">
            <v>0.2071</v>
          </cell>
        </row>
        <row r="2592">
          <cell r="O2592" t="str">
            <v>BFA0000383</v>
          </cell>
          <cell r="P2592" t="str">
            <v>升降器后安装板连接销</v>
          </cell>
        </row>
        <row r="2592">
          <cell r="R2592" t="str">
            <v>EA</v>
          </cell>
          <cell r="S2592">
            <v>0.1849</v>
          </cell>
        </row>
        <row r="2593">
          <cell r="O2593" t="str">
            <v>BFA0000387</v>
          </cell>
          <cell r="P2593" t="str">
            <v>升降器滑块固定板连接销</v>
          </cell>
        </row>
        <row r="2593">
          <cell r="R2593" t="str">
            <v>EA</v>
          </cell>
          <cell r="S2593">
            <v>0.3098</v>
          </cell>
        </row>
        <row r="2594">
          <cell r="O2594" t="str">
            <v>BFA0000385</v>
          </cell>
          <cell r="P2594" t="str">
            <v>升降器前回转轴（短）</v>
          </cell>
        </row>
        <row r="2594">
          <cell r="R2594" t="str">
            <v>EA</v>
          </cell>
          <cell r="S2594">
            <v>0.3106</v>
          </cell>
        </row>
        <row r="2595">
          <cell r="O2595" t="str">
            <v>BFA0000384</v>
          </cell>
          <cell r="P2595" t="str">
            <v>升降器锁止销</v>
          </cell>
        </row>
        <row r="2595">
          <cell r="R2595" t="str">
            <v>EA</v>
          </cell>
          <cell r="S2595">
            <v>0.52</v>
          </cell>
        </row>
        <row r="2596">
          <cell r="O2596" t="str">
            <v>BFA0000389</v>
          </cell>
          <cell r="P2596" t="str">
            <v>升降器中轴</v>
          </cell>
        </row>
        <row r="2596">
          <cell r="R2596" t="str">
            <v>EA</v>
          </cell>
          <cell r="S2596">
            <v>0.3181</v>
          </cell>
        </row>
        <row r="2597">
          <cell r="O2597" t="str">
            <v>SHT0001061</v>
          </cell>
          <cell r="P2597" t="str">
            <v>仰角调节机构阶梯轴</v>
          </cell>
        </row>
        <row r="2597">
          <cell r="R2597" t="str">
            <v>EA</v>
          </cell>
          <cell r="S2597">
            <v>0.4243</v>
          </cell>
        </row>
        <row r="2598">
          <cell r="O2598" t="str">
            <v>SHT0001060</v>
          </cell>
          <cell r="P2598" t="str">
            <v>仰角调节机构轴套</v>
          </cell>
        </row>
        <row r="2598">
          <cell r="R2598" t="str">
            <v>EA</v>
          </cell>
          <cell r="S2598">
            <v>0.1928</v>
          </cell>
        </row>
        <row r="2599">
          <cell r="O2599" t="str">
            <v>SHT0000996</v>
          </cell>
          <cell r="P2599" t="str">
            <v>一汽上滚轮轴</v>
          </cell>
        </row>
        <row r="2599">
          <cell r="R2599" t="str">
            <v>EA</v>
          </cell>
          <cell r="S2599">
            <v>2.7313</v>
          </cell>
        </row>
        <row r="2600">
          <cell r="O2600" t="str">
            <v>BFA0000324</v>
          </cell>
          <cell r="P2600" t="str">
            <v>一汽台阶螺母</v>
          </cell>
        </row>
        <row r="2600">
          <cell r="R2600" t="str">
            <v>EA</v>
          </cell>
          <cell r="S2600">
            <v>0.6846</v>
          </cell>
        </row>
        <row r="2601">
          <cell r="O2601" t="str">
            <v>SHT0000997</v>
          </cell>
          <cell r="P2601" t="str">
            <v>一汽悬浮机构杆</v>
          </cell>
        </row>
        <row r="2601">
          <cell r="R2601" t="str">
            <v>EA</v>
          </cell>
          <cell r="S2601">
            <v>0.1478</v>
          </cell>
        </row>
        <row r="2602">
          <cell r="O2602" t="str">
            <v>BFA0000355</v>
          </cell>
          <cell r="P2602" t="str">
            <v>阻尼器上固定轴</v>
          </cell>
        </row>
        <row r="2602">
          <cell r="R2602" t="str">
            <v>EA</v>
          </cell>
          <cell r="S2602">
            <v>1.8364</v>
          </cell>
        </row>
        <row r="2603">
          <cell r="O2603" t="str">
            <v>SLT0010529</v>
          </cell>
          <cell r="P2603" t="str">
            <v>绞架连杆3</v>
          </cell>
        </row>
        <row r="2603">
          <cell r="R2603" t="str">
            <v>EA</v>
          </cell>
          <cell r="S2603">
            <v>3.055</v>
          </cell>
        </row>
        <row r="2604">
          <cell r="O2604" t="str">
            <v>SLT0010528</v>
          </cell>
          <cell r="P2604" t="str">
            <v>直线阀固定轴</v>
          </cell>
        </row>
        <row r="2604">
          <cell r="R2604" t="str">
            <v>EA</v>
          </cell>
          <cell r="S2604">
            <v>0.376</v>
          </cell>
        </row>
        <row r="2605">
          <cell r="O2605" t="str">
            <v>SLT0010521</v>
          </cell>
          <cell r="P2605" t="str">
            <v>阻尼连接轴</v>
          </cell>
        </row>
        <row r="2605">
          <cell r="R2605" t="str">
            <v>EA</v>
          </cell>
          <cell r="S2605">
            <v>0.47</v>
          </cell>
        </row>
        <row r="2606">
          <cell r="O2606" t="str">
            <v>SLT0010532</v>
          </cell>
          <cell r="P2606" t="str">
            <v>直线阀连接轴</v>
          </cell>
        </row>
        <row r="2606">
          <cell r="R2606" t="str">
            <v>EA</v>
          </cell>
          <cell r="S2606">
            <v>0.329</v>
          </cell>
        </row>
        <row r="2607">
          <cell r="O2607" t="str">
            <v>SLT0010527</v>
          </cell>
          <cell r="P2607" t="str">
            <v>后轴连接轴</v>
          </cell>
        </row>
        <row r="2607">
          <cell r="R2607" t="str">
            <v>EA</v>
          </cell>
          <cell r="S2607">
            <v>0.61</v>
          </cell>
        </row>
        <row r="2608">
          <cell r="O2608" t="str">
            <v>SLT0010697</v>
          </cell>
          <cell r="P2608" t="str">
            <v>扶手固定螺栓</v>
          </cell>
        </row>
        <row r="2608">
          <cell r="R2608" t="str">
            <v>EA</v>
          </cell>
          <cell r="S2608">
            <v>0.705</v>
          </cell>
        </row>
        <row r="2609">
          <cell r="O2609" t="str">
            <v>SBS0010134</v>
          </cell>
          <cell r="P2609" t="str">
            <v>主驾右支腿前轴套</v>
          </cell>
        </row>
        <row r="2609">
          <cell r="R2609" t="str">
            <v>EA</v>
          </cell>
          <cell r="S2609">
            <v>2.914</v>
          </cell>
        </row>
        <row r="2610">
          <cell r="O2610" t="str">
            <v>SBS0010133</v>
          </cell>
          <cell r="P2610" t="str">
            <v>主驾支腿后轴套</v>
          </cell>
        </row>
        <row r="2610">
          <cell r="R2610" t="str">
            <v>EA</v>
          </cell>
          <cell r="S2610">
            <v>3.008</v>
          </cell>
        </row>
        <row r="2611">
          <cell r="O2611" t="str">
            <v>SBS0010115</v>
          </cell>
          <cell r="P2611" t="str">
            <v>支腿上固定轴套
（新状态）</v>
          </cell>
        </row>
        <row r="2611">
          <cell r="R2611" t="str">
            <v>EA</v>
          </cell>
          <cell r="S2611">
            <v>2</v>
          </cell>
        </row>
        <row r="2612">
          <cell r="O2612" t="str">
            <v>SHT0010523</v>
          </cell>
          <cell r="P2612" t="str">
            <v>X3000阻尼销轴</v>
          </cell>
        </row>
        <row r="2612">
          <cell r="R2612" t="str">
            <v>EA</v>
          </cell>
          <cell r="S2612">
            <v>1.41</v>
          </cell>
        </row>
        <row r="2613">
          <cell r="O2613" t="str">
            <v>BFA0000590</v>
          </cell>
          <cell r="P2613" t="str">
            <v>M10台阶螺栓</v>
          </cell>
        </row>
        <row r="2613">
          <cell r="R2613" t="str">
            <v>EA</v>
          </cell>
          <cell r="S2613">
            <v>1.034</v>
          </cell>
        </row>
        <row r="2614">
          <cell r="O2614" t="str">
            <v>BFA0000681</v>
          </cell>
          <cell r="P2614" t="str">
            <v>台阶铆钉A</v>
          </cell>
        </row>
        <row r="2614">
          <cell r="R2614" t="str">
            <v>EA</v>
          </cell>
          <cell r="S2614">
            <v>0.5452</v>
          </cell>
        </row>
        <row r="2615">
          <cell r="O2615" t="str">
            <v>BFA0000775</v>
          </cell>
          <cell r="P2615" t="str">
            <v>J6F司机靠背右旋转阶梯螺栓</v>
          </cell>
        </row>
        <row r="2615">
          <cell r="R2615" t="str">
            <v>EA</v>
          </cell>
          <cell r="S2615">
            <v>0.564</v>
          </cell>
        </row>
        <row r="2616">
          <cell r="O2616" t="str">
            <v>SHT0002319</v>
          </cell>
          <cell r="P2616" t="str">
            <v>M3000支撑块</v>
          </cell>
        </row>
        <row r="2616">
          <cell r="R2616" t="str">
            <v>EA</v>
          </cell>
          <cell r="S2616">
            <v>0.4</v>
          </cell>
        </row>
        <row r="2617">
          <cell r="P2617" t="str">
            <v>F3000旋转轴套</v>
          </cell>
        </row>
        <row r="2617">
          <cell r="R2617" t="str">
            <v>EA</v>
          </cell>
          <cell r="S2617">
            <v>0.423</v>
          </cell>
        </row>
        <row r="2618">
          <cell r="O2618" t="str">
            <v>BAS0000056</v>
          </cell>
          <cell r="P2618" t="str">
            <v>F3000内支架钢轴套</v>
          </cell>
        </row>
        <row r="2618">
          <cell r="R2618" t="str">
            <v>EA</v>
          </cell>
          <cell r="S2618">
            <v>1.41</v>
          </cell>
        </row>
        <row r="2619">
          <cell r="O2619" t="str">
            <v>BAS0000055</v>
          </cell>
          <cell r="P2619" t="str">
            <v>F3000轴套螺母</v>
          </cell>
        </row>
        <row r="2619">
          <cell r="R2619" t="str">
            <v>EA</v>
          </cell>
          <cell r="S2619">
            <v>0.752</v>
          </cell>
        </row>
        <row r="2620">
          <cell r="O2620" t="str">
            <v>REM0002981</v>
          </cell>
          <cell r="P2620" t="str">
            <v>BWL7500底盘嵌件</v>
          </cell>
        </row>
        <row r="2620">
          <cell r="R2620" t="str">
            <v>EA</v>
          </cell>
          <cell r="S2620">
            <v>1.88</v>
          </cell>
        </row>
        <row r="2621">
          <cell r="O2621" t="str">
            <v>SHT0011825</v>
          </cell>
          <cell r="P2621" t="str">
            <v>仰角调节机构阶梯轴新</v>
          </cell>
        </row>
        <row r="2621">
          <cell r="R2621" t="str">
            <v>EA</v>
          </cell>
          <cell r="S2621">
            <v>0.65</v>
          </cell>
        </row>
        <row r="2622">
          <cell r="O2622" t="str">
            <v>SHT0013143</v>
          </cell>
          <cell r="P2622" t="str">
            <v>1.0升级连接铆接轴</v>
          </cell>
        </row>
        <row r="2622">
          <cell r="R2622" t="str">
            <v>EA</v>
          </cell>
          <cell r="S2622">
            <v>0.4512</v>
          </cell>
        </row>
        <row r="2623">
          <cell r="O2623" t="str">
            <v>SLT0002352</v>
          </cell>
          <cell r="P2623" t="str">
            <v>滑键带锁止（锁止块）</v>
          </cell>
        </row>
        <row r="2623">
          <cell r="R2623" t="str">
            <v>EA</v>
          </cell>
          <cell r="S2623">
            <v>0.4888</v>
          </cell>
        </row>
        <row r="2624">
          <cell r="O2624" t="str">
            <v>SHT0000989</v>
          </cell>
          <cell r="P2624" t="str">
            <v>升降后旋转轴</v>
          </cell>
        </row>
        <row r="2624">
          <cell r="R2624" t="str">
            <v>EA</v>
          </cell>
          <cell r="S2624">
            <v>0.53</v>
          </cell>
        </row>
        <row r="2625">
          <cell r="O2625" t="str">
            <v>BFA0000373</v>
          </cell>
          <cell r="P2625" t="str">
            <v>安全带支架螺母</v>
          </cell>
        </row>
        <row r="2625">
          <cell r="R2625" t="str">
            <v>EA</v>
          </cell>
          <cell r="S2625">
            <v>0.9</v>
          </cell>
        </row>
        <row r="2626">
          <cell r="O2626" t="str">
            <v>SHT0001141</v>
          </cell>
          <cell r="P2626" t="str">
            <v>连接杆3（滚花）</v>
          </cell>
        </row>
        <row r="2626">
          <cell r="R2626" t="str">
            <v>EA</v>
          </cell>
          <cell r="S2626">
            <v>1.692</v>
          </cell>
        </row>
        <row r="2627">
          <cell r="O2627" t="str">
            <v>SHT0002037</v>
          </cell>
          <cell r="P2627" t="str">
            <v>外绞架轴套</v>
          </cell>
        </row>
        <row r="2627">
          <cell r="R2627" t="str">
            <v>EA</v>
          </cell>
          <cell r="S2627">
            <v>0.846</v>
          </cell>
        </row>
        <row r="2628">
          <cell r="O2628" t="str">
            <v>BFA0000338</v>
          </cell>
          <cell r="P2628" t="str">
            <v>后排靠背台阶铆钉</v>
          </cell>
        </row>
        <row r="2628">
          <cell r="R2628" t="str">
            <v>EA</v>
          </cell>
          <cell r="S2628">
            <v>0.752</v>
          </cell>
        </row>
        <row r="2629">
          <cell r="O2629" t="str">
            <v>BFA0000354</v>
          </cell>
          <cell r="P2629" t="str">
            <v>内十字绞架连接轴</v>
          </cell>
        </row>
        <row r="2629">
          <cell r="R2629" t="str">
            <v>EA</v>
          </cell>
          <cell r="S2629">
            <v>2.632</v>
          </cell>
        </row>
        <row r="2630">
          <cell r="O2630" t="str">
            <v>BFA0000353</v>
          </cell>
          <cell r="P2630" t="str">
            <v>十字绞架连接轴1</v>
          </cell>
        </row>
        <row r="2630">
          <cell r="R2630" t="str">
            <v>EA</v>
          </cell>
          <cell r="S2630">
            <v>2.632</v>
          </cell>
        </row>
        <row r="2631">
          <cell r="O2631" t="str">
            <v>SHT0001070</v>
          </cell>
          <cell r="P2631" t="str">
            <v>十字绞架连接轴2</v>
          </cell>
        </row>
        <row r="2631">
          <cell r="R2631" t="str">
            <v>EA</v>
          </cell>
          <cell r="S2631">
            <v>2.538</v>
          </cell>
        </row>
        <row r="2632">
          <cell r="O2632" t="str">
            <v>BFA0000412</v>
          </cell>
          <cell r="P2632" t="str">
            <v>内绞架前滑动轴新</v>
          </cell>
        </row>
        <row r="2632">
          <cell r="R2632" t="str">
            <v>EA</v>
          </cell>
          <cell r="S2632">
            <v>1.1092</v>
          </cell>
        </row>
        <row r="2633">
          <cell r="O2633" t="str">
            <v>SCS0006530</v>
          </cell>
          <cell r="P2633" t="str">
            <v>连接杆</v>
          </cell>
        </row>
        <row r="2633">
          <cell r="R2633" t="str">
            <v>EA</v>
          </cell>
          <cell r="S2633">
            <v>2.961</v>
          </cell>
        </row>
        <row r="2634">
          <cell r="O2634" t="str">
            <v>BFA0000339</v>
          </cell>
          <cell r="P2634" t="str">
            <v>301铆钉</v>
          </cell>
        </row>
        <row r="2634">
          <cell r="R2634" t="str">
            <v>EA</v>
          </cell>
          <cell r="S2634">
            <v>0.141</v>
          </cell>
        </row>
        <row r="2635">
          <cell r="O2635" t="str">
            <v>BFA0000380</v>
          </cell>
          <cell r="P2635" t="str">
            <v>前支撑固定轴</v>
          </cell>
        </row>
        <row r="2635">
          <cell r="R2635" t="str">
            <v>EA</v>
          </cell>
          <cell r="S2635">
            <v>0.49</v>
          </cell>
        </row>
        <row r="2636">
          <cell r="O2636" t="str">
            <v>BFA0000370</v>
          </cell>
          <cell r="P2636" t="str">
            <v>拉簧销</v>
          </cell>
        </row>
        <row r="2636">
          <cell r="R2636" t="str">
            <v>EA</v>
          </cell>
          <cell r="S2636">
            <v>0.38</v>
          </cell>
        </row>
        <row r="2637">
          <cell r="O2637" t="str">
            <v>BAS0000045</v>
          </cell>
          <cell r="P2637" t="str">
            <v>拉簧套</v>
          </cell>
        </row>
        <row r="2637">
          <cell r="R2637" t="str">
            <v>EA</v>
          </cell>
          <cell r="S2637">
            <v>0.44</v>
          </cell>
        </row>
        <row r="2638">
          <cell r="O2638" t="str">
            <v>BFA0000335</v>
          </cell>
          <cell r="P2638" t="str">
            <v>焊接有槽带头销</v>
          </cell>
        </row>
        <row r="2638">
          <cell r="R2638" t="str">
            <v>EA</v>
          </cell>
          <cell r="S2638">
            <v>0.2162</v>
          </cell>
        </row>
        <row r="2639">
          <cell r="O2639" t="str">
            <v>BFA0000334</v>
          </cell>
          <cell r="P2639" t="str">
            <v>有槽铆钉</v>
          </cell>
        </row>
        <row r="2639">
          <cell r="R2639" t="str">
            <v>EA</v>
          </cell>
          <cell r="S2639">
            <v>0.2068</v>
          </cell>
        </row>
        <row r="2640">
          <cell r="O2640" t="str">
            <v>BFA0000371</v>
          </cell>
          <cell r="P2640" t="str">
            <v>回转销</v>
          </cell>
        </row>
        <row r="2640">
          <cell r="R2640" t="str">
            <v>EA</v>
          </cell>
          <cell r="S2640">
            <v>0.3</v>
          </cell>
        </row>
        <row r="2641">
          <cell r="O2641" t="str">
            <v>BAS0000046</v>
          </cell>
          <cell r="P2641" t="str">
            <v>内绞架固定轴套</v>
          </cell>
        </row>
        <row r="2641">
          <cell r="R2641" t="str">
            <v>EA</v>
          </cell>
          <cell r="S2641">
            <v>0.52</v>
          </cell>
        </row>
        <row r="2642">
          <cell r="O2642" t="str">
            <v>SHT0001132</v>
          </cell>
          <cell r="P2642" t="str">
            <v>气阀固定板轴套</v>
          </cell>
        </row>
        <row r="2642">
          <cell r="R2642" t="str">
            <v>EA</v>
          </cell>
          <cell r="S2642">
            <v>0.564</v>
          </cell>
        </row>
        <row r="2643">
          <cell r="O2643" t="str">
            <v>SHT0001111</v>
          </cell>
          <cell r="P2643" t="str">
            <v>行程开关轴（新）</v>
          </cell>
        </row>
        <row r="2643">
          <cell r="R2643" t="str">
            <v>EA</v>
          </cell>
          <cell r="S2643">
            <v>0.282</v>
          </cell>
        </row>
        <row r="2644">
          <cell r="O2644" t="str">
            <v>BFA0000332</v>
          </cell>
          <cell r="P2644" t="str">
            <v>涡簧固定铆钉</v>
          </cell>
        </row>
        <row r="2644">
          <cell r="R2644" t="str">
            <v>EA</v>
          </cell>
          <cell r="S2644">
            <v>1.316</v>
          </cell>
        </row>
        <row r="2645">
          <cell r="O2645" t="str">
            <v>SHT0012030</v>
          </cell>
          <cell r="P2645" t="str">
            <v>内绞架左侧轴套</v>
          </cell>
        </row>
        <row r="2645">
          <cell r="R2645" t="str">
            <v>EA</v>
          </cell>
          <cell r="S2645">
            <v>0.8178</v>
          </cell>
        </row>
        <row r="2646">
          <cell r="O2646" t="str">
            <v>SHT0012032</v>
          </cell>
          <cell r="P2646" t="str">
            <v>内绞架右侧轴套</v>
          </cell>
        </row>
        <row r="2646">
          <cell r="R2646" t="str">
            <v>EA</v>
          </cell>
          <cell r="S2646">
            <v>0.6768</v>
          </cell>
        </row>
        <row r="2647">
          <cell r="O2647" t="str">
            <v>SHT0012035</v>
          </cell>
          <cell r="P2647" t="str">
            <v>1.0升级外绞架转轴</v>
          </cell>
        </row>
        <row r="2647">
          <cell r="R2647" t="str">
            <v>EA</v>
          </cell>
          <cell r="S2647">
            <v>0.752</v>
          </cell>
        </row>
        <row r="2648">
          <cell r="O2648" t="str">
            <v>SHT0012118</v>
          </cell>
          <cell r="P2648" t="str">
            <v>纵梁支撑轴套</v>
          </cell>
        </row>
        <row r="2648">
          <cell r="R2648" t="str">
            <v>EA</v>
          </cell>
          <cell r="S2648">
            <v>0.4888</v>
          </cell>
        </row>
        <row r="2649">
          <cell r="O2649" t="str">
            <v>SHT0012096</v>
          </cell>
          <cell r="P2649" t="str">
            <v>减震器连接立柱</v>
          </cell>
        </row>
        <row r="2649">
          <cell r="R2649" t="str">
            <v>EA</v>
          </cell>
          <cell r="S2649">
            <v>1.175</v>
          </cell>
        </row>
        <row r="2650">
          <cell r="O2650" t="str">
            <v>SHT0012038</v>
          </cell>
          <cell r="P2650" t="str">
            <v>升降解锁总成安装轴</v>
          </cell>
        </row>
        <row r="2650">
          <cell r="R2650" t="str">
            <v>EA</v>
          </cell>
          <cell r="S2650">
            <v>0.188</v>
          </cell>
        </row>
        <row r="2651">
          <cell r="O2651" t="str">
            <v>SHT0012097</v>
          </cell>
          <cell r="P2651" t="str">
            <v>升降解锁总成安装长轴</v>
          </cell>
        </row>
        <row r="2651">
          <cell r="R2651" t="str">
            <v>EA</v>
          </cell>
          <cell r="S2651">
            <v>0.1974</v>
          </cell>
        </row>
        <row r="2652">
          <cell r="O2652" t="str">
            <v>SHT0012037</v>
          </cell>
          <cell r="P2652" t="str">
            <v>升降连杆固定轴套</v>
          </cell>
        </row>
        <row r="2652">
          <cell r="R2652" t="str">
            <v>EA</v>
          </cell>
          <cell r="S2652">
            <v>0.564</v>
          </cell>
        </row>
        <row r="2653">
          <cell r="O2653" t="str">
            <v>SHT0012598</v>
          </cell>
          <cell r="P2653" t="str">
            <v>减震器安装螺母</v>
          </cell>
        </row>
        <row r="2653">
          <cell r="R2653" t="str">
            <v>EA</v>
          </cell>
          <cell r="S2653">
            <v>0.3948</v>
          </cell>
        </row>
        <row r="2654">
          <cell r="O2654" t="str">
            <v>SHT0012169</v>
          </cell>
          <cell r="P2654" t="str">
            <v>减震器滑轨安装螺母</v>
          </cell>
        </row>
        <row r="2654">
          <cell r="R2654" t="str">
            <v>EA</v>
          </cell>
          <cell r="S2654">
            <v>0.4418</v>
          </cell>
        </row>
        <row r="2655">
          <cell r="O2655" t="str">
            <v>BFA0010060</v>
          </cell>
          <cell r="P2655" t="str">
            <v>仰角旋转固定螺栓</v>
          </cell>
        </row>
        <row r="2655">
          <cell r="R2655" t="str">
            <v>EA</v>
          </cell>
          <cell r="S2655">
            <v>1.234</v>
          </cell>
        </row>
        <row r="2656">
          <cell r="O2656" t="str">
            <v>SHT0011997</v>
          </cell>
          <cell r="P2656" t="str">
            <v>1.0升级阻尼器下支架</v>
          </cell>
        </row>
        <row r="2656">
          <cell r="R2656" t="str">
            <v>EA</v>
          </cell>
          <cell r="S2656">
            <v>0.5236</v>
          </cell>
        </row>
        <row r="2657">
          <cell r="O2657" t="str">
            <v>SHT0012829</v>
          </cell>
          <cell r="P2657" t="str">
            <v>五档仰角卡板</v>
          </cell>
        </row>
        <row r="2657">
          <cell r="R2657" t="str">
            <v>EA</v>
          </cell>
          <cell r="S2657">
            <v>1.7815</v>
          </cell>
        </row>
        <row r="2658">
          <cell r="O2658" t="str">
            <v>REM0003011</v>
          </cell>
          <cell r="P2658" t="str">
            <v>奥驰镜座连接板左</v>
          </cell>
        </row>
        <row r="2658">
          <cell r="R2658" t="str">
            <v>EA</v>
          </cell>
          <cell r="S2658">
            <v>3.9962</v>
          </cell>
        </row>
        <row r="2659">
          <cell r="O2659" t="str">
            <v>REM0003015</v>
          </cell>
          <cell r="P2659" t="str">
            <v>奥驰镜座连接板右</v>
          </cell>
        </row>
        <row r="2659">
          <cell r="R2659" t="str">
            <v>EA</v>
          </cell>
          <cell r="S2659">
            <v>3.9962</v>
          </cell>
        </row>
        <row r="2660">
          <cell r="O2660" t="str">
            <v>SHT0001199</v>
          </cell>
          <cell r="P2660" t="str">
            <v>H3前升降齿板</v>
          </cell>
        </row>
        <row r="2660">
          <cell r="R2660" t="str">
            <v>EA</v>
          </cell>
          <cell r="S2660">
            <v>1.1688</v>
          </cell>
        </row>
        <row r="2661">
          <cell r="O2661" t="str">
            <v>SCS0006622</v>
          </cell>
          <cell r="P2661" t="str">
            <v>P203右边板-材料加工费</v>
          </cell>
        </row>
        <row r="2661">
          <cell r="R2661" t="str">
            <v>EA</v>
          </cell>
          <cell r="S2661">
            <v>0.91</v>
          </cell>
        </row>
        <row r="2662">
          <cell r="O2662" t="str">
            <v>SCS0006623</v>
          </cell>
          <cell r="P2662" t="str">
            <v>P203左边板-材料加工费</v>
          </cell>
        </row>
        <row r="2662">
          <cell r="R2662" t="str">
            <v>EA</v>
          </cell>
          <cell r="S2662">
            <v>0.91</v>
          </cell>
        </row>
        <row r="2663">
          <cell r="O2663" t="str">
            <v>TWT0000002</v>
          </cell>
          <cell r="P2663" t="str">
            <v>CO2液态</v>
          </cell>
        </row>
        <row r="2663">
          <cell r="R2663" t="str">
            <v>KG</v>
          </cell>
          <cell r="S2663">
            <v>0.7328</v>
          </cell>
        </row>
        <row r="2664">
          <cell r="O2664" t="str">
            <v>SHT0000478</v>
          </cell>
          <cell r="P2664" t="str">
            <v>H4上卧铺支撑胶套</v>
          </cell>
        </row>
        <row r="2664">
          <cell r="R2664" t="str">
            <v>EA</v>
          </cell>
          <cell r="S2664">
            <v>0.5291</v>
          </cell>
        </row>
        <row r="2665">
          <cell r="O2665" t="str">
            <v>SHT0000544</v>
          </cell>
          <cell r="P2665" t="str">
            <v>H4副司机座框总成</v>
          </cell>
        </row>
        <row r="2665">
          <cell r="R2665" t="str">
            <v>EA</v>
          </cell>
          <cell r="S2665">
            <v>18.5906</v>
          </cell>
        </row>
        <row r="2666">
          <cell r="O2666" t="str">
            <v>SHT0000577</v>
          </cell>
          <cell r="P2666" t="str">
            <v>H3改型副司机背骨架总成</v>
          </cell>
        </row>
        <row r="2666">
          <cell r="R2666" t="str">
            <v>EA</v>
          </cell>
          <cell r="S2666">
            <v>33.2449</v>
          </cell>
        </row>
        <row r="2667">
          <cell r="O2667" t="str">
            <v>SHT0000591</v>
          </cell>
          <cell r="P2667" t="str">
            <v>H3改型司机背骨架焊接总成</v>
          </cell>
        </row>
        <row r="2667">
          <cell r="R2667" t="str">
            <v>EA</v>
          </cell>
          <cell r="S2667">
            <v>32.5883</v>
          </cell>
        </row>
        <row r="2668">
          <cell r="O2668" t="str">
            <v>SLT0000733</v>
          </cell>
          <cell r="P2668" t="str">
            <v>M3副司机靠背骨架</v>
          </cell>
        </row>
        <row r="2668">
          <cell r="R2668" t="str">
            <v>EA</v>
          </cell>
          <cell r="S2668">
            <v>26.9141</v>
          </cell>
        </row>
        <row r="2669">
          <cell r="O2669" t="str">
            <v>SLT0011615</v>
          </cell>
          <cell r="P2669" t="str">
            <v>下底板焊接总成喷涂</v>
          </cell>
        </row>
        <row r="2669">
          <cell r="R2669" t="str">
            <v>EA</v>
          </cell>
          <cell r="S2669">
            <v>7.469</v>
          </cell>
        </row>
        <row r="2670">
          <cell r="O2670" t="str">
            <v>SLT0011641</v>
          </cell>
          <cell r="P2670" t="str">
            <v>靠背下连接板喷涂总成</v>
          </cell>
        </row>
        <row r="2670">
          <cell r="R2670" t="str">
            <v>EA</v>
          </cell>
          <cell r="S2670">
            <v>5.6842</v>
          </cell>
        </row>
        <row r="2671">
          <cell r="O2671" t="str">
            <v>SLT0011643</v>
          </cell>
          <cell r="P2671" t="str">
            <v>坐垫横梁喷涂总成</v>
          </cell>
        </row>
        <row r="2671">
          <cell r="R2671" t="str">
            <v>EA</v>
          </cell>
          <cell r="S2671">
            <v>8.2159</v>
          </cell>
        </row>
        <row r="2672">
          <cell r="O2672" t="str">
            <v>SLT0011655</v>
          </cell>
          <cell r="P2672" t="str">
            <v>减震器上盖板喷涂总成</v>
          </cell>
        </row>
        <row r="2672">
          <cell r="R2672" t="str">
            <v>EA</v>
          </cell>
          <cell r="S2672">
            <v>6.499</v>
          </cell>
        </row>
        <row r="2673">
          <cell r="O2673" t="str">
            <v>BFA0000004</v>
          </cell>
          <cell r="P2673" t="str">
            <v>4*200扎带</v>
          </cell>
        </row>
        <row r="2673">
          <cell r="R2673" t="str">
            <v>EA</v>
          </cell>
          <cell r="S2673">
            <v>0.06</v>
          </cell>
        </row>
        <row r="2674">
          <cell r="O2674" t="str">
            <v>TST0001581</v>
          </cell>
          <cell r="P2674" t="str">
            <v>机用拉伸膜</v>
          </cell>
        </row>
        <row r="2674">
          <cell r="R2674" t="str">
            <v>EA</v>
          </cell>
          <cell r="S2674">
            <v>149.23</v>
          </cell>
        </row>
        <row r="2675">
          <cell r="O2675" t="str">
            <v>TMA0000014</v>
          </cell>
          <cell r="P2675" t="str">
            <v>机用打包带-PP白</v>
          </cell>
        </row>
        <row r="2675">
          <cell r="R2675" t="str">
            <v>RO</v>
          </cell>
          <cell r="S2675">
            <v>41.03</v>
          </cell>
        </row>
        <row r="2676">
          <cell r="O2676" t="str">
            <v>BAS0000032</v>
          </cell>
          <cell r="P2676" t="str">
            <v>座垫前倾角定位片衬套</v>
          </cell>
        </row>
        <row r="2676">
          <cell r="R2676" t="str">
            <v>EA</v>
          </cell>
          <cell r="S2676">
            <v>0.62</v>
          </cell>
        </row>
        <row r="2677">
          <cell r="O2677" t="str">
            <v>SHT0000570</v>
          </cell>
          <cell r="P2677" t="str">
            <v>尼龙垫-1033E</v>
          </cell>
        </row>
        <row r="2677">
          <cell r="R2677" t="str">
            <v>EA</v>
          </cell>
          <cell r="S2677">
            <v>0.153</v>
          </cell>
        </row>
        <row r="2678">
          <cell r="O2678" t="str">
            <v>BAS0000047</v>
          </cell>
          <cell r="P2678" t="str">
            <v>调节轴套</v>
          </cell>
        </row>
        <row r="2678">
          <cell r="R2678" t="str">
            <v>EA</v>
          </cell>
          <cell r="S2678">
            <v>0.0233</v>
          </cell>
        </row>
        <row r="2679">
          <cell r="O2679" t="str">
            <v>SHT0001186</v>
          </cell>
          <cell r="P2679" t="str">
            <v>减震扣塑料手柄</v>
          </cell>
        </row>
        <row r="2679">
          <cell r="R2679" t="str">
            <v>EA</v>
          </cell>
          <cell r="S2679">
            <v>0.094</v>
          </cell>
        </row>
        <row r="2680">
          <cell r="O2680" t="str">
            <v>SHT0012268</v>
          </cell>
          <cell r="P2680" t="str">
            <v>左侧调角连接板焊接总成</v>
          </cell>
        </row>
        <row r="2680">
          <cell r="R2680" t="str">
            <v>EA</v>
          </cell>
          <cell r="S2680">
            <v>5</v>
          </cell>
        </row>
        <row r="2681">
          <cell r="O2681" t="str">
            <v>SHT0012269</v>
          </cell>
          <cell r="P2681" t="str">
            <v>右侧调角连接板焊接总成</v>
          </cell>
        </row>
        <row r="2681">
          <cell r="R2681" t="str">
            <v>EA</v>
          </cell>
          <cell r="S2681">
            <v>5</v>
          </cell>
        </row>
        <row r="2682">
          <cell r="O2682" t="str">
            <v>SLT0002690</v>
          </cell>
          <cell r="P2682" t="str">
            <v>虎威2060小背骨架</v>
          </cell>
        </row>
        <row r="2682">
          <cell r="R2682" t="str">
            <v>EA</v>
          </cell>
          <cell r="S2682">
            <v>14.7241</v>
          </cell>
        </row>
        <row r="2683">
          <cell r="O2683" t="str">
            <v>SLT0002481</v>
          </cell>
          <cell r="P2683" t="str">
            <v>小背骨架总成</v>
          </cell>
        </row>
        <row r="2683">
          <cell r="R2683" t="str">
            <v>EA</v>
          </cell>
          <cell r="S2683">
            <v>26.31</v>
          </cell>
        </row>
        <row r="2684">
          <cell r="O2684" t="str">
            <v>SLT0002389</v>
          </cell>
          <cell r="P2684" t="str">
            <v>22旋转座</v>
          </cell>
        </row>
        <row r="2684">
          <cell r="R2684" t="str">
            <v>EA</v>
          </cell>
          <cell r="S2684">
            <v>0.4736</v>
          </cell>
        </row>
        <row r="2685">
          <cell r="O2685" t="str">
            <v>SLT0002022</v>
          </cell>
          <cell r="P2685" t="str">
            <v>L项目连接轴</v>
          </cell>
        </row>
        <row r="2685">
          <cell r="R2685" t="str">
            <v>EA</v>
          </cell>
          <cell r="S2685">
            <v>2.3638</v>
          </cell>
        </row>
        <row r="2686">
          <cell r="O2686" t="str">
            <v>SLT0002018</v>
          </cell>
          <cell r="P2686" t="str">
            <v>1800小背杂物箱支架</v>
          </cell>
        </row>
        <row r="2686">
          <cell r="R2686" t="str">
            <v>EA</v>
          </cell>
          <cell r="S2686">
            <v>0.1776</v>
          </cell>
        </row>
        <row r="2687">
          <cell r="O2687" t="str">
            <v>SLT0002017</v>
          </cell>
          <cell r="P2687" t="str">
            <v>25旋转座</v>
          </cell>
        </row>
        <row r="2687">
          <cell r="R2687" t="str">
            <v>EA</v>
          </cell>
          <cell r="S2687">
            <v>0.4984</v>
          </cell>
        </row>
        <row r="2688">
          <cell r="O2688" t="str">
            <v>SLT0000817</v>
          </cell>
          <cell r="P2688" t="str">
            <v>M4小背骨架(1880)</v>
          </cell>
        </row>
        <row r="2688">
          <cell r="R2688" t="str">
            <v>EA</v>
          </cell>
          <cell r="S2688">
            <v>13.12</v>
          </cell>
        </row>
        <row r="2689">
          <cell r="O2689" t="str">
            <v>SLT0000807</v>
          </cell>
          <cell r="P2689" t="str">
            <v>M4中连接板</v>
          </cell>
        </row>
        <row r="2689">
          <cell r="R2689" t="str">
            <v>EA</v>
          </cell>
          <cell r="S2689">
            <v>5.75</v>
          </cell>
        </row>
        <row r="2690">
          <cell r="O2690" t="str">
            <v>SLT0000801</v>
          </cell>
          <cell r="P2690" t="str">
            <v>M4小背骨架(2060)</v>
          </cell>
        </row>
        <row r="2690">
          <cell r="R2690" t="str">
            <v>EA</v>
          </cell>
          <cell r="S2690">
            <v>13.75</v>
          </cell>
        </row>
        <row r="2691">
          <cell r="O2691" t="str">
            <v>SLT0000781</v>
          </cell>
          <cell r="P2691" t="str">
            <v>M4司机座框总成</v>
          </cell>
        </row>
        <row r="2691">
          <cell r="R2691" t="str">
            <v>EA</v>
          </cell>
          <cell r="S2691">
            <v>19.12</v>
          </cell>
        </row>
        <row r="2692">
          <cell r="O2692" t="str">
            <v>SLT0000746</v>
          </cell>
          <cell r="P2692" t="str">
            <v>M3-1800不加宽小背</v>
          </cell>
        </row>
        <row r="2692">
          <cell r="R2692" t="str">
            <v>EA</v>
          </cell>
          <cell r="S2692">
            <v>12.096</v>
          </cell>
        </row>
        <row r="2693">
          <cell r="O2693" t="str">
            <v>SLT0000738</v>
          </cell>
          <cell r="P2693" t="str">
            <v>奥铃升级中连接板</v>
          </cell>
        </row>
        <row r="2693">
          <cell r="R2693" t="str">
            <v>EA</v>
          </cell>
          <cell r="S2693">
            <v>5.364</v>
          </cell>
        </row>
        <row r="2694">
          <cell r="O2694" t="str">
            <v>SLT0000734</v>
          </cell>
          <cell r="P2694" t="str">
            <v>M3-1995小背骨架</v>
          </cell>
        </row>
        <row r="2694">
          <cell r="R2694" t="str">
            <v>EA</v>
          </cell>
          <cell r="S2694">
            <v>14.6826</v>
          </cell>
        </row>
        <row r="2695">
          <cell r="O2695" t="str">
            <v>SLT0000670</v>
          </cell>
          <cell r="P2695" t="str">
            <v>K1 A2折叠板宽车弯把</v>
          </cell>
        </row>
        <row r="2695">
          <cell r="R2695" t="str">
            <v>EA</v>
          </cell>
          <cell r="S2695">
            <v>13.7956</v>
          </cell>
        </row>
        <row r="2696">
          <cell r="O2696" t="str">
            <v>SLT0000160</v>
          </cell>
          <cell r="P2696" t="str">
            <v>M3-1995副司机小背</v>
          </cell>
        </row>
        <row r="2696">
          <cell r="R2696" t="str">
            <v>EA</v>
          </cell>
          <cell r="S2696">
            <v>17.4287</v>
          </cell>
        </row>
        <row r="2697">
          <cell r="O2697" t="str">
            <v>SLT0000159</v>
          </cell>
          <cell r="P2697" t="str">
            <v>M3-1995副司机大背</v>
          </cell>
        </row>
        <row r="2697">
          <cell r="R2697" t="str">
            <v>EA</v>
          </cell>
          <cell r="S2697">
            <v>24.1492</v>
          </cell>
        </row>
        <row r="2698">
          <cell r="O2698" t="str">
            <v>SLT0000116</v>
          </cell>
          <cell r="P2698" t="str">
            <v>M31800后排背</v>
          </cell>
        </row>
        <row r="2698">
          <cell r="R2698" t="str">
            <v>EA</v>
          </cell>
          <cell r="S2698">
            <v>36.1811</v>
          </cell>
        </row>
        <row r="2699">
          <cell r="O2699" t="str">
            <v>SLT0000085</v>
          </cell>
          <cell r="P2699" t="str">
            <v>OMK中连接板</v>
          </cell>
        </row>
        <row r="2699">
          <cell r="R2699" t="str">
            <v>EA</v>
          </cell>
          <cell r="S2699">
            <v>5.335</v>
          </cell>
        </row>
        <row r="2700">
          <cell r="O2700" t="str">
            <v>SLT0000079</v>
          </cell>
          <cell r="P2700" t="str">
            <v>M3-1800加宽小背</v>
          </cell>
        </row>
        <row r="2700">
          <cell r="R2700" t="str">
            <v>EA</v>
          </cell>
          <cell r="S2700">
            <v>15.3793</v>
          </cell>
        </row>
        <row r="2701">
          <cell r="O2701" t="str">
            <v>SLT0000069</v>
          </cell>
          <cell r="P2701" t="str">
            <v>合页</v>
          </cell>
        </row>
        <row r="2701">
          <cell r="R2701" t="str">
            <v>EA</v>
          </cell>
          <cell r="S2701">
            <v>1.79</v>
          </cell>
        </row>
        <row r="2702">
          <cell r="O2702" t="str">
            <v>SHT0002772</v>
          </cell>
          <cell r="P2702" t="str">
            <v>右侧升降操作手柄（前）</v>
          </cell>
        </row>
        <row r="2702">
          <cell r="R2702" t="str">
            <v>EA</v>
          </cell>
          <cell r="S2702">
            <v>0.7019</v>
          </cell>
        </row>
        <row r="2703">
          <cell r="O2703" t="str">
            <v>SHT0002771</v>
          </cell>
          <cell r="P2703" t="str">
            <v>右侧升降操作手柄（后）</v>
          </cell>
        </row>
        <row r="2703">
          <cell r="R2703" t="str">
            <v>EA</v>
          </cell>
          <cell r="S2703">
            <v>0.8773</v>
          </cell>
        </row>
        <row r="2704">
          <cell r="O2704" t="str">
            <v>SHT0002127</v>
          </cell>
          <cell r="P2704" t="str">
            <v>M3000手柄</v>
          </cell>
        </row>
        <row r="2704">
          <cell r="R2704" t="str">
            <v>EA</v>
          </cell>
          <cell r="S2704">
            <v>0.9355</v>
          </cell>
        </row>
        <row r="2705">
          <cell r="O2705" t="str">
            <v>SHT0001684</v>
          </cell>
          <cell r="P2705" t="str">
            <v>安全带出口罩壳固定卡片</v>
          </cell>
        </row>
        <row r="2705">
          <cell r="R2705" t="str">
            <v>EA</v>
          </cell>
          <cell r="S2705">
            <v>0.9221</v>
          </cell>
        </row>
        <row r="2706">
          <cell r="O2706" t="str">
            <v>SHT0001138</v>
          </cell>
          <cell r="P2706" t="str">
            <v>左侧升降操作手柄（前）</v>
          </cell>
        </row>
        <row r="2706">
          <cell r="R2706" t="str">
            <v>EA</v>
          </cell>
          <cell r="S2706">
            <v>0.7019</v>
          </cell>
        </row>
        <row r="2707">
          <cell r="O2707" t="str">
            <v>SHT0001137</v>
          </cell>
          <cell r="P2707" t="str">
            <v>左侧升降操作手柄（后）</v>
          </cell>
        </row>
        <row r="2707">
          <cell r="R2707" t="str">
            <v>EA</v>
          </cell>
          <cell r="S2707">
            <v>0.8773</v>
          </cell>
        </row>
        <row r="2708">
          <cell r="O2708" t="str">
            <v>SHT0001136</v>
          </cell>
          <cell r="P2708" t="str">
            <v>罩壳卡片</v>
          </cell>
        </row>
        <row r="2708">
          <cell r="R2708" t="str">
            <v>EA</v>
          </cell>
          <cell r="S2708">
            <v>0.1</v>
          </cell>
        </row>
        <row r="2709">
          <cell r="O2709" t="str">
            <v>SHT0001003</v>
          </cell>
          <cell r="P2709" t="str">
            <v>升降操作手柄（前）</v>
          </cell>
        </row>
        <row r="2709">
          <cell r="R2709" t="str">
            <v>EA</v>
          </cell>
          <cell r="S2709">
            <v>1.308</v>
          </cell>
        </row>
        <row r="2710">
          <cell r="O2710" t="str">
            <v>SHT0001002</v>
          </cell>
          <cell r="P2710" t="str">
            <v>升降操作手柄（后）</v>
          </cell>
        </row>
        <row r="2710">
          <cell r="R2710" t="str">
            <v>EA</v>
          </cell>
          <cell r="S2710">
            <v>1.3411</v>
          </cell>
        </row>
        <row r="2711">
          <cell r="O2711" t="str">
            <v>SHT0000801</v>
          </cell>
          <cell r="P2711" t="str">
            <v>H4副司安全带外罩壳固定片</v>
          </cell>
        </row>
        <row r="2711">
          <cell r="R2711" t="str">
            <v>EA</v>
          </cell>
          <cell r="S2711">
            <v>1.0851</v>
          </cell>
        </row>
        <row r="2712">
          <cell r="O2712" t="str">
            <v>SHT0000800</v>
          </cell>
          <cell r="P2712" t="str">
            <v>H4司机安全带外罩壳固定片</v>
          </cell>
        </row>
        <row r="2712">
          <cell r="R2712" t="str">
            <v>EA</v>
          </cell>
          <cell r="S2712">
            <v>1.0851</v>
          </cell>
        </row>
        <row r="2713">
          <cell r="O2713" t="str">
            <v>SHT0000655</v>
          </cell>
          <cell r="P2713" t="str">
            <v>中间座折叠板左侧右舵</v>
          </cell>
        </row>
        <row r="2713">
          <cell r="R2713" t="str">
            <v>EA</v>
          </cell>
          <cell r="S2713">
            <v>19.5</v>
          </cell>
        </row>
        <row r="2714">
          <cell r="O2714" t="str">
            <v>SHT0000560</v>
          </cell>
          <cell r="P2714" t="str">
            <v>中间座折叠板右侧左舵</v>
          </cell>
        </row>
        <row r="2714">
          <cell r="R2714" t="str">
            <v>EA</v>
          </cell>
          <cell r="S2714">
            <v>10.5821</v>
          </cell>
        </row>
        <row r="2715">
          <cell r="O2715" t="str">
            <v>SHT0000496</v>
          </cell>
          <cell r="P2715" t="str">
            <v>安全带外部罩壳固定片</v>
          </cell>
        </row>
        <row r="2715">
          <cell r="R2715" t="str">
            <v>EA</v>
          </cell>
          <cell r="S2715">
            <v>0.9221</v>
          </cell>
        </row>
        <row r="2716">
          <cell r="O2716" t="str">
            <v>SHT0000480</v>
          </cell>
          <cell r="P2716" t="str">
            <v>H4上卧铺带扣罩壳限位卡片</v>
          </cell>
        </row>
        <row r="2716">
          <cell r="R2716" t="str">
            <v>EA</v>
          </cell>
          <cell r="S2716">
            <v>0.5624</v>
          </cell>
        </row>
        <row r="2717">
          <cell r="O2717" t="str">
            <v>SCS0005306</v>
          </cell>
          <cell r="P2717" t="str">
            <v>扶手骨架组合</v>
          </cell>
        </row>
        <row r="2717">
          <cell r="R2717" t="str">
            <v>EA</v>
          </cell>
          <cell r="S2717">
            <v>11.7435</v>
          </cell>
        </row>
        <row r="2718">
          <cell r="O2718" t="str">
            <v>SCS0004687</v>
          </cell>
          <cell r="P2718" t="str">
            <v>拉线固定片</v>
          </cell>
        </row>
        <row r="2718">
          <cell r="R2718" t="str">
            <v>EA</v>
          </cell>
          <cell r="S2718">
            <v>0.3065</v>
          </cell>
        </row>
        <row r="2719">
          <cell r="O2719" t="str">
            <v>SCS0004272</v>
          </cell>
          <cell r="P2719" t="str">
            <v>中间头枕骨架组合</v>
          </cell>
        </row>
        <row r="2719">
          <cell r="R2719" t="str">
            <v>EA</v>
          </cell>
          <cell r="S2719">
            <v>8.8755</v>
          </cell>
        </row>
        <row r="2720">
          <cell r="O2720" t="str">
            <v>SCS0004271</v>
          </cell>
          <cell r="P2720" t="str">
            <v>外侧头枕骨架组合</v>
          </cell>
        </row>
        <row r="2720">
          <cell r="R2720" t="str">
            <v>EA</v>
          </cell>
          <cell r="S2720">
            <v>8.6427</v>
          </cell>
        </row>
        <row r="2721">
          <cell r="O2721" t="str">
            <v>SCS0004800</v>
          </cell>
          <cell r="P2721" t="str">
            <v>主头枕管</v>
          </cell>
        </row>
        <row r="2721">
          <cell r="R2721" t="str">
            <v>EA</v>
          </cell>
          <cell r="S2721">
            <v>0.3775</v>
          </cell>
        </row>
        <row r="2722">
          <cell r="O2722" t="str">
            <v>SCS0005506</v>
          </cell>
          <cell r="P2722" t="str">
            <v>主驾调角器手柄钣金电泳</v>
          </cell>
        </row>
        <row r="2722">
          <cell r="R2722" t="str">
            <v>EA</v>
          </cell>
          <cell r="S2722">
            <v>1.469</v>
          </cell>
        </row>
        <row r="2723">
          <cell r="O2723" t="str">
            <v>SCS0005512</v>
          </cell>
          <cell r="P2723" t="str">
            <v>副驾调角器手柄钣金电泳</v>
          </cell>
        </row>
        <row r="2723">
          <cell r="R2723" t="str">
            <v>EA</v>
          </cell>
          <cell r="S2723">
            <v>1.469</v>
          </cell>
        </row>
        <row r="2724">
          <cell r="O2724" t="str">
            <v>SHT0001163</v>
          </cell>
          <cell r="P2724" t="str">
            <v>连杆板2(后）</v>
          </cell>
        </row>
        <row r="2724">
          <cell r="R2724" t="str">
            <v>EA</v>
          </cell>
          <cell r="S2724">
            <v>1.6169</v>
          </cell>
        </row>
        <row r="2725">
          <cell r="O2725" t="str">
            <v>SHT0001191</v>
          </cell>
          <cell r="P2725" t="str">
            <v>连杆板3电泳</v>
          </cell>
        </row>
        <row r="2725">
          <cell r="R2725" t="str">
            <v>EA</v>
          </cell>
          <cell r="S2725">
            <v>1.2722</v>
          </cell>
        </row>
        <row r="2726">
          <cell r="O2726" t="str">
            <v>SHT0015093</v>
          </cell>
          <cell r="P2726" t="str">
            <v>下框后横梁组件</v>
          </cell>
        </row>
        <row r="2726">
          <cell r="R2726" t="str">
            <v>EA</v>
          </cell>
          <cell r="S2726">
            <v>4.76</v>
          </cell>
        </row>
        <row r="2727">
          <cell r="O2727" t="str">
            <v>SHT0015606</v>
          </cell>
          <cell r="P2727" t="str">
            <v>缓冲块支架组件</v>
          </cell>
        </row>
        <row r="2727">
          <cell r="R2727" t="str">
            <v>EA</v>
          </cell>
          <cell r="S2727">
            <v>0.557</v>
          </cell>
        </row>
        <row r="2728">
          <cell r="O2728" t="str">
            <v>SLT0002822</v>
          </cell>
          <cell r="P2728" t="str">
            <v>外盘簧支架（短）</v>
          </cell>
        </row>
        <row r="2728">
          <cell r="R2728" t="str">
            <v>EA</v>
          </cell>
          <cell r="S2728">
            <v>0.5345</v>
          </cell>
        </row>
        <row r="2729">
          <cell r="O2729" t="str">
            <v>SLT0002823</v>
          </cell>
          <cell r="P2729" t="str">
            <v>罩壳支架</v>
          </cell>
        </row>
        <row r="2729">
          <cell r="R2729" t="str">
            <v>EA</v>
          </cell>
          <cell r="S2729">
            <v>0.3124</v>
          </cell>
        </row>
        <row r="2730">
          <cell r="O2730" t="str">
            <v>SLT0002831</v>
          </cell>
          <cell r="P2730" t="str">
            <v>盘簧固定架</v>
          </cell>
        </row>
        <row r="2730">
          <cell r="R2730" t="str">
            <v>EA</v>
          </cell>
          <cell r="S2730">
            <v>0.5894</v>
          </cell>
        </row>
        <row r="2731">
          <cell r="O2731" t="str">
            <v>SLT0002832</v>
          </cell>
          <cell r="P2731" t="str">
            <v>外盘簧支架（长）</v>
          </cell>
        </row>
        <row r="2731">
          <cell r="R2731" t="str">
            <v>EA</v>
          </cell>
          <cell r="S2731">
            <v>0.6005</v>
          </cell>
        </row>
        <row r="2732">
          <cell r="O2732" t="str">
            <v>SHT0011638</v>
          </cell>
          <cell r="P2732" t="str">
            <v>下框横梁</v>
          </cell>
        </row>
        <row r="2732">
          <cell r="R2732" t="str">
            <v>EA</v>
          </cell>
          <cell r="S2732">
            <v>3.563</v>
          </cell>
        </row>
        <row r="2733">
          <cell r="O2733" t="str">
            <v>SHT0013841</v>
          </cell>
          <cell r="P2733" t="str">
            <v>气管支架</v>
          </cell>
        </row>
        <row r="2733">
          <cell r="R2733" t="str">
            <v>EA</v>
          </cell>
          <cell r="S2733">
            <v>0.63</v>
          </cell>
        </row>
        <row r="2734">
          <cell r="O2734" t="str">
            <v>SLT0010366</v>
          </cell>
          <cell r="P2734" t="str">
            <v>中间靠背支撑钣金</v>
          </cell>
        </row>
        <row r="2734">
          <cell r="R2734" t="str">
            <v>EA</v>
          </cell>
          <cell r="S2734">
            <v>0.9075</v>
          </cell>
        </row>
        <row r="2735">
          <cell r="O2735" t="str">
            <v>SLT0010412</v>
          </cell>
          <cell r="P2735" t="str">
            <v>扶手安装钣金焊接总成</v>
          </cell>
        </row>
        <row r="2735">
          <cell r="R2735" t="str">
            <v>EA</v>
          </cell>
          <cell r="S2735">
            <v>1.5576</v>
          </cell>
        </row>
        <row r="2736">
          <cell r="O2736" t="str">
            <v>SLT0010380</v>
          </cell>
          <cell r="P2736" t="str">
            <v>驾驶员左侧护板固定支架B</v>
          </cell>
        </row>
        <row r="2736">
          <cell r="R2736" t="str">
            <v>EA</v>
          </cell>
          <cell r="S2736">
            <v>0.2091</v>
          </cell>
        </row>
        <row r="2737">
          <cell r="O2737" t="str">
            <v>SLT0010573</v>
          </cell>
          <cell r="P2737" t="str">
            <v>下底板固定块组件</v>
          </cell>
        </row>
        <row r="2737">
          <cell r="R2737" t="str">
            <v>EA</v>
          </cell>
          <cell r="S2737">
            <v>7.644</v>
          </cell>
        </row>
        <row r="2738">
          <cell r="O2738" t="str">
            <v>SLT0010574</v>
          </cell>
          <cell r="P2738" t="str">
            <v>上盖板固定块组件</v>
          </cell>
        </row>
        <row r="2738">
          <cell r="R2738" t="str">
            <v>EA</v>
          </cell>
          <cell r="S2738">
            <v>6.664</v>
          </cell>
        </row>
        <row r="2739">
          <cell r="O2739" t="str">
            <v>SHT0013392</v>
          </cell>
          <cell r="P2739" t="str">
            <v>升降调节左侧组件</v>
          </cell>
        </row>
        <row r="2739">
          <cell r="R2739" t="str">
            <v>EA</v>
          </cell>
          <cell r="S2739">
            <v>8.6436</v>
          </cell>
        </row>
        <row r="2740">
          <cell r="O2740" t="str">
            <v>SHT0013393</v>
          </cell>
          <cell r="P2740" t="str">
            <v>升降调节右前侧组件</v>
          </cell>
        </row>
        <row r="2740">
          <cell r="R2740" t="str">
            <v>EA</v>
          </cell>
          <cell r="S2740">
            <v>10.6232</v>
          </cell>
        </row>
        <row r="2741">
          <cell r="O2741" t="str">
            <v>SHT0013420</v>
          </cell>
          <cell r="P2741" t="str">
            <v>升降调节右后侧组件</v>
          </cell>
        </row>
        <row r="2741">
          <cell r="R2741" t="str">
            <v>EA</v>
          </cell>
          <cell r="S2741">
            <v>10.6232</v>
          </cell>
        </row>
        <row r="2742">
          <cell r="O2742" t="str">
            <v>SHT0012042</v>
          </cell>
          <cell r="P2742" t="str">
            <v>升降锁止轴（新状态）</v>
          </cell>
        </row>
        <row r="2742">
          <cell r="R2742" t="str">
            <v>EA</v>
          </cell>
          <cell r="S2742">
            <v>3.871</v>
          </cell>
        </row>
        <row r="2743">
          <cell r="O2743" t="str">
            <v>BAS0000002</v>
          </cell>
          <cell r="P2743" t="str">
            <v>轴套6486</v>
          </cell>
        </row>
        <row r="2743">
          <cell r="R2743" t="str">
            <v>EA</v>
          </cell>
          <cell r="S2743">
            <v>0.3135</v>
          </cell>
        </row>
        <row r="2744">
          <cell r="O2744" t="str">
            <v>BAS0000023</v>
          </cell>
          <cell r="P2744" t="str">
            <v>轴套</v>
          </cell>
        </row>
        <row r="2744">
          <cell r="R2744" t="str">
            <v>EA</v>
          </cell>
          <cell r="S2744">
            <v>0.0843</v>
          </cell>
        </row>
        <row r="2745">
          <cell r="O2745" t="str">
            <v>BAS0000037</v>
          </cell>
          <cell r="P2745" t="str">
            <v>后安装板固定轴套</v>
          </cell>
        </row>
        <row r="2745">
          <cell r="R2745" t="str">
            <v>EA</v>
          </cell>
          <cell r="S2745">
            <v>0.0796</v>
          </cell>
        </row>
        <row r="2746">
          <cell r="O2746" t="str">
            <v>BAS0000038</v>
          </cell>
          <cell r="P2746" t="str">
            <v>滑块固定板轴套</v>
          </cell>
        </row>
        <row r="2746">
          <cell r="R2746" t="str">
            <v>EA</v>
          </cell>
          <cell r="S2746">
            <v>0.0796</v>
          </cell>
        </row>
        <row r="2747">
          <cell r="O2747" t="str">
            <v>BAS0000042</v>
          </cell>
          <cell r="P2747" t="str">
            <v>尼龙衬套</v>
          </cell>
        </row>
        <row r="2747">
          <cell r="R2747" t="str">
            <v>EA</v>
          </cell>
          <cell r="S2747">
            <v>0.1114</v>
          </cell>
        </row>
        <row r="2748">
          <cell r="O2748" t="str">
            <v>BCL0000025</v>
          </cell>
          <cell r="P2748" t="str">
            <v>靠背背板卡扣</v>
          </cell>
        </row>
        <row r="2748">
          <cell r="R2748" t="str">
            <v>EA</v>
          </cell>
          <cell r="S2748">
            <v>0.0883</v>
          </cell>
        </row>
        <row r="2749">
          <cell r="O2749" t="str">
            <v>BCL0010010</v>
          </cell>
          <cell r="P2749" t="str">
            <v>四管夹</v>
          </cell>
        </row>
        <row r="2749">
          <cell r="R2749" t="str">
            <v>EA</v>
          </cell>
          <cell r="S2749">
            <v>0.1728</v>
          </cell>
        </row>
        <row r="2750">
          <cell r="O2750" t="str">
            <v>BFA0000036</v>
          </cell>
          <cell r="P2750" t="str">
            <v>销轴6486</v>
          </cell>
        </row>
        <row r="2750">
          <cell r="R2750" t="str">
            <v>EA</v>
          </cell>
          <cell r="S2750">
            <v>0.1528</v>
          </cell>
        </row>
        <row r="2751">
          <cell r="O2751" t="str">
            <v>BFA0000566</v>
          </cell>
          <cell r="P2751" t="str">
            <v>阻尼器垫片</v>
          </cell>
        </row>
        <row r="2751">
          <cell r="R2751" t="str">
            <v>EA</v>
          </cell>
          <cell r="S2751">
            <v>0.0785</v>
          </cell>
        </row>
        <row r="2752">
          <cell r="O2752" t="str">
            <v>BSP0000001</v>
          </cell>
          <cell r="P2752" t="str">
            <v>拉簧6486</v>
          </cell>
        </row>
        <row r="2752">
          <cell r="R2752" t="str">
            <v>EA</v>
          </cell>
          <cell r="S2752">
            <v>0.1768</v>
          </cell>
        </row>
        <row r="2753">
          <cell r="O2753" t="str">
            <v>SCS0003190</v>
          </cell>
          <cell r="P2753" t="str">
            <v>弹簧盖大</v>
          </cell>
        </row>
        <row r="2753">
          <cell r="R2753" t="str">
            <v>EA</v>
          </cell>
          <cell r="S2753">
            <v>0.2945</v>
          </cell>
        </row>
        <row r="2754">
          <cell r="O2754" t="str">
            <v>SCS0003191</v>
          </cell>
          <cell r="P2754" t="str">
            <v>弹簧盖小</v>
          </cell>
        </row>
        <row r="2754">
          <cell r="R2754" t="str">
            <v>EA</v>
          </cell>
          <cell r="S2754">
            <v>0.3661</v>
          </cell>
        </row>
        <row r="2755">
          <cell r="O2755" t="str">
            <v>SCS0004194</v>
          </cell>
          <cell r="P2755" t="str">
            <v>B40L中改安全带出口盖板</v>
          </cell>
        </row>
        <row r="2755">
          <cell r="R2755" t="str">
            <v>EA</v>
          </cell>
          <cell r="S2755">
            <v>2.4893</v>
          </cell>
        </row>
        <row r="2756">
          <cell r="O2756" t="str">
            <v>SCS0004927</v>
          </cell>
          <cell r="P2756" t="str">
            <v>中间铰链衬套</v>
          </cell>
        </row>
        <row r="2756">
          <cell r="R2756" t="str">
            <v>EA</v>
          </cell>
          <cell r="S2756">
            <v>0.1592</v>
          </cell>
        </row>
        <row r="2757">
          <cell r="O2757" t="str">
            <v>SCS0005605</v>
          </cell>
          <cell r="P2757" t="str">
            <v>弹簧盖大</v>
          </cell>
        </row>
        <row r="2757">
          <cell r="R2757" t="str">
            <v>EA</v>
          </cell>
          <cell r="S2757">
            <v>0.2945</v>
          </cell>
        </row>
        <row r="2758">
          <cell r="O2758" t="str">
            <v>SCS0005606</v>
          </cell>
          <cell r="P2758" t="str">
            <v>弹簧盖小</v>
          </cell>
        </row>
        <row r="2758">
          <cell r="R2758" t="str">
            <v>EA</v>
          </cell>
          <cell r="S2758">
            <v>0.3661</v>
          </cell>
        </row>
        <row r="2759">
          <cell r="O2759" t="str">
            <v>SCS0007581</v>
          </cell>
          <cell r="P2759" t="str">
            <v>快拆前塑料钩</v>
          </cell>
        </row>
        <row r="2759">
          <cell r="R2759" t="str">
            <v>EA</v>
          </cell>
          <cell r="S2759">
            <v>1.632</v>
          </cell>
        </row>
        <row r="2760">
          <cell r="O2760" t="str">
            <v>SCS0007582</v>
          </cell>
          <cell r="P2760" t="str">
            <v>快拆后塑料钩</v>
          </cell>
        </row>
        <row r="2760">
          <cell r="R2760" t="str">
            <v>EA</v>
          </cell>
          <cell r="S2760">
            <v>1.632</v>
          </cell>
        </row>
        <row r="2761">
          <cell r="O2761" t="str">
            <v>SCS0007583</v>
          </cell>
          <cell r="P2761" t="str">
            <v>快拆圆塑料垫圈</v>
          </cell>
        </row>
        <row r="2761">
          <cell r="R2761" t="str">
            <v>EA</v>
          </cell>
          <cell r="S2761">
            <v>1.632</v>
          </cell>
        </row>
        <row r="2762">
          <cell r="O2762" t="str">
            <v>SHT0000143</v>
          </cell>
          <cell r="P2762" t="str">
            <v>腰部支撑调节手轮灰色</v>
          </cell>
        </row>
        <row r="2762">
          <cell r="R2762" t="str">
            <v>EA</v>
          </cell>
          <cell r="S2762">
            <v>0.8287</v>
          </cell>
        </row>
        <row r="2763">
          <cell r="O2763" t="str">
            <v>SHT0000148</v>
          </cell>
          <cell r="P2763" t="str">
            <v>H3腰部调节机构总成</v>
          </cell>
        </row>
        <row r="2763">
          <cell r="R2763" t="str">
            <v>EA</v>
          </cell>
          <cell r="S2763">
            <v>20.644</v>
          </cell>
        </row>
        <row r="2764">
          <cell r="O2764" t="str">
            <v>SHT0000162</v>
          </cell>
          <cell r="P2764" t="str">
            <v>小较链护罩黑色</v>
          </cell>
        </row>
        <row r="2764">
          <cell r="R2764" t="str">
            <v>EA</v>
          </cell>
          <cell r="S2764">
            <v>0.144</v>
          </cell>
        </row>
        <row r="2765">
          <cell r="O2765" t="str">
            <v>SHT0000172</v>
          </cell>
          <cell r="P2765" t="str">
            <v>左侧调节把手浅灰色</v>
          </cell>
        </row>
        <row r="2765">
          <cell r="R2765" t="str">
            <v>EA</v>
          </cell>
          <cell r="S2765">
            <v>0.6912</v>
          </cell>
        </row>
        <row r="2766">
          <cell r="O2766" t="str">
            <v>SHT0000173</v>
          </cell>
          <cell r="P2766" t="str">
            <v>正司机升降把手前浅灰色</v>
          </cell>
        </row>
        <row r="2766">
          <cell r="R2766" t="str">
            <v>EA</v>
          </cell>
          <cell r="S2766">
            <v>0.538</v>
          </cell>
        </row>
        <row r="2767">
          <cell r="O2767" t="str">
            <v>SHT0000174</v>
          </cell>
          <cell r="P2767" t="str">
            <v>正司机升降把手后浅灰色</v>
          </cell>
        </row>
        <row r="2767">
          <cell r="R2767" t="str">
            <v>EA</v>
          </cell>
          <cell r="S2767">
            <v>0.538</v>
          </cell>
        </row>
        <row r="2768">
          <cell r="O2768" t="str">
            <v>SHT0000175</v>
          </cell>
          <cell r="P2768" t="str">
            <v>SQDZ总座罩壳主动边黑色</v>
          </cell>
        </row>
        <row r="2768">
          <cell r="R2768" t="str">
            <v>EA</v>
          </cell>
          <cell r="S2768">
            <v>1.152</v>
          </cell>
        </row>
        <row r="2769">
          <cell r="O2769" t="str">
            <v>SHT0000176</v>
          </cell>
          <cell r="P2769" t="str">
            <v>SQDZ总座罩壳副边黑色</v>
          </cell>
        </row>
        <row r="2769">
          <cell r="R2769" t="str">
            <v>EA</v>
          </cell>
          <cell r="S2769">
            <v>1.056</v>
          </cell>
        </row>
        <row r="2770">
          <cell r="O2770" t="str">
            <v>SHT0000183</v>
          </cell>
          <cell r="P2770" t="str">
            <v>右侧调节把手浅灰色</v>
          </cell>
        </row>
        <row r="2770">
          <cell r="R2770" t="str">
            <v>EA</v>
          </cell>
          <cell r="S2770">
            <v>0.6912</v>
          </cell>
        </row>
        <row r="2771">
          <cell r="O2771" t="str">
            <v>SHT0000217</v>
          </cell>
          <cell r="P2771" t="str">
            <v>H3改型小铰链护罩</v>
          </cell>
        </row>
        <row r="2771">
          <cell r="R2771" t="str">
            <v>EA</v>
          </cell>
          <cell r="S2771">
            <v>0.127</v>
          </cell>
        </row>
        <row r="2772">
          <cell r="O2772" t="str">
            <v>SHT0000400</v>
          </cell>
          <cell r="P2772" t="str">
            <v>驾驶员调角器手柄</v>
          </cell>
        </row>
        <row r="2772">
          <cell r="R2772" t="str">
            <v>EA</v>
          </cell>
          <cell r="S2772">
            <v>0.6912</v>
          </cell>
        </row>
        <row r="2773">
          <cell r="O2773" t="str">
            <v>SHT0000401</v>
          </cell>
          <cell r="P2773" t="str">
            <v>驾驶员前端升降调节把手</v>
          </cell>
        </row>
        <row r="2773">
          <cell r="R2773" t="str">
            <v>EA</v>
          </cell>
          <cell r="S2773">
            <v>0.538</v>
          </cell>
        </row>
        <row r="2774">
          <cell r="O2774" t="str">
            <v>SHT0000402</v>
          </cell>
          <cell r="P2774" t="str">
            <v>驾驶员后端升降调节把手</v>
          </cell>
        </row>
        <row r="2774">
          <cell r="R2774" t="str">
            <v>EA</v>
          </cell>
          <cell r="S2774">
            <v>0.538</v>
          </cell>
        </row>
        <row r="2775">
          <cell r="O2775" t="str">
            <v>SHT0000403</v>
          </cell>
          <cell r="P2775" t="str">
            <v>副司机升降把手前黑色</v>
          </cell>
        </row>
        <row r="2775">
          <cell r="R2775" t="str">
            <v>EA</v>
          </cell>
          <cell r="S2775">
            <v>0.7488</v>
          </cell>
        </row>
        <row r="2776">
          <cell r="O2776" t="str">
            <v>SHT0000404</v>
          </cell>
          <cell r="P2776" t="str">
            <v>副司机升降把手后黑色</v>
          </cell>
        </row>
        <row r="2776">
          <cell r="R2776" t="str">
            <v>EA</v>
          </cell>
          <cell r="S2776">
            <v>0.9408</v>
          </cell>
        </row>
        <row r="2777">
          <cell r="O2777" t="str">
            <v>SHT0000405</v>
          </cell>
          <cell r="P2777" t="str">
            <v>SQDZ副驾驶座角调把手黄</v>
          </cell>
        </row>
        <row r="2777">
          <cell r="R2777" t="str">
            <v>EA</v>
          </cell>
          <cell r="S2777">
            <v>0.5754</v>
          </cell>
        </row>
        <row r="2778">
          <cell r="O2778" t="str">
            <v>SHT0000406</v>
          </cell>
          <cell r="P2778" t="str">
            <v>SQDZ副司机升降器把手左黄</v>
          </cell>
        </row>
        <row r="2778">
          <cell r="R2778" t="str">
            <v>EA</v>
          </cell>
          <cell r="S2778">
            <v>0.538</v>
          </cell>
        </row>
        <row r="2779">
          <cell r="O2779" t="str">
            <v>SHT0000407</v>
          </cell>
          <cell r="P2779" t="str">
            <v>SQDZ副司机升降器把手右黄</v>
          </cell>
        </row>
        <row r="2779">
          <cell r="R2779" t="str">
            <v>EA</v>
          </cell>
          <cell r="S2779">
            <v>0.538</v>
          </cell>
        </row>
        <row r="2780">
          <cell r="O2780" t="str">
            <v>SHT0000425</v>
          </cell>
          <cell r="P2780" t="str">
            <v>调节手柄右黑色</v>
          </cell>
        </row>
        <row r="2780">
          <cell r="R2780" t="str">
            <v>EA</v>
          </cell>
          <cell r="S2780">
            <v>0.5754</v>
          </cell>
        </row>
        <row r="2781">
          <cell r="O2781" t="str">
            <v>SHT0000449</v>
          </cell>
          <cell r="P2781" t="str">
            <v>H4A司机调角器手柄已喷</v>
          </cell>
        </row>
        <row r="2781">
          <cell r="R2781" t="str">
            <v>EA</v>
          </cell>
          <cell r="S2781">
            <v>0.7084</v>
          </cell>
        </row>
        <row r="2782">
          <cell r="O2782" t="str">
            <v>SHT0000477</v>
          </cell>
          <cell r="P2782" t="str">
            <v>H4上卧铺左转轴</v>
          </cell>
        </row>
        <row r="2782">
          <cell r="R2782" t="str">
            <v>EA</v>
          </cell>
          <cell r="S2782">
            <v>6.1538</v>
          </cell>
        </row>
        <row r="2783">
          <cell r="O2783" t="str">
            <v>SHT0000481</v>
          </cell>
          <cell r="P2783" t="str">
            <v>H4上卧铺右转轴</v>
          </cell>
        </row>
        <row r="2783">
          <cell r="R2783" t="str">
            <v>EA</v>
          </cell>
          <cell r="S2783">
            <v>6.1538</v>
          </cell>
        </row>
        <row r="2784">
          <cell r="O2784" t="str">
            <v>SHT0000482</v>
          </cell>
          <cell r="P2784" t="str">
            <v>H4上卧铺拉带带扣罩壳</v>
          </cell>
        </row>
        <row r="2784">
          <cell r="R2784" t="str">
            <v>EA</v>
          </cell>
          <cell r="S2784">
            <v>0.2149</v>
          </cell>
        </row>
        <row r="2785">
          <cell r="O2785" t="str">
            <v>SHT0000487</v>
          </cell>
          <cell r="P2785" t="str">
            <v>H4上卧铺拉带总成</v>
          </cell>
        </row>
        <row r="2785">
          <cell r="R2785" t="str">
            <v>EA</v>
          </cell>
          <cell r="S2785">
            <v>9.887</v>
          </cell>
        </row>
        <row r="2786">
          <cell r="O2786" t="str">
            <v>SHT0000493</v>
          </cell>
          <cell r="P2786" t="str">
            <v>H4安全带外部罩壳浅灰</v>
          </cell>
        </row>
        <row r="2786">
          <cell r="R2786" t="str">
            <v>EA</v>
          </cell>
          <cell r="S2786">
            <v>0.72</v>
          </cell>
        </row>
        <row r="2787">
          <cell r="O2787" t="str">
            <v>SHT0000498</v>
          </cell>
          <cell r="P2787" t="str">
            <v>H4司机腰部调节总成</v>
          </cell>
        </row>
        <row r="2787">
          <cell r="R2787" t="str">
            <v>EA</v>
          </cell>
          <cell r="S2787">
            <v>21.3946</v>
          </cell>
        </row>
        <row r="2788">
          <cell r="O2788" t="str">
            <v>SHT0000500</v>
          </cell>
          <cell r="P2788" t="str">
            <v>H4司机腰部调节手轮黑色</v>
          </cell>
        </row>
        <row r="2788">
          <cell r="R2788" t="str">
            <v>EA</v>
          </cell>
          <cell r="S2788">
            <v>0.8287</v>
          </cell>
        </row>
        <row r="2789">
          <cell r="O2789" t="str">
            <v>SHT0000510</v>
          </cell>
          <cell r="P2789" t="str">
            <v>白铝标牌</v>
          </cell>
        </row>
        <row r="2789">
          <cell r="R2789" t="str">
            <v>EA</v>
          </cell>
          <cell r="S2789">
            <v>0.1536</v>
          </cell>
        </row>
        <row r="2790">
          <cell r="O2790" t="str">
            <v>SHT0000519</v>
          </cell>
          <cell r="P2790" t="str">
            <v>SQDZ 主驾驶座角调把手黄</v>
          </cell>
        </row>
        <row r="2790">
          <cell r="R2790" t="str">
            <v>EA</v>
          </cell>
          <cell r="S2790">
            <v>0.5754</v>
          </cell>
        </row>
        <row r="2791">
          <cell r="O2791" t="str">
            <v>SHT0000520</v>
          </cell>
          <cell r="P2791" t="str">
            <v>司机升降器把手左后黄色</v>
          </cell>
        </row>
        <row r="2791">
          <cell r="R2791" t="str">
            <v>EA</v>
          </cell>
          <cell r="S2791">
            <v>0.538</v>
          </cell>
        </row>
        <row r="2792">
          <cell r="O2792" t="str">
            <v>SHT0000537</v>
          </cell>
          <cell r="P2792" t="str">
            <v>H4A副司机调角器手柄已喷</v>
          </cell>
        </row>
        <row r="2792">
          <cell r="R2792" t="str">
            <v>EA</v>
          </cell>
          <cell r="S2792">
            <v>0.7084</v>
          </cell>
        </row>
        <row r="2793">
          <cell r="O2793" t="str">
            <v>SHT0000571</v>
          </cell>
          <cell r="P2793" t="str">
            <v>H3升级正司机角调把手黄色</v>
          </cell>
        </row>
        <row r="2793">
          <cell r="R2793" t="str">
            <v>EA</v>
          </cell>
          <cell r="S2793">
            <v>0.538</v>
          </cell>
        </row>
        <row r="2794">
          <cell r="O2794" t="str">
            <v>SHT0000580</v>
          </cell>
          <cell r="P2794" t="str">
            <v>司机升降器把手左前黄色</v>
          </cell>
        </row>
        <row r="2794">
          <cell r="R2794" t="str">
            <v>EA</v>
          </cell>
          <cell r="S2794">
            <v>0.538</v>
          </cell>
        </row>
        <row r="2795">
          <cell r="O2795" t="str">
            <v>SHT0000583</v>
          </cell>
          <cell r="P2795" t="str">
            <v>H3升级司机总座罩壳(主)</v>
          </cell>
        </row>
        <row r="2795">
          <cell r="R2795" t="str">
            <v>EA</v>
          </cell>
          <cell r="S2795">
            <v>1.9131</v>
          </cell>
        </row>
        <row r="2796">
          <cell r="O2796" t="str">
            <v>SHT0000641</v>
          </cell>
          <cell r="P2796" t="str">
            <v>H3升级副司机角调把手</v>
          </cell>
        </row>
        <row r="2796">
          <cell r="R2796" t="str">
            <v>EA</v>
          </cell>
          <cell r="S2796">
            <v>0.538</v>
          </cell>
        </row>
        <row r="2797">
          <cell r="O2797" t="str">
            <v>SHT0000729</v>
          </cell>
          <cell r="P2797" t="str">
            <v>H3升级副司机总座罩壳</v>
          </cell>
        </row>
        <row r="2797">
          <cell r="R2797" t="str">
            <v>EA</v>
          </cell>
          <cell r="S2797">
            <v>1.9131</v>
          </cell>
        </row>
        <row r="2798">
          <cell r="O2798" t="str">
            <v>SHT0000765</v>
          </cell>
          <cell r="P2798" t="str">
            <v>铰链</v>
          </cell>
        </row>
        <row r="2798">
          <cell r="R2798" t="str">
            <v>EA</v>
          </cell>
          <cell r="S2798">
            <v>8.7302</v>
          </cell>
        </row>
        <row r="2799">
          <cell r="O2799" t="str">
            <v>SHT0000766</v>
          </cell>
          <cell r="P2799" t="str">
            <v>铰链</v>
          </cell>
        </row>
        <row r="2799">
          <cell r="R2799" t="str">
            <v>EA</v>
          </cell>
          <cell r="S2799">
            <v>8.7302</v>
          </cell>
        </row>
        <row r="2800">
          <cell r="O2800" t="str">
            <v>SHT0001067</v>
          </cell>
          <cell r="P2800" t="str">
            <v>减震器拉带</v>
          </cell>
        </row>
        <row r="2800">
          <cell r="R2800" t="str">
            <v>EA</v>
          </cell>
          <cell r="S2800">
            <v>1.194</v>
          </cell>
        </row>
        <row r="2801">
          <cell r="O2801" t="str">
            <v>SHT0001093</v>
          </cell>
          <cell r="P2801" t="str">
            <v>减震器拉带总成</v>
          </cell>
        </row>
        <row r="2801">
          <cell r="R2801" t="str">
            <v>EA</v>
          </cell>
          <cell r="S2801">
            <v>1.3533</v>
          </cell>
        </row>
        <row r="2802">
          <cell r="O2802" t="str">
            <v>SHT0001101</v>
          </cell>
          <cell r="P2802" t="str">
            <v>减震器拉带</v>
          </cell>
        </row>
        <row r="2802">
          <cell r="R2802" t="str">
            <v>EA</v>
          </cell>
          <cell r="S2802">
            <v>1.0428</v>
          </cell>
        </row>
        <row r="2803">
          <cell r="O2803" t="str">
            <v>SHT0001102</v>
          </cell>
          <cell r="P2803" t="str">
            <v>支撑连杆板1衬套</v>
          </cell>
        </row>
        <row r="2803">
          <cell r="R2803" t="str">
            <v>EA</v>
          </cell>
          <cell r="S2803">
            <v>0.0716</v>
          </cell>
        </row>
        <row r="2804">
          <cell r="O2804" t="str">
            <v>SHT0001143</v>
          </cell>
          <cell r="P2804" t="str">
            <v>升降塑罩</v>
          </cell>
        </row>
        <row r="2804">
          <cell r="R2804" t="str">
            <v>EA</v>
          </cell>
          <cell r="S2804">
            <v>0.2308</v>
          </cell>
        </row>
        <row r="2805">
          <cell r="O2805" t="str">
            <v>SHT0001150</v>
          </cell>
          <cell r="P2805" t="str">
            <v>尼龙滑块</v>
          </cell>
        </row>
        <row r="2805">
          <cell r="R2805" t="str">
            <v>EA</v>
          </cell>
          <cell r="S2805">
            <v>0.199</v>
          </cell>
        </row>
        <row r="2806">
          <cell r="O2806" t="str">
            <v>SHT0001180</v>
          </cell>
          <cell r="P2806" t="str">
            <v>手轮支架</v>
          </cell>
        </row>
        <row r="2806">
          <cell r="R2806" t="str">
            <v>EA</v>
          </cell>
          <cell r="S2806">
            <v>0.6527</v>
          </cell>
        </row>
        <row r="2807">
          <cell r="O2807" t="str">
            <v>SHT0001187</v>
          </cell>
          <cell r="P2807" t="str">
            <v>尼龙滚轮</v>
          </cell>
        </row>
        <row r="2807">
          <cell r="R2807" t="str">
            <v>EA</v>
          </cell>
          <cell r="S2807">
            <v>0.589</v>
          </cell>
        </row>
        <row r="2808">
          <cell r="O2808" t="str">
            <v>SHT0001876</v>
          </cell>
          <cell r="P2808" t="str">
            <v>旋转块</v>
          </cell>
        </row>
        <row r="2808">
          <cell r="R2808" t="str">
            <v>EA</v>
          </cell>
          <cell r="S2808">
            <v>0.72</v>
          </cell>
        </row>
        <row r="2809">
          <cell r="O2809" t="str">
            <v>SHT0001879</v>
          </cell>
          <cell r="P2809" t="str">
            <v>导向盒体</v>
          </cell>
        </row>
        <row r="2809">
          <cell r="R2809" t="str">
            <v>EA</v>
          </cell>
          <cell r="S2809">
            <v>1.584</v>
          </cell>
        </row>
        <row r="2810">
          <cell r="O2810" t="str">
            <v>SHT0001882</v>
          </cell>
          <cell r="P2810" t="str">
            <v>上尼龙固定块</v>
          </cell>
        </row>
        <row r="2810">
          <cell r="R2810" t="str">
            <v>EA</v>
          </cell>
          <cell r="S2810">
            <v>1.3632</v>
          </cell>
        </row>
        <row r="2811">
          <cell r="O2811" t="str">
            <v>SHT0001911</v>
          </cell>
          <cell r="P2811" t="str">
            <v>限位块</v>
          </cell>
        </row>
        <row r="2811">
          <cell r="R2811" t="str">
            <v>EA</v>
          </cell>
          <cell r="S2811">
            <v>1.1186</v>
          </cell>
        </row>
        <row r="2812">
          <cell r="O2812" t="str">
            <v>SHT0002108</v>
          </cell>
          <cell r="P2812" t="str">
            <v>拉带总成</v>
          </cell>
        </row>
        <row r="2812">
          <cell r="R2812" t="str">
            <v>EA</v>
          </cell>
          <cell r="S2812">
            <v>0.8291</v>
          </cell>
        </row>
        <row r="2813">
          <cell r="O2813" t="str">
            <v>SHT0002110</v>
          </cell>
          <cell r="P2813" t="str">
            <v>行程开关支撑板</v>
          </cell>
        </row>
        <row r="2813">
          <cell r="R2813" t="str">
            <v>EA</v>
          </cell>
          <cell r="S2813">
            <v>0.7226</v>
          </cell>
        </row>
        <row r="2814">
          <cell r="O2814" t="str">
            <v>SHT0012147</v>
          </cell>
          <cell r="P2814" t="str">
            <v>卡板限位塑料件</v>
          </cell>
        </row>
        <row r="2814">
          <cell r="R2814" t="str">
            <v>EA</v>
          </cell>
          <cell r="S2814">
            <v>0.3552</v>
          </cell>
        </row>
        <row r="2815">
          <cell r="O2815" t="str">
            <v>SHT0012148</v>
          </cell>
          <cell r="P2815" t="str">
            <v>后轴固定塑料件</v>
          </cell>
        </row>
        <row r="2815">
          <cell r="R2815" t="str">
            <v>EA</v>
          </cell>
          <cell r="S2815">
            <v>1.6512</v>
          </cell>
        </row>
        <row r="2816">
          <cell r="O2816" t="str">
            <v>SHT0012881</v>
          </cell>
          <cell r="P2816" t="str">
            <v>卡板限位塑料件</v>
          </cell>
        </row>
        <row r="2816">
          <cell r="R2816" t="str">
            <v>EA</v>
          </cell>
          <cell r="S2816">
            <v>0.1728</v>
          </cell>
        </row>
        <row r="2817">
          <cell r="O2817" t="str">
            <v>SLT0000829</v>
          </cell>
          <cell r="P2817" t="str">
            <v>小铰链护罩</v>
          </cell>
        </row>
        <row r="2817">
          <cell r="R2817" t="str">
            <v>EA</v>
          </cell>
          <cell r="S2817">
            <v>0.127</v>
          </cell>
        </row>
        <row r="2818">
          <cell r="O2818" t="str">
            <v>SLT0010345</v>
          </cell>
          <cell r="P2818" t="str">
            <v>驾驶员调角器手柄</v>
          </cell>
        </row>
        <row r="2818">
          <cell r="R2818" t="str">
            <v>EA</v>
          </cell>
          <cell r="S2818">
            <v>1.2096</v>
          </cell>
        </row>
        <row r="2819">
          <cell r="O2819" t="str">
            <v>SLT0010361</v>
          </cell>
          <cell r="P2819" t="str">
            <v>副驾靠背解锁手柄</v>
          </cell>
        </row>
        <row r="2819">
          <cell r="R2819" t="str">
            <v>EA</v>
          </cell>
          <cell r="S2819">
            <v>1.248</v>
          </cell>
        </row>
        <row r="2820">
          <cell r="O2820" t="str">
            <v>SLT0010464</v>
          </cell>
          <cell r="P2820" t="str">
            <v>副驾靠背解锁手柄总成</v>
          </cell>
        </row>
        <row r="2820">
          <cell r="R2820" t="str">
            <v>EA</v>
          </cell>
          <cell r="S2820">
            <v>0.3225</v>
          </cell>
        </row>
        <row r="2821">
          <cell r="O2821" t="str">
            <v>SLT0011477</v>
          </cell>
          <cell r="P2821" t="str">
            <v>副驾右侧靠背解锁手柄总成</v>
          </cell>
        </row>
        <row r="2821">
          <cell r="R2821" t="str">
            <v>EA</v>
          </cell>
          <cell r="S2821">
            <v>1.1712</v>
          </cell>
        </row>
        <row r="2822">
          <cell r="O2822" t="str">
            <v>SLT0011478</v>
          </cell>
          <cell r="P2822" t="str">
            <v>副驾左侧靠背解锁手柄总成</v>
          </cell>
        </row>
        <row r="2822">
          <cell r="R2822" t="str">
            <v>EA</v>
          </cell>
          <cell r="S2822">
            <v>1.0003</v>
          </cell>
        </row>
        <row r="2823">
          <cell r="O2823" t="str">
            <v>TSY0010546</v>
          </cell>
          <cell r="P2823" t="str">
            <v>CM100-黑色PVC</v>
          </cell>
        </row>
        <row r="2823">
          <cell r="R2823" t="str">
            <v>M</v>
          </cell>
          <cell r="S2823">
            <v>45</v>
          </cell>
        </row>
        <row r="2824">
          <cell r="O2824" t="str">
            <v>TSY0010719</v>
          </cell>
          <cell r="P2824" t="str">
            <v>CM701-黑色PVC</v>
          </cell>
        </row>
        <row r="2824">
          <cell r="R2824" t="str">
            <v>M</v>
          </cell>
          <cell r="S2824">
            <v>28</v>
          </cell>
        </row>
        <row r="2825">
          <cell r="O2825" t="str">
            <v>SCS0012053</v>
          </cell>
          <cell r="P2825" t="str">
            <v>后排坐垫左侧EPP发泡1</v>
          </cell>
        </row>
        <row r="2825">
          <cell r="R2825" t="str">
            <v>EA</v>
          </cell>
          <cell r="S2825">
            <v>10.4</v>
          </cell>
        </row>
        <row r="2826">
          <cell r="O2826" t="str">
            <v>SCS0012054</v>
          </cell>
          <cell r="P2826" t="str">
            <v>后排坐垫右侧EPP发泡1</v>
          </cell>
        </row>
        <row r="2826">
          <cell r="R2826" t="str">
            <v>EA</v>
          </cell>
          <cell r="S2826">
            <v>10.4</v>
          </cell>
        </row>
        <row r="2827">
          <cell r="O2827" t="str">
            <v>SLT0000789</v>
          </cell>
          <cell r="P2827" t="str">
            <v>驾驶员座垫护面总成</v>
          </cell>
          <cell r="Q2827" t="str">
            <v>M4奥铃</v>
          </cell>
          <cell r="R2827" t="str">
            <v>EA</v>
          </cell>
          <cell r="S2827">
            <v>19.785</v>
          </cell>
        </row>
        <row r="2828">
          <cell r="O2828" t="str">
            <v>SLT0000811</v>
          </cell>
          <cell r="P2828" t="str">
            <v>副驾驶员小背护面总成</v>
          </cell>
          <cell r="Q2828" t="str">
            <v>M4奥铃2060</v>
          </cell>
          <cell r="R2828" t="str">
            <v>EA</v>
          </cell>
          <cell r="S2828">
            <v>15.64</v>
          </cell>
        </row>
        <row r="2829">
          <cell r="O2829" t="str">
            <v>SLT0000812</v>
          </cell>
          <cell r="P2829" t="str">
            <v>副驾驶员座垫护面总成</v>
          </cell>
          <cell r="Q2829" t="str">
            <v>M4奥铃2060</v>
          </cell>
          <cell r="R2829" t="str">
            <v>EA</v>
          </cell>
          <cell r="S2829">
            <v>34.775</v>
          </cell>
        </row>
        <row r="2830">
          <cell r="O2830" t="str">
            <v>SLT0000815</v>
          </cell>
          <cell r="P2830" t="str">
            <v>副驾驶员小背护面总成</v>
          </cell>
          <cell r="Q2830" t="str">
            <v>M4奥铃1880</v>
          </cell>
          <cell r="R2830" t="str">
            <v>EA</v>
          </cell>
          <cell r="S2830">
            <v>14.54</v>
          </cell>
        </row>
        <row r="2831">
          <cell r="O2831" t="str">
            <v>SLT0000816</v>
          </cell>
          <cell r="P2831" t="str">
            <v>副驾驶员座垫护面总成</v>
          </cell>
          <cell r="Q2831" t="str">
            <v>M4奥铃1880</v>
          </cell>
          <cell r="R2831" t="str">
            <v>EA</v>
          </cell>
          <cell r="S2831">
            <v>34.145</v>
          </cell>
        </row>
        <row r="2832">
          <cell r="O2832" t="str">
            <v>SLT0001585</v>
          </cell>
          <cell r="P2832" t="str">
            <v>驾驶员靠背护面总成</v>
          </cell>
          <cell r="Q2832" t="str">
            <v>M4奥铃</v>
          </cell>
          <cell r="R2832" t="str">
            <v>EA</v>
          </cell>
          <cell r="S2832">
            <v>31.28</v>
          </cell>
        </row>
        <row r="2833">
          <cell r="O2833" t="str">
            <v>SLT0001586</v>
          </cell>
          <cell r="P2833" t="str">
            <v>副驾驶员大背护面总成</v>
          </cell>
          <cell r="Q2833" t="str">
            <v>M4奥铃</v>
          </cell>
          <cell r="R2833" t="str">
            <v>EA</v>
          </cell>
          <cell r="S2833">
            <v>28.76</v>
          </cell>
        </row>
        <row r="2834">
          <cell r="O2834" t="str">
            <v>SLT0010154</v>
          </cell>
          <cell r="P2834" t="str">
            <v>虎V司机头枕布套</v>
          </cell>
          <cell r="Q2834" t="str">
            <v/>
          </cell>
          <cell r="R2834" t="str">
            <v>EA</v>
          </cell>
          <cell r="S2834">
            <v>6.0063</v>
          </cell>
        </row>
        <row r="2835">
          <cell r="O2835" t="str">
            <v>SLT0010162</v>
          </cell>
          <cell r="P2835" t="str">
            <v>虎V正司机背布套</v>
          </cell>
          <cell r="Q2835" t="str">
            <v/>
          </cell>
          <cell r="R2835" t="str">
            <v>EA</v>
          </cell>
          <cell r="S2835">
            <v>30.0859</v>
          </cell>
        </row>
        <row r="2836">
          <cell r="O2836" t="str">
            <v>SLT0010169</v>
          </cell>
          <cell r="P2836" t="str">
            <v>虎V正司机座布套</v>
          </cell>
          <cell r="Q2836" t="str">
            <v/>
          </cell>
          <cell r="R2836" t="str">
            <v>EA</v>
          </cell>
          <cell r="S2836">
            <v>21.0234</v>
          </cell>
        </row>
        <row r="2837">
          <cell r="O2837" t="str">
            <v>SLT0010174</v>
          </cell>
          <cell r="P2837" t="str">
            <v>虎V副司机背布套</v>
          </cell>
          <cell r="Q2837" t="str">
            <v/>
          </cell>
          <cell r="R2837" t="str">
            <v>EA</v>
          </cell>
          <cell r="S2837">
            <v>28.6927</v>
          </cell>
        </row>
        <row r="2838">
          <cell r="O2838" t="str">
            <v>SLT0010177</v>
          </cell>
          <cell r="P2838" t="str">
            <v>虎V副中间背布套小背</v>
          </cell>
          <cell r="Q2838" t="str">
            <v/>
          </cell>
          <cell r="R2838" t="str">
            <v>EA</v>
          </cell>
          <cell r="S2838">
            <v>16.5662</v>
          </cell>
        </row>
        <row r="2839">
          <cell r="O2839" t="str">
            <v>SLT0010178</v>
          </cell>
          <cell r="P2839" t="str">
            <v>虎V副司机座布套</v>
          </cell>
          <cell r="Q2839" t="str">
            <v/>
          </cell>
          <cell r="R2839" t="str">
            <v>EA</v>
          </cell>
          <cell r="S2839">
            <v>30.0679</v>
          </cell>
        </row>
        <row r="2840">
          <cell r="O2840" t="str">
            <v>SLT0010389</v>
          </cell>
          <cell r="P2840" t="str">
            <v>驾驶员头枕护面总成</v>
          </cell>
          <cell r="Q2840" t="str">
            <v>济南轻卡统帅PVC</v>
          </cell>
          <cell r="R2840" t="str">
            <v>EA</v>
          </cell>
          <cell r="S2840">
            <v>16.74</v>
          </cell>
        </row>
        <row r="2841">
          <cell r="O2841" t="str">
            <v>SLT0010401</v>
          </cell>
          <cell r="P2841" t="str">
            <v>驾驶员靠背护面总成</v>
          </cell>
          <cell r="Q2841" t="str">
            <v>济南轻卡统帅PVC</v>
          </cell>
          <cell r="R2841" t="str">
            <v>EA</v>
          </cell>
          <cell r="S2841">
            <v>56.96</v>
          </cell>
        </row>
        <row r="2842">
          <cell r="O2842" t="str">
            <v>SLT0010421</v>
          </cell>
          <cell r="P2842" t="str">
            <v>驾驶员座垫护面总成</v>
          </cell>
          <cell r="Q2842" t="str">
            <v>济南轻卡统帅PVC</v>
          </cell>
          <cell r="R2842" t="str">
            <v>EA</v>
          </cell>
          <cell r="S2842">
            <v>30.7</v>
          </cell>
        </row>
        <row r="2843">
          <cell r="O2843" t="str">
            <v>SLT0010444</v>
          </cell>
          <cell r="P2843" t="str">
            <v>副驾靠背护面总成</v>
          </cell>
          <cell r="Q2843" t="str">
            <v>济南轻卡统帅PVC</v>
          </cell>
          <cell r="R2843" t="str">
            <v>EA</v>
          </cell>
          <cell r="S2843">
            <v>70.5</v>
          </cell>
        </row>
        <row r="2844">
          <cell r="O2844" t="str">
            <v>SLT0010451</v>
          </cell>
          <cell r="P2844" t="str">
            <v>中间座靠背护面总成</v>
          </cell>
          <cell r="Q2844" t="str">
            <v>济南轻卡统帅PVC</v>
          </cell>
          <cell r="R2844" t="str">
            <v>EA</v>
          </cell>
          <cell r="S2844">
            <v>26.17</v>
          </cell>
        </row>
        <row r="2845">
          <cell r="O2845" t="str">
            <v>SLT0010454</v>
          </cell>
          <cell r="P2845" t="str">
            <v>副驾座垫护面总成</v>
          </cell>
          <cell r="Q2845" t="str">
            <v>济南轻卡统帅PVC</v>
          </cell>
          <cell r="R2845" t="str">
            <v>EA</v>
          </cell>
          <cell r="S2845">
            <v>45.73</v>
          </cell>
        </row>
        <row r="2846">
          <cell r="O2846" t="str">
            <v>SLT0010594</v>
          </cell>
          <cell r="P2846" t="str">
            <v>副驾靠背护面总成</v>
          </cell>
          <cell r="Q2846" t="str">
            <v>统帅1880PVC</v>
          </cell>
          <cell r="R2846" t="str">
            <v>EA</v>
          </cell>
          <cell r="S2846">
            <v>93.5</v>
          </cell>
        </row>
        <row r="2847">
          <cell r="O2847" t="str">
            <v>SLT0010611</v>
          </cell>
          <cell r="P2847" t="str">
            <v>副驾座垫护面总成</v>
          </cell>
          <cell r="Q2847" t="str">
            <v>统帅1880PVC</v>
          </cell>
          <cell r="R2847" t="str">
            <v>EA</v>
          </cell>
          <cell r="S2847">
            <v>44.2288</v>
          </cell>
        </row>
        <row r="2848">
          <cell r="O2848" t="str">
            <v>SHT0001894</v>
          </cell>
          <cell r="P2848" t="str">
            <v>仰角旋转轴</v>
          </cell>
        </row>
        <row r="2848">
          <cell r="R2848" t="str">
            <v>EA</v>
          </cell>
          <cell r="S2848">
            <v>1</v>
          </cell>
        </row>
        <row r="2849">
          <cell r="O2849" t="str">
            <v>BAS0010022</v>
          </cell>
          <cell r="P2849" t="str">
            <v>上框焊接轴套</v>
          </cell>
        </row>
        <row r="2849">
          <cell r="R2849" t="str">
            <v>EA</v>
          </cell>
          <cell r="S2849">
            <v>0.5</v>
          </cell>
        </row>
        <row r="2850">
          <cell r="O2850" t="str">
            <v>SCS0007577</v>
          </cell>
          <cell r="P2850" t="str">
            <v>快拆前地锁扭簧轴</v>
          </cell>
        </row>
        <row r="2850">
          <cell r="R2850" t="str">
            <v>EA</v>
          </cell>
          <cell r="S2850">
            <v>2.3</v>
          </cell>
        </row>
        <row r="2851">
          <cell r="O2851" t="str">
            <v>SCS0007578</v>
          </cell>
          <cell r="P2851" t="str">
            <v>快拆前地锁铆钉</v>
          </cell>
        </row>
        <row r="2851">
          <cell r="R2851" t="str">
            <v>EA</v>
          </cell>
          <cell r="S2851">
            <v>0.75</v>
          </cell>
        </row>
        <row r="2852">
          <cell r="O2852" t="str">
            <v>SCS0007579</v>
          </cell>
          <cell r="P2852" t="str">
            <v>座底连接板铆钉</v>
          </cell>
        </row>
        <row r="2852">
          <cell r="R2852" t="str">
            <v>EA</v>
          </cell>
          <cell r="S2852">
            <v>0.62</v>
          </cell>
        </row>
        <row r="2853">
          <cell r="O2853" t="str">
            <v>SCS0007580</v>
          </cell>
          <cell r="P2853" t="str">
            <v>快拆塑料挡圈</v>
          </cell>
        </row>
        <row r="2853">
          <cell r="R2853" t="str">
            <v>EA</v>
          </cell>
          <cell r="S2853">
            <v>0.75</v>
          </cell>
        </row>
        <row r="2854">
          <cell r="O2854" t="str">
            <v>BFA0000287</v>
          </cell>
          <cell r="P2854" t="str">
            <v>V3安全带螺栓</v>
          </cell>
        </row>
        <row r="2854">
          <cell r="R2854" t="str">
            <v>EA</v>
          </cell>
          <cell r="S2854">
            <v>0.517</v>
          </cell>
        </row>
        <row r="2855">
          <cell r="O2855" t="str">
            <v>SHT0002755</v>
          </cell>
          <cell r="P2855" t="str">
            <v>H4正司机安全带</v>
          </cell>
        </row>
        <row r="2855">
          <cell r="R2855" t="str">
            <v>EA</v>
          </cell>
          <cell r="S2855">
            <v>35.89</v>
          </cell>
        </row>
        <row r="2856">
          <cell r="O2856" t="str">
            <v>SHT0002756</v>
          </cell>
          <cell r="P2856" t="str">
            <v>H4副司机安全带</v>
          </cell>
        </row>
        <row r="2856">
          <cell r="R2856" t="str">
            <v>EA</v>
          </cell>
          <cell r="S2856">
            <v>35.89</v>
          </cell>
        </row>
        <row r="2857">
          <cell r="O2857" t="str">
            <v>SLT0011025</v>
          </cell>
          <cell r="P2857" t="str">
            <v>前排安全带锁扣总成</v>
          </cell>
        </row>
        <row r="2857">
          <cell r="R2857" t="str">
            <v>EA</v>
          </cell>
          <cell r="S2857">
            <v>8.504</v>
          </cell>
        </row>
        <row r="2858">
          <cell r="O2858" t="str">
            <v>SHT0002280</v>
          </cell>
          <cell r="P2858" t="str">
            <v>驾驶员安全带锁扣</v>
          </cell>
        </row>
        <row r="2858">
          <cell r="R2858" t="str">
            <v>EA</v>
          </cell>
          <cell r="S2858">
            <v>10</v>
          </cell>
        </row>
        <row r="2859">
          <cell r="O2859" t="str">
            <v>SHT0002768</v>
          </cell>
          <cell r="P2859" t="str">
            <v>驾驶员安全带卷轴器总成</v>
          </cell>
        </row>
        <row r="2859">
          <cell r="R2859" t="str">
            <v>EA</v>
          </cell>
          <cell r="S2859">
            <v>28.691</v>
          </cell>
        </row>
        <row r="2860">
          <cell r="O2860" t="str">
            <v>SHT0002769</v>
          </cell>
          <cell r="P2860" t="str">
            <v>副驾安全带卷轴器总成</v>
          </cell>
        </row>
        <row r="2860">
          <cell r="R2860" t="str">
            <v>EA</v>
          </cell>
          <cell r="S2860">
            <v>28.691</v>
          </cell>
        </row>
        <row r="2861">
          <cell r="O2861" t="str">
            <v>SHT0002770</v>
          </cell>
          <cell r="P2861" t="str">
            <v>副驾安全带锁扣总成</v>
          </cell>
        </row>
        <row r="2861">
          <cell r="R2861" t="str">
            <v>EA</v>
          </cell>
          <cell r="S2861">
            <v>10</v>
          </cell>
        </row>
        <row r="2862">
          <cell r="O2862" t="str">
            <v>SLT0010931</v>
          </cell>
          <cell r="P2862" t="str">
            <v>安全带带扣总成</v>
          </cell>
        </row>
        <row r="2862">
          <cell r="R2862" t="str">
            <v>EA</v>
          </cell>
          <cell r="S2862">
            <v>12.83</v>
          </cell>
        </row>
      </sheetData>
      <sheetData sheetId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再兴 (2)ZY"/>
      <sheetName val="再兴 (3)ZY"/>
      <sheetName val="汇总"/>
      <sheetName val="再兴"/>
      <sheetName val="再兴 (2)"/>
      <sheetName val="再兴 假"/>
      <sheetName val="Sheet1"/>
      <sheetName val="Sheet2"/>
      <sheetName val="Sheet3"/>
    </sheetNames>
    <sheetDataSet>
      <sheetData sheetId="0"/>
      <sheetData sheetId="1"/>
      <sheetData sheetId="2">
        <row r="7">
          <cell r="B7" t="str">
            <v>QAD编码</v>
          </cell>
          <cell r="C7" t="str">
            <v>零部件名称（QAD）</v>
          </cell>
          <cell r="D7" t="str">
            <v>图号或规格</v>
          </cell>
          <cell r="E7" t="str">
            <v>单位</v>
          </cell>
          <cell r="F7" t="str">
            <v>未税产品价格
（不含模摊费）</v>
          </cell>
        </row>
        <row r="8">
          <cell r="F8" t="str">
            <v>2021年</v>
          </cell>
          <cell r="G8" t="str">
            <v>2023年1月-11月价格</v>
          </cell>
        </row>
        <row r="9">
          <cell r="B9" t="str">
            <v>SHT0010786</v>
          </cell>
          <cell r="C9" t="str">
            <v>H6罩壳固定钣金片</v>
          </cell>
          <cell r="D9" t="str">
            <v>02.03.57.027</v>
          </cell>
          <cell r="E9" t="str">
            <v>EA</v>
          </cell>
          <cell r="F9">
            <v>0.142210640707965</v>
          </cell>
          <cell r="G9">
            <v>0.142210640707965</v>
          </cell>
        </row>
        <row r="10">
          <cell r="B10" t="str">
            <v>SHT0010699</v>
          </cell>
          <cell r="C10" t="str">
            <v>H6橡胶垫安装支架</v>
          </cell>
          <cell r="D10" t="str">
            <v>02.03.57.018</v>
          </cell>
          <cell r="E10" t="str">
            <v>EA</v>
          </cell>
          <cell r="F10">
            <v>0.418308700884956</v>
          </cell>
          <cell r="G10">
            <v>0.418308700884956</v>
          </cell>
        </row>
        <row r="11">
          <cell r="B11" t="str">
            <v>SHT0010240</v>
          </cell>
          <cell r="C11" t="str">
            <v>H6防尘罩支撑钣金</v>
          </cell>
          <cell r="D11" t="str">
            <v>02.03.57.023</v>
          </cell>
          <cell r="E11" t="str">
            <v>EA</v>
          </cell>
          <cell r="F11">
            <v>0.200295037168142</v>
          </cell>
          <cell r="G11">
            <v>0.200295037168142</v>
          </cell>
        </row>
        <row r="12">
          <cell r="B12" t="str">
            <v>SHT0010261</v>
          </cell>
          <cell r="C12" t="str">
            <v>H6罩壳固定钣金</v>
          </cell>
          <cell r="D12" t="str">
            <v>02.03.57.024</v>
          </cell>
          <cell r="E12" t="str">
            <v>EA</v>
          </cell>
          <cell r="F12">
            <v>0.156321159292035</v>
          </cell>
          <cell r="G12">
            <v>0.156321159292035</v>
          </cell>
        </row>
        <row r="13">
          <cell r="B13" t="str">
            <v>SHT0010134</v>
          </cell>
          <cell r="C13" t="str">
            <v>H6坐盆延伸固定钣金</v>
          </cell>
          <cell r="D13" t="str">
            <v>02.03.57.029</v>
          </cell>
          <cell r="E13" t="str">
            <v>EA</v>
          </cell>
          <cell r="F13">
            <v>0.348346895575221</v>
          </cell>
          <cell r="G13">
            <v>0.348346895575221</v>
          </cell>
        </row>
        <row r="14">
          <cell r="B14" t="str">
            <v>SHT0012971</v>
          </cell>
          <cell r="C14" t="str">
            <v>安全带上悬置固定板总成</v>
          </cell>
          <cell r="D14" t="str">
            <v>02.03.11.128</v>
          </cell>
          <cell r="E14" t="str">
            <v>EA</v>
          </cell>
          <cell r="F14">
            <v>4.4242</v>
          </cell>
          <cell r="G14">
            <v>4.4242</v>
          </cell>
        </row>
        <row r="15">
          <cell r="B15" t="str">
            <v>SHT0012843</v>
          </cell>
          <cell r="C15" t="str">
            <v>升降左前固定钣金</v>
          </cell>
          <cell r="D15" t="str">
            <v>02.03.61.071A</v>
          </cell>
          <cell r="E15" t="str">
            <v>EA</v>
          </cell>
          <cell r="F15">
            <v>1.07308871681416</v>
          </cell>
          <cell r="G15">
            <v>1.07308871681416</v>
          </cell>
        </row>
        <row r="16">
          <cell r="B16" t="str">
            <v>SHT0013700</v>
          </cell>
          <cell r="C16" t="str">
            <v>升降右前固定钣金</v>
          </cell>
          <cell r="D16" t="str">
            <v>02.03.61.072A</v>
          </cell>
          <cell r="E16" t="str">
            <v>EA</v>
          </cell>
          <cell r="F16">
            <v>1.07308871681416</v>
          </cell>
          <cell r="G16">
            <v>1.07308871681416</v>
          </cell>
        </row>
        <row r="17">
          <cell r="B17" t="str">
            <v>SHT0012844</v>
          </cell>
          <cell r="C17" t="str">
            <v>升降左后固定钣金</v>
          </cell>
          <cell r="D17" t="str">
            <v>02.03.61.073A</v>
          </cell>
          <cell r="E17" t="str">
            <v>EA</v>
          </cell>
          <cell r="F17">
            <v>1.20885325221239</v>
          </cell>
          <cell r="G17">
            <v>1.20885325221239</v>
          </cell>
        </row>
        <row r="18">
          <cell r="B18" t="str">
            <v>SHT0013699</v>
          </cell>
          <cell r="C18" t="str">
            <v>升降右后固定钣金</v>
          </cell>
          <cell r="D18" t="str">
            <v>02.03.61.074A</v>
          </cell>
          <cell r="E18" t="str">
            <v>EA</v>
          </cell>
          <cell r="F18">
            <v>1.20885325221239</v>
          </cell>
          <cell r="G18">
            <v>1.20885325221239</v>
          </cell>
        </row>
        <row r="19">
          <cell r="B19" t="str">
            <v>SHT0012212</v>
          </cell>
          <cell r="C19" t="str">
            <v>1.0座框前横梁总成</v>
          </cell>
          <cell r="D19" t="str">
            <v>02.03.60.057</v>
          </cell>
          <cell r="E19" t="str">
            <v>EA</v>
          </cell>
          <cell r="F19">
            <v>4.7283</v>
          </cell>
          <cell r="G19">
            <v>4.7283</v>
          </cell>
        </row>
        <row r="20">
          <cell r="B20" t="str">
            <v>SHT0011999</v>
          </cell>
          <cell r="C20" t="str">
            <v>1.0座框前横梁</v>
          </cell>
          <cell r="D20" t="str">
            <v>02.03.60.003</v>
          </cell>
          <cell r="E20" t="str">
            <v>EA</v>
          </cell>
          <cell r="F20">
            <v>2.96050016283186</v>
          </cell>
          <cell r="G20">
            <v>2.96050016283186</v>
          </cell>
        </row>
        <row r="21">
          <cell r="B21" t="str">
            <v>SHT0012003</v>
          </cell>
          <cell r="C21" t="str">
            <v>升降拉线固定钣金</v>
          </cell>
          <cell r="D21" t="str">
            <v>02.03.60.008</v>
          </cell>
          <cell r="E21" t="str">
            <v>EA</v>
          </cell>
          <cell r="F21">
            <v>0.183143084070796</v>
          </cell>
          <cell r="G21">
            <v>0.183143084070796</v>
          </cell>
        </row>
        <row r="22">
          <cell r="B22" t="str">
            <v>SHT0012052</v>
          </cell>
          <cell r="C22" t="str">
            <v>主侧罩壳固定片1</v>
          </cell>
          <cell r="D22" t="str">
            <v>02.03.60.014</v>
          </cell>
          <cell r="E22" t="str">
            <v>EA</v>
          </cell>
          <cell r="F22">
            <v>0.169766442477876</v>
          </cell>
          <cell r="G22">
            <v>0.169766442477876</v>
          </cell>
        </row>
        <row r="23">
          <cell r="B23" t="str">
            <v>SHT0012054</v>
          </cell>
          <cell r="C23" t="str">
            <v>主侧罩壳固定片2</v>
          </cell>
          <cell r="D23" t="str">
            <v>02.03.60.059</v>
          </cell>
          <cell r="E23" t="str">
            <v>EA</v>
          </cell>
          <cell r="F23">
            <v>0.191860444247788</v>
          </cell>
          <cell r="G23">
            <v>0.191860444247788</v>
          </cell>
        </row>
        <row r="24">
          <cell r="B24" t="str">
            <v>SHT0012111</v>
          </cell>
          <cell r="C24" t="str">
            <v>M4主边罩壳后固定板</v>
          </cell>
          <cell r="D24" t="str">
            <v>02.03.60.016</v>
          </cell>
          <cell r="E24" t="str">
            <v>EA</v>
          </cell>
          <cell r="F24">
            <v>0.229537985840708</v>
          </cell>
          <cell r="G24">
            <v>0.229537985840708</v>
          </cell>
        </row>
        <row r="25">
          <cell r="B25" t="str">
            <v>SHT0001857</v>
          </cell>
          <cell r="C25" t="str">
            <v>上框后横梁总成</v>
          </cell>
          <cell r="D25" t="str">
            <v>02.03.37.040A</v>
          </cell>
          <cell r="E25" t="str">
            <v>EA</v>
          </cell>
          <cell r="F25">
            <v>3.61808261946903</v>
          </cell>
          <cell r="G25">
            <v>3.61808261946903</v>
          </cell>
        </row>
        <row r="26">
          <cell r="B26" t="str">
            <v>SHT0001859</v>
          </cell>
          <cell r="C26" t="str">
            <v>下框横梁（新状态）</v>
          </cell>
          <cell r="D26" t="str">
            <v>02.03.37.042</v>
          </cell>
          <cell r="E26" t="str">
            <v>EA</v>
          </cell>
          <cell r="F26">
            <v>2.5644560920354</v>
          </cell>
          <cell r="G26">
            <v>2.5644560920354</v>
          </cell>
        </row>
        <row r="27">
          <cell r="B27" t="str">
            <v>SHT0011723</v>
          </cell>
          <cell r="C27" t="str">
            <v>稳定钣金</v>
          </cell>
          <cell r="D27" t="str">
            <v>02.03.61.008</v>
          </cell>
          <cell r="E27" t="str">
            <v>EA</v>
          </cell>
          <cell r="F27">
            <v>2.06565260176991</v>
          </cell>
          <cell r="G27">
            <v>2.06565260176991</v>
          </cell>
        </row>
        <row r="28">
          <cell r="B28" t="str">
            <v>SHT0011778</v>
          </cell>
          <cell r="C28" t="str">
            <v>座框前梁</v>
          </cell>
          <cell r="D28" t="str">
            <v>02.03.61.009</v>
          </cell>
          <cell r="E28" t="str">
            <v>EA</v>
          </cell>
          <cell r="F28">
            <v>1.3273</v>
          </cell>
          <cell r="G28">
            <v>1.3273</v>
          </cell>
        </row>
        <row r="29">
          <cell r="B29" t="str">
            <v>SHT0011804</v>
          </cell>
          <cell r="C29" t="str">
            <v>仰角调节机构钣金件1左</v>
          </cell>
          <cell r="D29" t="str">
            <v>02.03.11.108</v>
          </cell>
          <cell r="E29" t="str">
            <v>EA</v>
          </cell>
          <cell r="F29">
            <v>0.792610619469027</v>
          </cell>
          <cell r="G29">
            <v>0.792610619469027</v>
          </cell>
        </row>
        <row r="30">
          <cell r="B30" t="str">
            <v>SHT0011805</v>
          </cell>
          <cell r="C30" t="str">
            <v>仰角调节机构钣金件1右</v>
          </cell>
          <cell r="D30" t="str">
            <v>02.03.11.109</v>
          </cell>
          <cell r="E30" t="str">
            <v>EA</v>
          </cell>
          <cell r="F30">
            <v>0.792610619469027</v>
          </cell>
          <cell r="G30">
            <v>0.792610619469027</v>
          </cell>
        </row>
        <row r="31">
          <cell r="B31" t="str">
            <v>SHT0011806</v>
          </cell>
          <cell r="C31" t="str">
            <v>仰角调节机构钣金件2</v>
          </cell>
          <cell r="D31" t="str">
            <v>02.03.11.110A</v>
          </cell>
          <cell r="E31" t="str">
            <v>EA</v>
          </cell>
          <cell r="F31">
            <v>0.129252703539823</v>
          </cell>
          <cell r="G31">
            <v>0.129252703539823</v>
          </cell>
        </row>
        <row r="32">
          <cell r="B32" t="str">
            <v>SHT0001058</v>
          </cell>
          <cell r="C32" t="str">
            <v>仰角调节机构手柄钣金件</v>
          </cell>
          <cell r="D32" t="str">
            <v>02.03.26.022A</v>
          </cell>
          <cell r="E32" t="str">
            <v>EA</v>
          </cell>
          <cell r="F32">
            <v>0.208870685840708</v>
          </cell>
          <cell r="G32">
            <v>0.208870685840708</v>
          </cell>
        </row>
        <row r="33">
          <cell r="B33" t="str">
            <v>SHT0002071</v>
          </cell>
          <cell r="C33" t="str">
            <v>D04导向板固定片</v>
          </cell>
          <cell r="D33" t="str">
            <v>02.03.27.008A</v>
          </cell>
          <cell r="E33" t="str">
            <v>EA</v>
          </cell>
          <cell r="F33">
            <v>0.152185879646018</v>
          </cell>
          <cell r="G33">
            <v>0.152185879646018</v>
          </cell>
        </row>
        <row r="34">
          <cell r="B34" t="str">
            <v>SHT0012113</v>
          </cell>
          <cell r="C34" t="str">
            <v>M3000副边罩壳固定钣金</v>
          </cell>
          <cell r="D34" t="str">
            <v>02.03.60.058</v>
          </cell>
          <cell r="E34" t="str">
            <v>EA</v>
          </cell>
          <cell r="F34">
            <v>0.363847911504425</v>
          </cell>
          <cell r="G34">
            <v>0.363847911504425</v>
          </cell>
        </row>
        <row r="35">
          <cell r="B35" t="str">
            <v>SHT0013786</v>
          </cell>
          <cell r="C35" t="str">
            <v>X5000副边罩壳固定钣金</v>
          </cell>
          <cell r="D35" t="str">
            <v>02.03.60.087</v>
          </cell>
          <cell r="E35" t="str">
            <v>EA</v>
          </cell>
          <cell r="F35">
            <v>0.363847911504425</v>
          </cell>
          <cell r="G35">
            <v>0.363847911504425</v>
          </cell>
        </row>
        <row r="36">
          <cell r="B36" t="str">
            <v>SHT0012053</v>
          </cell>
          <cell r="C36" t="str">
            <v>副边罩壳固定钣金</v>
          </cell>
          <cell r="D36" t="str">
            <v>02.03.60.060</v>
          </cell>
          <cell r="E36" t="str">
            <v>EA</v>
          </cell>
          <cell r="F36">
            <v>0.28710562300885</v>
          </cell>
          <cell r="G36">
            <v>0.28710562300885</v>
          </cell>
        </row>
        <row r="37">
          <cell r="B37" t="str">
            <v>SHT0012497</v>
          </cell>
          <cell r="C37" t="str">
            <v>底座左连接板焊接总成</v>
          </cell>
          <cell r="D37" t="str">
            <v>02.03.61.027</v>
          </cell>
          <cell r="E37" t="str">
            <v>EA</v>
          </cell>
          <cell r="F37">
            <v>0.877106690265487</v>
          </cell>
          <cell r="G37">
            <v>0.877106690265487</v>
          </cell>
        </row>
        <row r="38">
          <cell r="B38" t="str">
            <v>SHT0012498</v>
          </cell>
          <cell r="C38" t="str">
            <v>底座右连接板焊接总成</v>
          </cell>
          <cell r="D38" t="str">
            <v>02.03.61.028</v>
          </cell>
          <cell r="E38" t="str">
            <v>EA</v>
          </cell>
          <cell r="F38">
            <v>1.16245078539823</v>
          </cell>
          <cell r="G38">
            <v>1.16245078539823</v>
          </cell>
        </row>
        <row r="39">
          <cell r="B39" t="str">
            <v>SHT0001930</v>
          </cell>
          <cell r="C39" t="str">
            <v>H5安全带上悬置安装板</v>
          </cell>
          <cell r="D39" t="str">
            <v>02.03.44.017</v>
          </cell>
          <cell r="E39" t="str">
            <v>件</v>
          </cell>
          <cell r="F39">
            <v>2.55752212389381</v>
          </cell>
          <cell r="G39">
            <v>2.55752212389381</v>
          </cell>
        </row>
        <row r="40">
          <cell r="B40" t="str">
            <v>SCS0005506</v>
          </cell>
          <cell r="C40" t="str">
            <v>P203调角器手柄钣金左</v>
          </cell>
          <cell r="D40" t="str">
            <v>02.03.50.003</v>
          </cell>
          <cell r="E40" t="str">
            <v>件</v>
          </cell>
          <cell r="F40">
            <v>1.46902654867257</v>
          </cell>
          <cell r="G40">
            <v>1.46902654867257</v>
          </cell>
        </row>
        <row r="41">
          <cell r="B41" t="str">
            <v>SCS0005512</v>
          </cell>
          <cell r="C41" t="str">
            <v>P203调角器手柄钣金右</v>
          </cell>
          <cell r="D41" t="str">
            <v>02.03.50.004</v>
          </cell>
          <cell r="E41" t="str">
            <v>件</v>
          </cell>
          <cell r="F41">
            <v>1.46902654867257</v>
          </cell>
          <cell r="G41">
            <v>1.46902654867257</v>
          </cell>
        </row>
        <row r="42">
          <cell r="B42" t="str">
            <v>SHT0002313</v>
          </cell>
          <cell r="C42" t="str">
            <v>陕汽L型连接板左</v>
          </cell>
          <cell r="D42" t="str">
            <v>02.03.07.242</v>
          </cell>
          <cell r="E42" t="str">
            <v>件</v>
          </cell>
          <cell r="F42">
            <v>4.51327433628319</v>
          </cell>
          <cell r="G42">
            <v>4.51327433628319</v>
          </cell>
        </row>
        <row r="43">
          <cell r="B43" t="str">
            <v>SHT0002314</v>
          </cell>
          <cell r="C43" t="str">
            <v>陕汽L型连接板右</v>
          </cell>
          <cell r="D43" t="str">
            <v>02.03.07.243</v>
          </cell>
          <cell r="E43" t="str">
            <v>件</v>
          </cell>
          <cell r="F43">
            <v>4.51327433628319</v>
          </cell>
          <cell r="G43">
            <v>4.51327433628319</v>
          </cell>
        </row>
        <row r="44">
          <cell r="B44" t="str">
            <v>SHT0010453</v>
          </cell>
          <cell r="C44" t="str">
            <v>M3000下框前横梁组件</v>
          </cell>
          <cell r="D44" t="str">
            <v>02.03.49.008</v>
          </cell>
          <cell r="E44" t="str">
            <v>件</v>
          </cell>
          <cell r="F44">
            <v>4.30088495575221</v>
          </cell>
          <cell r="G44">
            <v>4.30088495575221</v>
          </cell>
        </row>
        <row r="45">
          <cell r="B45" t="str">
            <v>SLT0002212</v>
          </cell>
          <cell r="C45" t="str">
            <v>J6F驾驶员旁侧板固定支架</v>
          </cell>
          <cell r="D45" t="str">
            <v>02.03.27.075</v>
          </cell>
          <cell r="E45" t="str">
            <v>件</v>
          </cell>
          <cell r="F45">
            <v>0.274336283185841</v>
          </cell>
          <cell r="G45">
            <v>0.274336283185841</v>
          </cell>
        </row>
        <row r="46">
          <cell r="B46" t="str">
            <v>SLT0002207</v>
          </cell>
          <cell r="C46" t="str">
            <v>J6F靠背风扇安装板</v>
          </cell>
          <cell r="D46" t="str">
            <v>02.03.27.076</v>
          </cell>
          <cell r="E46" t="str">
            <v>件</v>
          </cell>
          <cell r="F46">
            <v>0.601769911504425</v>
          </cell>
          <cell r="G46">
            <v>0.601769911504425</v>
          </cell>
        </row>
        <row r="47">
          <cell r="B47" t="str">
            <v>SHT0001920</v>
          </cell>
          <cell r="C47" t="str">
            <v>X3000上框后横梁</v>
          </cell>
          <cell r="D47" t="str">
            <v>02.03.37.005A</v>
          </cell>
          <cell r="E47" t="str">
            <v>件</v>
          </cell>
          <cell r="F47">
            <v>2.49557522123894</v>
          </cell>
          <cell r="G47">
            <v>2.49557522123894</v>
          </cell>
        </row>
        <row r="48">
          <cell r="B48" t="str">
            <v>SHT0001857</v>
          </cell>
          <cell r="C48" t="str">
            <v>X3000上框后横梁总成</v>
          </cell>
          <cell r="D48" t="str">
            <v>02.03.37.040</v>
          </cell>
          <cell r="E48" t="str">
            <v>件</v>
          </cell>
          <cell r="F48">
            <v>3.15044247787611</v>
          </cell>
          <cell r="G48">
            <v>3.15044247787611</v>
          </cell>
        </row>
        <row r="49">
          <cell r="B49" t="str">
            <v>SHT0001865</v>
          </cell>
          <cell r="C49" t="str">
            <v>X3000下框后横梁总成</v>
          </cell>
          <cell r="D49" t="str">
            <v>02.03.37.041</v>
          </cell>
          <cell r="E49" t="str">
            <v>件</v>
          </cell>
          <cell r="F49">
            <v>2.66371681415929</v>
          </cell>
          <cell r="G49">
            <v>2.66371681415929</v>
          </cell>
        </row>
        <row r="50">
          <cell r="B50" t="str">
            <v>SHT0001917</v>
          </cell>
          <cell r="C50" t="str">
            <v>X3000支架横梁</v>
          </cell>
          <cell r="D50" t="str">
            <v>02.03.37.043</v>
          </cell>
          <cell r="E50" t="str">
            <v>件</v>
          </cell>
          <cell r="F50">
            <v>1.92035398230089</v>
          </cell>
          <cell r="G50">
            <v>1.92035398230089</v>
          </cell>
        </row>
        <row r="51">
          <cell r="B51" t="str">
            <v>SHT0002096</v>
          </cell>
          <cell r="C51" t="str">
            <v>电控模块固定钣金</v>
          </cell>
          <cell r="D51" t="str">
            <v>02.03.46.001</v>
          </cell>
          <cell r="E51" t="str">
            <v>件</v>
          </cell>
          <cell r="F51">
            <v>0.584070796460177</v>
          </cell>
          <cell r="G51">
            <v>0.584070796460177</v>
          </cell>
        </row>
        <row r="52">
          <cell r="B52" t="str">
            <v>SCS0004845</v>
          </cell>
          <cell r="C52" t="str">
            <v>H4A前倾角挡位固定板左</v>
          </cell>
          <cell r="D52" t="str">
            <v>02.03.26.097</v>
          </cell>
          <cell r="E52" t="str">
            <v>件</v>
          </cell>
          <cell r="F52">
            <v>1.10619469026549</v>
          </cell>
          <cell r="G52">
            <v>1.10619469026549</v>
          </cell>
        </row>
        <row r="53">
          <cell r="B53" t="str">
            <v>SCS0004846</v>
          </cell>
          <cell r="C53" t="str">
            <v>H4A前倾角挡位固定板右</v>
          </cell>
          <cell r="D53" t="str">
            <v>02.03.26.098</v>
          </cell>
          <cell r="E53" t="str">
            <v>件</v>
          </cell>
          <cell r="F53">
            <v>1.10619469026549</v>
          </cell>
          <cell r="G53">
            <v>1.10619469026549</v>
          </cell>
        </row>
        <row r="54">
          <cell r="B54" t="str">
            <v>SHT0001174</v>
          </cell>
          <cell r="C54" t="str">
            <v>液压减震器绞架上滑槽</v>
          </cell>
          <cell r="D54" t="str">
            <v>02.03.03.084</v>
          </cell>
          <cell r="E54" t="str">
            <v>件</v>
          </cell>
          <cell r="F54">
            <v>0.495575221238938</v>
          </cell>
          <cell r="G54">
            <v>0.495575221238938</v>
          </cell>
        </row>
        <row r="55">
          <cell r="B55" t="str">
            <v>SHT0001160</v>
          </cell>
          <cell r="C55" t="str">
            <v>机械内绞架下支架</v>
          </cell>
          <cell r="D55" t="str">
            <v>02.03.03.098</v>
          </cell>
          <cell r="E55" t="str">
            <v>件</v>
          </cell>
          <cell r="F55">
            <v>0.20353982300885</v>
          </cell>
          <cell r="G55">
            <v>0.20353982300885</v>
          </cell>
        </row>
        <row r="56">
          <cell r="B56" t="str">
            <v>REM0002965</v>
          </cell>
          <cell r="C56" t="str">
            <v>H3镜杆堵头</v>
          </cell>
          <cell r="D56" t="str">
            <v>02.03.48.017</v>
          </cell>
          <cell r="E56" t="str">
            <v>件</v>
          </cell>
          <cell r="F56">
            <v>0.15929203539823</v>
          </cell>
          <cell r="G56">
            <v>0.15929203539823</v>
          </cell>
        </row>
        <row r="57">
          <cell r="B57" t="str">
            <v>RSM0000308</v>
          </cell>
          <cell r="C57" t="str">
            <v>奥铃镜杆18堵头</v>
          </cell>
          <cell r="D57" t="str">
            <v>02.03.48.012</v>
          </cell>
          <cell r="E57" t="str">
            <v>件</v>
          </cell>
          <cell r="F57">
            <v>0.150442477876106</v>
          </cell>
          <cell r="G57">
            <v>0.150442477876106</v>
          </cell>
        </row>
        <row r="58">
          <cell r="B58" t="str">
            <v>REM0001783</v>
          </cell>
          <cell r="C58" t="str">
            <v>北奔小碗</v>
          </cell>
          <cell r="D58" t="str">
            <v>02.01.04.208</v>
          </cell>
          <cell r="E58" t="str">
            <v>件</v>
          </cell>
          <cell r="F58">
            <v>0.0820769230769231</v>
          </cell>
          <cell r="G58">
            <v>0.0820769230769231</v>
          </cell>
        </row>
        <row r="59">
          <cell r="B59" t="str">
            <v>REM0001650</v>
          </cell>
          <cell r="C59" t="str">
            <v>仿丰田小碗</v>
          </cell>
          <cell r="D59" t="str">
            <v>02.01.05.012</v>
          </cell>
          <cell r="E59" t="str">
            <v>件</v>
          </cell>
          <cell r="F59">
            <v>0.0574538461538461</v>
          </cell>
          <cell r="G59">
            <v>0.0574538461538461</v>
          </cell>
        </row>
        <row r="60">
          <cell r="B60" t="str">
            <v>REM0001740</v>
          </cell>
          <cell r="C60" t="str">
            <v>奥铃小碗</v>
          </cell>
          <cell r="D60" t="str">
            <v>02.01.05.013</v>
          </cell>
          <cell r="E60" t="str">
            <v>件</v>
          </cell>
          <cell r="F60">
            <v>0.0656615384615385</v>
          </cell>
          <cell r="G60">
            <v>0.0656615384615385</v>
          </cell>
        </row>
        <row r="61">
          <cell r="B61" t="str">
            <v>REM0001661</v>
          </cell>
          <cell r="C61" t="str">
            <v>1780定位片</v>
          </cell>
          <cell r="D61" t="str">
            <v>02.01.05.019</v>
          </cell>
          <cell r="E61" t="str">
            <v>件</v>
          </cell>
          <cell r="F61">
            <v>0.114907692307693</v>
          </cell>
          <cell r="G61">
            <v>0.114907692307693</v>
          </cell>
        </row>
        <row r="62">
          <cell r="B62" t="str">
            <v>RIM0000072</v>
          </cell>
          <cell r="C62" t="str">
            <v>1028室铁件</v>
          </cell>
          <cell r="D62" t="str">
            <v>02.01.05.030</v>
          </cell>
          <cell r="E62" t="str">
            <v>件</v>
          </cell>
          <cell r="F62">
            <v>0.0738692307692307</v>
          </cell>
          <cell r="G62">
            <v>0.0738692307692307</v>
          </cell>
        </row>
        <row r="63">
          <cell r="B63" t="str">
            <v>RIM0000073</v>
          </cell>
          <cell r="C63" t="str">
            <v>1029室打铁片</v>
          </cell>
          <cell r="D63" t="str">
            <v>02.01.05.032</v>
          </cell>
          <cell r="E63" t="str">
            <v>件</v>
          </cell>
          <cell r="F63">
            <v>0.0492461538461539</v>
          </cell>
          <cell r="G63">
            <v>0.0492461538461539</v>
          </cell>
        </row>
        <row r="64">
          <cell r="B64" t="str">
            <v>REM0001806</v>
          </cell>
          <cell r="C64" t="str">
            <v>豪泺小碗</v>
          </cell>
          <cell r="D64" t="str">
            <v>02.01.05.050</v>
          </cell>
          <cell r="E64" t="str">
            <v>件</v>
          </cell>
          <cell r="F64">
            <v>0.0738692307692307</v>
          </cell>
          <cell r="G64">
            <v>0.0738692307692307</v>
          </cell>
        </row>
        <row r="65">
          <cell r="B65" t="str">
            <v>REM0001978</v>
          </cell>
          <cell r="C65" t="str">
            <v>欧马克小碗</v>
          </cell>
          <cell r="D65" t="str">
            <v>02.01.05.054</v>
          </cell>
          <cell r="E65" t="str">
            <v>件</v>
          </cell>
          <cell r="F65">
            <v>0.0656615384615385</v>
          </cell>
          <cell r="G65">
            <v>0.0656615384615385</v>
          </cell>
        </row>
        <row r="66">
          <cell r="B66" t="str">
            <v>REM0001722</v>
          </cell>
          <cell r="C66" t="str">
            <v>新时代小碗</v>
          </cell>
          <cell r="D66" t="str">
            <v>02.01.05.060</v>
          </cell>
          <cell r="E66" t="str">
            <v>件</v>
          </cell>
          <cell r="F66">
            <v>0.114907692307693</v>
          </cell>
          <cell r="G66">
            <v>0.114907692307693</v>
          </cell>
        </row>
        <row r="67">
          <cell r="B67" t="str">
            <v>BCL0000032</v>
          </cell>
          <cell r="C67" t="str">
            <v>1780镜头卡子</v>
          </cell>
          <cell r="D67" t="str">
            <v>02.01.05.067</v>
          </cell>
          <cell r="E67" t="str">
            <v>件</v>
          </cell>
          <cell r="F67">
            <v>0.377553846153846</v>
          </cell>
          <cell r="G67">
            <v>0.377553846153846</v>
          </cell>
        </row>
        <row r="68">
          <cell r="B68" t="str">
            <v>BCL0000028</v>
          </cell>
          <cell r="C68" t="str">
            <v>200镜头卡子</v>
          </cell>
          <cell r="D68" t="str">
            <v>02.01.05.068</v>
          </cell>
          <cell r="E68" t="str">
            <v>件</v>
          </cell>
          <cell r="F68">
            <v>0.418592307692308</v>
          </cell>
          <cell r="G68">
            <v>0.418592307692308</v>
          </cell>
        </row>
        <row r="69">
          <cell r="B69" t="str">
            <v>REM0001636</v>
          </cell>
          <cell r="C69" t="str">
            <v>1475小铁片</v>
          </cell>
          <cell r="D69" t="str">
            <v>02.01.05.076</v>
          </cell>
          <cell r="E69" t="str">
            <v>件</v>
          </cell>
          <cell r="F69">
            <v>0.517084615384616</v>
          </cell>
          <cell r="G69">
            <v>0.517084615384616</v>
          </cell>
        </row>
        <row r="70">
          <cell r="B70" t="str">
            <v>BCL0000030</v>
          </cell>
          <cell r="C70" t="str">
            <v>奥驰镜头卡子</v>
          </cell>
          <cell r="D70" t="str">
            <v>02.01.05.077</v>
          </cell>
          <cell r="E70" t="str">
            <v>件</v>
          </cell>
          <cell r="F70">
            <v>0.443215384615385</v>
          </cell>
          <cell r="G70">
            <v>0.443215384615385</v>
          </cell>
        </row>
        <row r="71">
          <cell r="B71" t="str">
            <v>BCL0000031</v>
          </cell>
          <cell r="C71" t="str">
            <v>奥驰镜头限位卡子</v>
          </cell>
          <cell r="D71" t="str">
            <v>02.01.05.078</v>
          </cell>
          <cell r="E71" t="str">
            <v>件</v>
          </cell>
          <cell r="F71">
            <v>0.123115384615384</v>
          </cell>
          <cell r="G71">
            <v>0.123115384615384</v>
          </cell>
        </row>
        <row r="72">
          <cell r="B72" t="str">
            <v>REM0001623</v>
          </cell>
          <cell r="C72" t="str">
            <v>H3镜头固定片</v>
          </cell>
          <cell r="D72" t="str">
            <v>02.01.05.079</v>
          </cell>
          <cell r="E72" t="str">
            <v>件</v>
          </cell>
          <cell r="F72">
            <v>0.279061538461539</v>
          </cell>
          <cell r="G72">
            <v>0.279061538461539</v>
          </cell>
        </row>
        <row r="73">
          <cell r="B73" t="str">
            <v>REM0001732</v>
          </cell>
          <cell r="C73" t="str">
            <v>奥驰小碗</v>
          </cell>
          <cell r="D73" t="str">
            <v>02.01.05.082</v>
          </cell>
          <cell r="E73" t="str">
            <v>件</v>
          </cell>
          <cell r="F73">
            <v>0.155946153846153</v>
          </cell>
          <cell r="G73">
            <v>0.155946153846153</v>
          </cell>
        </row>
        <row r="74">
          <cell r="B74" t="str">
            <v>REM0001635</v>
          </cell>
          <cell r="C74" t="str">
            <v>6486弹簧座</v>
          </cell>
          <cell r="D74" t="str">
            <v>02.01.05.084</v>
          </cell>
          <cell r="E74" t="str">
            <v>件</v>
          </cell>
          <cell r="F74">
            <v>0.361138461538461</v>
          </cell>
          <cell r="G74">
            <v>0.361138461538461</v>
          </cell>
        </row>
        <row r="75">
          <cell r="B75" t="str">
            <v>SHT0001191</v>
          </cell>
          <cell r="C75" t="str">
            <v>连杆板3</v>
          </cell>
          <cell r="D75" t="str">
            <v>02.03.02.044</v>
          </cell>
          <cell r="E75" t="str">
            <v>件</v>
          </cell>
          <cell r="F75">
            <v>1.2721923076923</v>
          </cell>
          <cell r="G75">
            <v>1.2721923076923</v>
          </cell>
        </row>
        <row r="76">
          <cell r="B76" t="str">
            <v>SHT0001163</v>
          </cell>
          <cell r="C76" t="str">
            <v>连杆板2（后右）</v>
          </cell>
          <cell r="D76" t="str">
            <v>02.03.03.094</v>
          </cell>
          <cell r="E76" t="str">
            <v>件</v>
          </cell>
          <cell r="F76">
            <v>1.61691538461538</v>
          </cell>
          <cell r="G76">
            <v>1.61691538461538</v>
          </cell>
        </row>
        <row r="77">
          <cell r="B77" t="str">
            <v>SHT0002036</v>
          </cell>
          <cell r="C77" t="str">
            <v>夹簧片</v>
          </cell>
          <cell r="D77" t="str">
            <v>02.03.04.025</v>
          </cell>
          <cell r="E77" t="str">
            <v>件</v>
          </cell>
          <cell r="F77">
            <v>0.0656615384615385</v>
          </cell>
          <cell r="G77">
            <v>0.0656615384615385</v>
          </cell>
        </row>
        <row r="78">
          <cell r="B78" t="str">
            <v>SCS0004800</v>
          </cell>
          <cell r="C78" t="str">
            <v>头枕管φ16.2</v>
          </cell>
          <cell r="D78" t="str">
            <v>02.03.07.114A</v>
          </cell>
          <cell r="E78" t="str">
            <v>件</v>
          </cell>
          <cell r="F78">
            <v>0.377553846153846</v>
          </cell>
          <cell r="G78">
            <v>0.377553846153846</v>
          </cell>
        </row>
        <row r="79">
          <cell r="B79" t="str">
            <v>SHT0001123</v>
          </cell>
          <cell r="C79" t="str">
            <v>塑料罩壳支架</v>
          </cell>
          <cell r="D79" t="str">
            <v>02.03.07.196</v>
          </cell>
          <cell r="E79" t="str">
            <v>件</v>
          </cell>
          <cell r="F79">
            <v>0.188776923076923</v>
          </cell>
          <cell r="G79">
            <v>0.188776923076923</v>
          </cell>
        </row>
        <row r="80">
          <cell r="B80" t="str">
            <v>SHT0001117</v>
          </cell>
          <cell r="C80" t="str">
            <v>绞架连接轴</v>
          </cell>
          <cell r="D80" t="str">
            <v>02.03.07.214</v>
          </cell>
          <cell r="E80" t="str">
            <v>件</v>
          </cell>
          <cell r="F80">
            <v>0.755107692307692</v>
          </cell>
          <cell r="G80">
            <v>0.755107692307692</v>
          </cell>
        </row>
        <row r="81">
          <cell r="B81" t="str">
            <v>SHT0001103</v>
          </cell>
          <cell r="C81" t="str">
            <v>H4定位片</v>
          </cell>
          <cell r="D81" t="str">
            <v>02.03.11.009</v>
          </cell>
          <cell r="E81" t="str">
            <v>件</v>
          </cell>
          <cell r="F81">
            <v>0.114907692307693</v>
          </cell>
          <cell r="G81">
            <v>0.114907692307693</v>
          </cell>
        </row>
        <row r="82">
          <cell r="B82" t="str">
            <v>SCS0005598</v>
          </cell>
          <cell r="C82" t="str">
            <v>挂簧钩</v>
          </cell>
          <cell r="D82" t="str">
            <v>02.03.18.060</v>
          </cell>
          <cell r="E82" t="str">
            <v>件</v>
          </cell>
          <cell r="F82">
            <v>0.0738692307692307</v>
          </cell>
          <cell r="G82">
            <v>0.0738692307692307</v>
          </cell>
        </row>
        <row r="83">
          <cell r="B83" t="str">
            <v>SHT0001082</v>
          </cell>
          <cell r="C83" t="str">
            <v>罩壳固定片</v>
          </cell>
          <cell r="D83" t="str">
            <v>02.03.19.033</v>
          </cell>
          <cell r="E83" t="str">
            <v>件</v>
          </cell>
          <cell r="F83">
            <v>0.0984923076923081</v>
          </cell>
          <cell r="G83">
            <v>0.0984923076923081</v>
          </cell>
        </row>
        <row r="84">
          <cell r="B84" t="str">
            <v>SHT0001059</v>
          </cell>
          <cell r="C84" t="str">
            <v>仰角调角机构钣金件2</v>
          </cell>
          <cell r="D84" t="str">
            <v>02.03.26.021</v>
          </cell>
          <cell r="E84" t="str">
            <v>件</v>
          </cell>
          <cell r="F84">
            <v>0.123115384615384</v>
          </cell>
          <cell r="G84">
            <v>0.123115384615384</v>
          </cell>
        </row>
        <row r="85">
          <cell r="B85" t="str">
            <v>SHT0001057</v>
          </cell>
          <cell r="C85" t="str">
            <v>前倾角锁舌上固定片</v>
          </cell>
          <cell r="D85" t="str">
            <v>02.03.26.023</v>
          </cell>
          <cell r="E85" t="str">
            <v>件</v>
          </cell>
          <cell r="F85">
            <v>0.147738461538462</v>
          </cell>
          <cell r="G85">
            <v>0.147738461538462</v>
          </cell>
        </row>
        <row r="86">
          <cell r="B86" t="str">
            <v>SHT0001056</v>
          </cell>
          <cell r="C86" t="str">
            <v>前倾角锁舌下固定片</v>
          </cell>
          <cell r="D86" t="str">
            <v>02.03.26.024</v>
          </cell>
          <cell r="E86" t="str">
            <v>件</v>
          </cell>
          <cell r="F86">
            <v>0.147738461538462</v>
          </cell>
          <cell r="G86">
            <v>0.147738461538462</v>
          </cell>
        </row>
        <row r="87">
          <cell r="B87" t="str">
            <v>SHT0001043</v>
          </cell>
          <cell r="C87" t="str">
            <v>H4A下限位支架</v>
          </cell>
          <cell r="D87" t="str">
            <v>02.03.26.045</v>
          </cell>
          <cell r="E87" t="str">
            <v>件</v>
          </cell>
          <cell r="F87">
            <v>0.139530769230769</v>
          </cell>
          <cell r="G87">
            <v>0.139530769230769</v>
          </cell>
        </row>
        <row r="88">
          <cell r="B88" t="str">
            <v>SHT0001009</v>
          </cell>
          <cell r="C88" t="str">
            <v>左右罩壳前固定片</v>
          </cell>
          <cell r="D88" t="str">
            <v>02.03.27.009</v>
          </cell>
          <cell r="E88" t="str">
            <v>件</v>
          </cell>
          <cell r="F88">
            <v>0.147738461538462</v>
          </cell>
          <cell r="G88">
            <v>0.147738461538462</v>
          </cell>
        </row>
        <row r="89">
          <cell r="B89" t="str">
            <v>SHT0001008</v>
          </cell>
          <cell r="C89" t="str">
            <v>左右罩壳中间固定片</v>
          </cell>
          <cell r="D89" t="str">
            <v>02.03.27.010</v>
          </cell>
          <cell r="E89" t="str">
            <v>件</v>
          </cell>
          <cell r="F89">
            <v>0.0984923076923081</v>
          </cell>
          <cell r="G89">
            <v>0.0984923076923081</v>
          </cell>
        </row>
        <row r="90">
          <cell r="B90" t="str">
            <v>SHT0002059</v>
          </cell>
          <cell r="C90" t="str">
            <v>左右罩壳上固定片</v>
          </cell>
          <cell r="D90" t="str">
            <v>02.03.27.011</v>
          </cell>
          <cell r="E90" t="str">
            <v>件</v>
          </cell>
          <cell r="F90">
            <v>0.114907692307693</v>
          </cell>
          <cell r="G90">
            <v>0.114907692307693</v>
          </cell>
        </row>
        <row r="91">
          <cell r="B91" t="str">
            <v>SHT0001006</v>
          </cell>
          <cell r="C91" t="str">
            <v>一汽前罩壳固定片</v>
          </cell>
          <cell r="D91" t="str">
            <v>02.03.27.021</v>
          </cell>
          <cell r="E91" t="str">
            <v>件</v>
          </cell>
          <cell r="F91">
            <v>0.4432</v>
          </cell>
          <cell r="G91">
            <v>0.4432</v>
          </cell>
        </row>
        <row r="92">
          <cell r="B92" t="str">
            <v>SCS0004535</v>
          </cell>
          <cell r="C92" t="str">
            <v>C32B左侧调角器下连接板总成</v>
          </cell>
          <cell r="D92" t="str">
            <v>02.03.29.097A</v>
          </cell>
          <cell r="E92" t="str">
            <v>件</v>
          </cell>
          <cell r="F92">
            <v>2.7838</v>
          </cell>
          <cell r="G92">
            <v>2.7838</v>
          </cell>
        </row>
        <row r="93">
          <cell r="B93" t="str">
            <v>SCS0004534</v>
          </cell>
          <cell r="C93" t="str">
            <v>C32B右侧调角器下连接板总成</v>
          </cell>
          <cell r="D93" t="str">
            <v>02.03.29.098A</v>
          </cell>
          <cell r="E93" t="str">
            <v>件</v>
          </cell>
          <cell r="F93">
            <v>2.78384615384615</v>
          </cell>
          <cell r="G93">
            <v>2.78384615384615</v>
          </cell>
        </row>
        <row r="94">
          <cell r="B94" t="str">
            <v>SCS0004459</v>
          </cell>
          <cell r="C94" t="str">
            <v>B40L头枕中间保护钣金</v>
          </cell>
          <cell r="D94" t="str">
            <v>02.03.30.065</v>
          </cell>
          <cell r="E94" t="str">
            <v>件</v>
          </cell>
          <cell r="F94">
            <v>0.147738461538462</v>
          </cell>
          <cell r="G94">
            <v>0.147738461538462</v>
          </cell>
        </row>
        <row r="95">
          <cell r="B95" t="str">
            <v>SCS0004441</v>
          </cell>
          <cell r="C95" t="str">
            <v>B40L四分地锁拉线固定片</v>
          </cell>
          <cell r="D95" t="str">
            <v>02.03.30.094</v>
          </cell>
          <cell r="E95" t="str">
            <v>件</v>
          </cell>
          <cell r="F95">
            <v>0.238023076923077</v>
          </cell>
          <cell r="G95">
            <v>0.238023076923077</v>
          </cell>
        </row>
        <row r="96">
          <cell r="B96" t="str">
            <v>SCS0004440</v>
          </cell>
          <cell r="C96" t="str">
            <v>B40L六分地锁拉线固定片</v>
          </cell>
          <cell r="D96" t="str">
            <v>02.03.30.097</v>
          </cell>
          <cell r="E96" t="str">
            <v>件</v>
          </cell>
          <cell r="F96">
            <v>0.164153846153846</v>
          </cell>
          <cell r="G96">
            <v>0.164153846153846</v>
          </cell>
        </row>
        <row r="97">
          <cell r="B97" t="str">
            <v>SCS0004375</v>
          </cell>
          <cell r="C97" t="str">
            <v>B40L靠背拉线支架（中期改款）</v>
          </cell>
          <cell r="D97" t="str">
            <v>02.03.30.174</v>
          </cell>
          <cell r="E97" t="str">
            <v>件</v>
          </cell>
          <cell r="F97">
            <v>0.248353448275862</v>
          </cell>
          <cell r="G97">
            <v>0.248353448275862</v>
          </cell>
        </row>
        <row r="98">
          <cell r="B98" t="str">
            <v>SCS0004374</v>
          </cell>
          <cell r="C98" t="str">
            <v>B40L座垫弹簧安装支架（中期改款）</v>
          </cell>
          <cell r="D98" t="str">
            <v>02.03.30.175</v>
          </cell>
          <cell r="E98" t="str">
            <v>件</v>
          </cell>
          <cell r="F98">
            <v>0.19868275862069</v>
          </cell>
          <cell r="G98">
            <v>0.19868275862069</v>
          </cell>
        </row>
        <row r="99">
          <cell r="B99" t="str">
            <v>SCS0004373</v>
          </cell>
          <cell r="C99" t="str">
            <v>B40L地锁拉线固定支架（中期改款）</v>
          </cell>
          <cell r="D99" t="str">
            <v>02.03.30.176</v>
          </cell>
          <cell r="E99" t="str">
            <v>件</v>
          </cell>
          <cell r="F99">
            <v>0.182125862068965</v>
          </cell>
          <cell r="G99">
            <v>0.182125862068965</v>
          </cell>
        </row>
        <row r="100">
          <cell r="B100" t="str">
            <v>SCS0004372</v>
          </cell>
          <cell r="C100" t="str">
            <v>B40L扶手外侧固定支架（中期改款）</v>
          </cell>
          <cell r="D100" t="str">
            <v>02.03.30.177</v>
          </cell>
          <cell r="E100" t="str">
            <v>件</v>
          </cell>
          <cell r="F100">
            <v>1.44872844827586</v>
          </cell>
          <cell r="G100">
            <v>1.44872844827586</v>
          </cell>
        </row>
        <row r="101">
          <cell r="B101" t="str">
            <v>SHT0000988</v>
          </cell>
          <cell r="C101" t="str">
            <v>拉簧回位固定片</v>
          </cell>
          <cell r="D101" t="str">
            <v>02.03.37.004</v>
          </cell>
          <cell r="E101" t="str">
            <v>件</v>
          </cell>
          <cell r="F101">
            <v>0.139530769230769</v>
          </cell>
          <cell r="G101">
            <v>0.139530769230769</v>
          </cell>
        </row>
        <row r="102">
          <cell r="C102" t="str">
            <v>M3000阻尼器上支撑板</v>
          </cell>
          <cell r="D102" t="str">
            <v>02.03.49.009</v>
          </cell>
          <cell r="E102" t="str">
            <v>EA</v>
          </cell>
          <cell r="F102">
            <v>2.277</v>
          </cell>
          <cell r="G102">
            <v>2.277</v>
          </cell>
        </row>
        <row r="103">
          <cell r="B103" t="str">
            <v>SCS0005608</v>
          </cell>
          <cell r="C103" t="str">
            <v>C50六分背锁支架</v>
          </cell>
          <cell r="D103" t="str">
            <v>02.03.25.009</v>
          </cell>
          <cell r="E103" t="str">
            <v>EA</v>
          </cell>
          <cell r="F103">
            <v>1.792</v>
          </cell>
          <cell r="G103">
            <v>1.792</v>
          </cell>
        </row>
        <row r="104">
          <cell r="B104" t="str">
            <v>SCS0005942</v>
          </cell>
          <cell r="C104" t="str">
            <v>C50四背锁支架</v>
          </cell>
          <cell r="D104" t="str">
            <v>02.03.25.014</v>
          </cell>
          <cell r="E104" t="str">
            <v>EA</v>
          </cell>
          <cell r="F104">
            <v>1.792</v>
          </cell>
          <cell r="G104">
            <v>1.792</v>
          </cell>
        </row>
        <row r="105">
          <cell r="B105" t="str">
            <v>SHT0010671</v>
          </cell>
          <cell r="C105" t="str">
            <v>D03扶手支架焊接组件</v>
          </cell>
          <cell r="D105" t="str">
            <v>02.03.27.095</v>
          </cell>
          <cell r="E105" t="str">
            <v>EA</v>
          </cell>
          <cell r="F105">
            <v>1.362</v>
          </cell>
          <cell r="G105">
            <v>1.362</v>
          </cell>
        </row>
      </sheetData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2"/>
  <sheetViews>
    <sheetView view="pageBreakPreview" zoomScaleNormal="100" topLeftCell="A13" workbookViewId="0">
      <selection activeCell="G9" sqref="G9:G67"/>
    </sheetView>
  </sheetViews>
  <sheetFormatPr defaultColWidth="9" defaultRowHeight="15.6"/>
  <cols>
    <col min="1" max="1" width="6.44444444444444" style="3" customWidth="1"/>
    <col min="2" max="2" width="12.2222222222222" style="4" customWidth="1"/>
    <col min="3" max="3" width="33.6666666666667" style="3" customWidth="1"/>
    <col min="4" max="4" width="7.77777777777778" style="5" customWidth="1"/>
    <col min="5" max="5" width="5" style="6" customWidth="1"/>
    <col min="6" max="6" width="8.44444444444444" style="7" customWidth="1"/>
    <col min="7" max="7" width="9.22222222222222" style="7" customWidth="1"/>
    <col min="8" max="8" width="10" style="7" customWidth="1"/>
    <col min="9" max="9" width="8.33333333333333" style="7" customWidth="1"/>
    <col min="10" max="10" width="6.44444444444444" style="7" customWidth="1"/>
    <col min="11" max="11" width="9.22222222222222" style="7" customWidth="1"/>
    <col min="12" max="12" width="11.2222222222222" style="7" customWidth="1"/>
    <col min="13" max="13" width="10" style="7" customWidth="1"/>
    <col min="14" max="14" width="12.1111111111111" style="7" customWidth="1"/>
    <col min="15" max="15" width="9.11111111111111" style="9" customWidth="1"/>
    <col min="16" max="16" width="8.77777777777778" style="9" customWidth="1"/>
    <col min="17" max="17" width="12.8888888888889" style="3" customWidth="1"/>
    <col min="18" max="177" width="9" style="3"/>
    <col min="178" max="178" width="5" style="3" customWidth="1"/>
    <col min="179" max="179" width="15" style="3" customWidth="1"/>
    <col min="180" max="181" width="14.6666666666667" style="3" customWidth="1"/>
    <col min="182" max="182" width="6.22222222222222" style="3" customWidth="1"/>
    <col min="183" max="185" width="10.1111111111111" style="3" customWidth="1"/>
    <col min="186" max="186" width="10.4444444444444" style="3" customWidth="1"/>
    <col min="187" max="204" width="9" style="3"/>
    <col min="205" max="205" width="6.44444444444444" style="3" customWidth="1"/>
    <col min="206" max="206" width="12.2222222222222" style="3" customWidth="1"/>
    <col min="207" max="207" width="28.2222222222222" style="3" customWidth="1"/>
    <col min="208" max="208" width="13.7777777777778" style="3" customWidth="1"/>
    <col min="209" max="209" width="5.66666666666667" style="3" customWidth="1"/>
    <col min="210" max="211" width="9.33333333333333" style="3" customWidth="1"/>
    <col min="212" max="212" width="13.1111111111111" style="3" customWidth="1"/>
    <col min="213" max="433" width="9" style="3"/>
    <col min="434" max="434" width="5" style="3" customWidth="1"/>
    <col min="435" max="435" width="15" style="3" customWidth="1"/>
    <col min="436" max="437" width="14.6666666666667" style="3" customWidth="1"/>
    <col min="438" max="438" width="6.22222222222222" style="3" customWidth="1"/>
    <col min="439" max="441" width="10.1111111111111" style="3" customWidth="1"/>
    <col min="442" max="442" width="10.4444444444444" style="3" customWidth="1"/>
    <col min="443" max="460" width="9" style="3"/>
    <col min="461" max="461" width="6.44444444444444" style="3" customWidth="1"/>
    <col min="462" max="462" width="12.2222222222222" style="3" customWidth="1"/>
    <col min="463" max="463" width="28.2222222222222" style="3" customWidth="1"/>
    <col min="464" max="464" width="13.7777777777778" style="3" customWidth="1"/>
    <col min="465" max="465" width="5.66666666666667" style="3" customWidth="1"/>
    <col min="466" max="467" width="9.33333333333333" style="3" customWidth="1"/>
    <col min="468" max="468" width="13.1111111111111" style="3" customWidth="1"/>
    <col min="469" max="689" width="9" style="3"/>
    <col min="690" max="690" width="5" style="3" customWidth="1"/>
    <col min="691" max="691" width="15" style="3" customWidth="1"/>
    <col min="692" max="693" width="14.6666666666667" style="3" customWidth="1"/>
    <col min="694" max="694" width="6.22222222222222" style="3" customWidth="1"/>
    <col min="695" max="697" width="10.1111111111111" style="3" customWidth="1"/>
    <col min="698" max="698" width="10.4444444444444" style="3" customWidth="1"/>
    <col min="699" max="716" width="9" style="3"/>
    <col min="717" max="717" width="6.44444444444444" style="3" customWidth="1"/>
    <col min="718" max="718" width="12.2222222222222" style="3" customWidth="1"/>
    <col min="719" max="719" width="28.2222222222222" style="3" customWidth="1"/>
    <col min="720" max="720" width="13.7777777777778" style="3" customWidth="1"/>
    <col min="721" max="721" width="5.66666666666667" style="3" customWidth="1"/>
    <col min="722" max="723" width="9.33333333333333" style="3" customWidth="1"/>
    <col min="724" max="724" width="13.1111111111111" style="3" customWidth="1"/>
    <col min="725" max="945" width="9" style="3"/>
    <col min="946" max="946" width="5" style="3" customWidth="1"/>
    <col min="947" max="947" width="15" style="3" customWidth="1"/>
    <col min="948" max="949" width="14.6666666666667" style="3" customWidth="1"/>
    <col min="950" max="950" width="6.22222222222222" style="3" customWidth="1"/>
    <col min="951" max="953" width="10.1111111111111" style="3" customWidth="1"/>
    <col min="954" max="954" width="10.4444444444444" style="3" customWidth="1"/>
    <col min="955" max="972" width="9" style="3"/>
    <col min="973" max="973" width="6.44444444444444" style="3" customWidth="1"/>
    <col min="974" max="974" width="12.2222222222222" style="3" customWidth="1"/>
    <col min="975" max="975" width="28.2222222222222" style="3" customWidth="1"/>
    <col min="976" max="976" width="13.7777777777778" style="3" customWidth="1"/>
    <col min="977" max="977" width="5.66666666666667" style="3" customWidth="1"/>
    <col min="978" max="979" width="9.33333333333333" style="3" customWidth="1"/>
    <col min="980" max="980" width="13.1111111111111" style="3" customWidth="1"/>
    <col min="981" max="1201" width="9" style="3"/>
    <col min="1202" max="1202" width="5" style="3" customWidth="1"/>
    <col min="1203" max="1203" width="15" style="3" customWidth="1"/>
    <col min="1204" max="1205" width="14.6666666666667" style="3" customWidth="1"/>
    <col min="1206" max="1206" width="6.22222222222222" style="3" customWidth="1"/>
    <col min="1207" max="1209" width="10.1111111111111" style="3" customWidth="1"/>
    <col min="1210" max="1210" width="10.4444444444444" style="3" customWidth="1"/>
    <col min="1211" max="1228" width="9" style="3"/>
    <col min="1229" max="1229" width="6.44444444444444" style="3" customWidth="1"/>
    <col min="1230" max="1230" width="12.2222222222222" style="3" customWidth="1"/>
    <col min="1231" max="1231" width="28.2222222222222" style="3" customWidth="1"/>
    <col min="1232" max="1232" width="13.7777777777778" style="3" customWidth="1"/>
    <col min="1233" max="1233" width="5.66666666666667" style="3" customWidth="1"/>
    <col min="1234" max="1235" width="9.33333333333333" style="3" customWidth="1"/>
    <col min="1236" max="1236" width="13.1111111111111" style="3" customWidth="1"/>
    <col min="1237" max="1457" width="9" style="3"/>
    <col min="1458" max="1458" width="5" style="3" customWidth="1"/>
    <col min="1459" max="1459" width="15" style="3" customWidth="1"/>
    <col min="1460" max="1461" width="14.6666666666667" style="3" customWidth="1"/>
    <col min="1462" max="1462" width="6.22222222222222" style="3" customWidth="1"/>
    <col min="1463" max="1465" width="10.1111111111111" style="3" customWidth="1"/>
    <col min="1466" max="1466" width="10.4444444444444" style="3" customWidth="1"/>
    <col min="1467" max="1484" width="9" style="3"/>
    <col min="1485" max="1485" width="6.44444444444444" style="3" customWidth="1"/>
    <col min="1486" max="1486" width="12.2222222222222" style="3" customWidth="1"/>
    <col min="1487" max="1487" width="28.2222222222222" style="3" customWidth="1"/>
    <col min="1488" max="1488" width="13.7777777777778" style="3" customWidth="1"/>
    <col min="1489" max="1489" width="5.66666666666667" style="3" customWidth="1"/>
    <col min="1490" max="1491" width="9.33333333333333" style="3" customWidth="1"/>
    <col min="1492" max="1492" width="13.1111111111111" style="3" customWidth="1"/>
    <col min="1493" max="1713" width="9" style="3"/>
    <col min="1714" max="1714" width="5" style="3" customWidth="1"/>
    <col min="1715" max="1715" width="15" style="3" customWidth="1"/>
    <col min="1716" max="1717" width="14.6666666666667" style="3" customWidth="1"/>
    <col min="1718" max="1718" width="6.22222222222222" style="3" customWidth="1"/>
    <col min="1719" max="1721" width="10.1111111111111" style="3" customWidth="1"/>
    <col min="1722" max="1722" width="10.4444444444444" style="3" customWidth="1"/>
    <col min="1723" max="1740" width="9" style="3"/>
    <col min="1741" max="1741" width="6.44444444444444" style="3" customWidth="1"/>
    <col min="1742" max="1742" width="12.2222222222222" style="3" customWidth="1"/>
    <col min="1743" max="1743" width="28.2222222222222" style="3" customWidth="1"/>
    <col min="1744" max="1744" width="13.7777777777778" style="3" customWidth="1"/>
    <col min="1745" max="1745" width="5.66666666666667" style="3" customWidth="1"/>
    <col min="1746" max="1747" width="9.33333333333333" style="3" customWidth="1"/>
    <col min="1748" max="1748" width="13.1111111111111" style="3" customWidth="1"/>
    <col min="1749" max="1969" width="9" style="3"/>
    <col min="1970" max="1970" width="5" style="3" customWidth="1"/>
    <col min="1971" max="1971" width="15" style="3" customWidth="1"/>
    <col min="1972" max="1973" width="14.6666666666667" style="3" customWidth="1"/>
    <col min="1974" max="1974" width="6.22222222222222" style="3" customWidth="1"/>
    <col min="1975" max="1977" width="10.1111111111111" style="3" customWidth="1"/>
    <col min="1978" max="1978" width="10.4444444444444" style="3" customWidth="1"/>
    <col min="1979" max="1996" width="9" style="3"/>
    <col min="1997" max="1997" width="6.44444444444444" style="3" customWidth="1"/>
    <col min="1998" max="1998" width="12.2222222222222" style="3" customWidth="1"/>
    <col min="1999" max="1999" width="28.2222222222222" style="3" customWidth="1"/>
    <col min="2000" max="2000" width="13.7777777777778" style="3" customWidth="1"/>
    <col min="2001" max="2001" width="5.66666666666667" style="3" customWidth="1"/>
    <col min="2002" max="2003" width="9.33333333333333" style="3" customWidth="1"/>
    <col min="2004" max="2004" width="13.1111111111111" style="3" customWidth="1"/>
    <col min="2005" max="2225" width="9" style="3"/>
    <col min="2226" max="2226" width="5" style="3" customWidth="1"/>
    <col min="2227" max="2227" width="15" style="3" customWidth="1"/>
    <col min="2228" max="2229" width="14.6666666666667" style="3" customWidth="1"/>
    <col min="2230" max="2230" width="6.22222222222222" style="3" customWidth="1"/>
    <col min="2231" max="2233" width="10.1111111111111" style="3" customWidth="1"/>
    <col min="2234" max="2234" width="10.4444444444444" style="3" customWidth="1"/>
    <col min="2235" max="2252" width="9" style="3"/>
    <col min="2253" max="2253" width="6.44444444444444" style="3" customWidth="1"/>
    <col min="2254" max="2254" width="12.2222222222222" style="3" customWidth="1"/>
    <col min="2255" max="2255" width="28.2222222222222" style="3" customWidth="1"/>
    <col min="2256" max="2256" width="13.7777777777778" style="3" customWidth="1"/>
    <col min="2257" max="2257" width="5.66666666666667" style="3" customWidth="1"/>
    <col min="2258" max="2259" width="9.33333333333333" style="3" customWidth="1"/>
    <col min="2260" max="2260" width="13.1111111111111" style="3" customWidth="1"/>
    <col min="2261" max="2481" width="9" style="3"/>
    <col min="2482" max="2482" width="5" style="3" customWidth="1"/>
    <col min="2483" max="2483" width="15" style="3" customWidth="1"/>
    <col min="2484" max="2485" width="14.6666666666667" style="3" customWidth="1"/>
    <col min="2486" max="2486" width="6.22222222222222" style="3" customWidth="1"/>
    <col min="2487" max="2489" width="10.1111111111111" style="3" customWidth="1"/>
    <col min="2490" max="2490" width="10.4444444444444" style="3" customWidth="1"/>
    <col min="2491" max="2508" width="9" style="3"/>
    <col min="2509" max="2509" width="6.44444444444444" style="3" customWidth="1"/>
    <col min="2510" max="2510" width="12.2222222222222" style="3" customWidth="1"/>
    <col min="2511" max="2511" width="28.2222222222222" style="3" customWidth="1"/>
    <col min="2512" max="2512" width="13.7777777777778" style="3" customWidth="1"/>
    <col min="2513" max="2513" width="5.66666666666667" style="3" customWidth="1"/>
    <col min="2514" max="2515" width="9.33333333333333" style="3" customWidth="1"/>
    <col min="2516" max="2516" width="13.1111111111111" style="3" customWidth="1"/>
    <col min="2517" max="2737" width="9" style="3"/>
    <col min="2738" max="2738" width="5" style="3" customWidth="1"/>
    <col min="2739" max="2739" width="15" style="3" customWidth="1"/>
    <col min="2740" max="2741" width="14.6666666666667" style="3" customWidth="1"/>
    <col min="2742" max="2742" width="6.22222222222222" style="3" customWidth="1"/>
    <col min="2743" max="2745" width="10.1111111111111" style="3" customWidth="1"/>
    <col min="2746" max="2746" width="10.4444444444444" style="3" customWidth="1"/>
    <col min="2747" max="2764" width="9" style="3"/>
    <col min="2765" max="2765" width="6.44444444444444" style="3" customWidth="1"/>
    <col min="2766" max="2766" width="12.2222222222222" style="3" customWidth="1"/>
    <col min="2767" max="2767" width="28.2222222222222" style="3" customWidth="1"/>
    <col min="2768" max="2768" width="13.7777777777778" style="3" customWidth="1"/>
    <col min="2769" max="2769" width="5.66666666666667" style="3" customWidth="1"/>
    <col min="2770" max="2771" width="9.33333333333333" style="3" customWidth="1"/>
    <col min="2772" max="2772" width="13.1111111111111" style="3" customWidth="1"/>
    <col min="2773" max="2993" width="9" style="3"/>
    <col min="2994" max="2994" width="5" style="3" customWidth="1"/>
    <col min="2995" max="2995" width="15" style="3" customWidth="1"/>
    <col min="2996" max="2997" width="14.6666666666667" style="3" customWidth="1"/>
    <col min="2998" max="2998" width="6.22222222222222" style="3" customWidth="1"/>
    <col min="2999" max="3001" width="10.1111111111111" style="3" customWidth="1"/>
    <col min="3002" max="3002" width="10.4444444444444" style="3" customWidth="1"/>
    <col min="3003" max="3020" width="9" style="3"/>
    <col min="3021" max="3021" width="6.44444444444444" style="3" customWidth="1"/>
    <col min="3022" max="3022" width="12.2222222222222" style="3" customWidth="1"/>
    <col min="3023" max="3023" width="28.2222222222222" style="3" customWidth="1"/>
    <col min="3024" max="3024" width="13.7777777777778" style="3" customWidth="1"/>
    <col min="3025" max="3025" width="5.66666666666667" style="3" customWidth="1"/>
    <col min="3026" max="3027" width="9.33333333333333" style="3" customWidth="1"/>
    <col min="3028" max="3028" width="13.1111111111111" style="3" customWidth="1"/>
    <col min="3029" max="3249" width="9" style="3"/>
    <col min="3250" max="3250" width="5" style="3" customWidth="1"/>
    <col min="3251" max="3251" width="15" style="3" customWidth="1"/>
    <col min="3252" max="3253" width="14.6666666666667" style="3" customWidth="1"/>
    <col min="3254" max="3254" width="6.22222222222222" style="3" customWidth="1"/>
    <col min="3255" max="3257" width="10.1111111111111" style="3" customWidth="1"/>
    <col min="3258" max="3258" width="10.4444444444444" style="3" customWidth="1"/>
    <col min="3259" max="3276" width="9" style="3"/>
    <col min="3277" max="3277" width="6.44444444444444" style="3" customWidth="1"/>
    <col min="3278" max="3278" width="12.2222222222222" style="3" customWidth="1"/>
    <col min="3279" max="3279" width="28.2222222222222" style="3" customWidth="1"/>
    <col min="3280" max="3280" width="13.7777777777778" style="3" customWidth="1"/>
    <col min="3281" max="3281" width="5.66666666666667" style="3" customWidth="1"/>
    <col min="3282" max="3283" width="9.33333333333333" style="3" customWidth="1"/>
    <col min="3284" max="3284" width="13.1111111111111" style="3" customWidth="1"/>
    <col min="3285" max="3505" width="9" style="3"/>
    <col min="3506" max="3506" width="5" style="3" customWidth="1"/>
    <col min="3507" max="3507" width="15" style="3" customWidth="1"/>
    <col min="3508" max="3509" width="14.6666666666667" style="3" customWidth="1"/>
    <col min="3510" max="3510" width="6.22222222222222" style="3" customWidth="1"/>
    <col min="3511" max="3513" width="10.1111111111111" style="3" customWidth="1"/>
    <col min="3514" max="3514" width="10.4444444444444" style="3" customWidth="1"/>
    <col min="3515" max="3532" width="9" style="3"/>
    <col min="3533" max="3533" width="6.44444444444444" style="3" customWidth="1"/>
    <col min="3534" max="3534" width="12.2222222222222" style="3" customWidth="1"/>
    <col min="3535" max="3535" width="28.2222222222222" style="3" customWidth="1"/>
    <col min="3536" max="3536" width="13.7777777777778" style="3" customWidth="1"/>
    <col min="3537" max="3537" width="5.66666666666667" style="3" customWidth="1"/>
    <col min="3538" max="3539" width="9.33333333333333" style="3" customWidth="1"/>
    <col min="3540" max="3540" width="13.1111111111111" style="3" customWidth="1"/>
    <col min="3541" max="3761" width="9" style="3"/>
    <col min="3762" max="3762" width="5" style="3" customWidth="1"/>
    <col min="3763" max="3763" width="15" style="3" customWidth="1"/>
    <col min="3764" max="3765" width="14.6666666666667" style="3" customWidth="1"/>
    <col min="3766" max="3766" width="6.22222222222222" style="3" customWidth="1"/>
    <col min="3767" max="3769" width="10.1111111111111" style="3" customWidth="1"/>
    <col min="3770" max="3770" width="10.4444444444444" style="3" customWidth="1"/>
    <col min="3771" max="3788" width="9" style="3"/>
    <col min="3789" max="3789" width="6.44444444444444" style="3" customWidth="1"/>
    <col min="3790" max="3790" width="12.2222222222222" style="3" customWidth="1"/>
    <col min="3791" max="3791" width="28.2222222222222" style="3" customWidth="1"/>
    <col min="3792" max="3792" width="13.7777777777778" style="3" customWidth="1"/>
    <col min="3793" max="3793" width="5.66666666666667" style="3" customWidth="1"/>
    <col min="3794" max="3795" width="9.33333333333333" style="3" customWidth="1"/>
    <col min="3796" max="3796" width="13.1111111111111" style="3" customWidth="1"/>
    <col min="3797" max="4017" width="9" style="3"/>
    <col min="4018" max="4018" width="5" style="3" customWidth="1"/>
    <col min="4019" max="4019" width="15" style="3" customWidth="1"/>
    <col min="4020" max="4021" width="14.6666666666667" style="3" customWidth="1"/>
    <col min="4022" max="4022" width="6.22222222222222" style="3" customWidth="1"/>
    <col min="4023" max="4025" width="10.1111111111111" style="3" customWidth="1"/>
    <col min="4026" max="4026" width="10.4444444444444" style="3" customWidth="1"/>
    <col min="4027" max="4044" width="9" style="3"/>
    <col min="4045" max="4045" width="6.44444444444444" style="3" customWidth="1"/>
    <col min="4046" max="4046" width="12.2222222222222" style="3" customWidth="1"/>
    <col min="4047" max="4047" width="28.2222222222222" style="3" customWidth="1"/>
    <col min="4048" max="4048" width="13.7777777777778" style="3" customWidth="1"/>
    <col min="4049" max="4049" width="5.66666666666667" style="3" customWidth="1"/>
    <col min="4050" max="4051" width="9.33333333333333" style="3" customWidth="1"/>
    <col min="4052" max="4052" width="13.1111111111111" style="3" customWidth="1"/>
    <col min="4053" max="4273" width="9" style="3"/>
    <col min="4274" max="4274" width="5" style="3" customWidth="1"/>
    <col min="4275" max="4275" width="15" style="3" customWidth="1"/>
    <col min="4276" max="4277" width="14.6666666666667" style="3" customWidth="1"/>
    <col min="4278" max="4278" width="6.22222222222222" style="3" customWidth="1"/>
    <col min="4279" max="4281" width="10.1111111111111" style="3" customWidth="1"/>
    <col min="4282" max="4282" width="10.4444444444444" style="3" customWidth="1"/>
    <col min="4283" max="4300" width="9" style="3"/>
    <col min="4301" max="4301" width="6.44444444444444" style="3" customWidth="1"/>
    <col min="4302" max="4302" width="12.2222222222222" style="3" customWidth="1"/>
    <col min="4303" max="4303" width="28.2222222222222" style="3" customWidth="1"/>
    <col min="4304" max="4304" width="13.7777777777778" style="3" customWidth="1"/>
    <col min="4305" max="4305" width="5.66666666666667" style="3" customWidth="1"/>
    <col min="4306" max="4307" width="9.33333333333333" style="3" customWidth="1"/>
    <col min="4308" max="4308" width="13.1111111111111" style="3" customWidth="1"/>
    <col min="4309" max="4529" width="9" style="3"/>
    <col min="4530" max="4530" width="5" style="3" customWidth="1"/>
    <col min="4531" max="4531" width="15" style="3" customWidth="1"/>
    <col min="4532" max="4533" width="14.6666666666667" style="3" customWidth="1"/>
    <col min="4534" max="4534" width="6.22222222222222" style="3" customWidth="1"/>
    <col min="4535" max="4537" width="10.1111111111111" style="3" customWidth="1"/>
    <col min="4538" max="4538" width="10.4444444444444" style="3" customWidth="1"/>
    <col min="4539" max="4556" width="9" style="3"/>
    <col min="4557" max="4557" width="6.44444444444444" style="3" customWidth="1"/>
    <col min="4558" max="4558" width="12.2222222222222" style="3" customWidth="1"/>
    <col min="4559" max="4559" width="28.2222222222222" style="3" customWidth="1"/>
    <col min="4560" max="4560" width="13.7777777777778" style="3" customWidth="1"/>
    <col min="4561" max="4561" width="5.66666666666667" style="3" customWidth="1"/>
    <col min="4562" max="4563" width="9.33333333333333" style="3" customWidth="1"/>
    <col min="4564" max="4564" width="13.1111111111111" style="3" customWidth="1"/>
    <col min="4565" max="4785" width="9" style="3"/>
    <col min="4786" max="4786" width="5" style="3" customWidth="1"/>
    <col min="4787" max="4787" width="15" style="3" customWidth="1"/>
    <col min="4788" max="4789" width="14.6666666666667" style="3" customWidth="1"/>
    <col min="4790" max="4790" width="6.22222222222222" style="3" customWidth="1"/>
    <col min="4791" max="4793" width="10.1111111111111" style="3" customWidth="1"/>
    <col min="4794" max="4794" width="10.4444444444444" style="3" customWidth="1"/>
    <col min="4795" max="4812" width="9" style="3"/>
    <col min="4813" max="4813" width="6.44444444444444" style="3" customWidth="1"/>
    <col min="4814" max="4814" width="12.2222222222222" style="3" customWidth="1"/>
    <col min="4815" max="4815" width="28.2222222222222" style="3" customWidth="1"/>
    <col min="4816" max="4816" width="13.7777777777778" style="3" customWidth="1"/>
    <col min="4817" max="4817" width="5.66666666666667" style="3" customWidth="1"/>
    <col min="4818" max="4819" width="9.33333333333333" style="3" customWidth="1"/>
    <col min="4820" max="4820" width="13.1111111111111" style="3" customWidth="1"/>
    <col min="4821" max="5041" width="9" style="3"/>
    <col min="5042" max="5042" width="5" style="3" customWidth="1"/>
    <col min="5043" max="5043" width="15" style="3" customWidth="1"/>
    <col min="5044" max="5045" width="14.6666666666667" style="3" customWidth="1"/>
    <col min="5046" max="5046" width="6.22222222222222" style="3" customWidth="1"/>
    <col min="5047" max="5049" width="10.1111111111111" style="3" customWidth="1"/>
    <col min="5050" max="5050" width="10.4444444444444" style="3" customWidth="1"/>
    <col min="5051" max="5068" width="9" style="3"/>
    <col min="5069" max="5069" width="6.44444444444444" style="3" customWidth="1"/>
    <col min="5070" max="5070" width="12.2222222222222" style="3" customWidth="1"/>
    <col min="5071" max="5071" width="28.2222222222222" style="3" customWidth="1"/>
    <col min="5072" max="5072" width="13.7777777777778" style="3" customWidth="1"/>
    <col min="5073" max="5073" width="5.66666666666667" style="3" customWidth="1"/>
    <col min="5074" max="5075" width="9.33333333333333" style="3" customWidth="1"/>
    <col min="5076" max="5076" width="13.1111111111111" style="3" customWidth="1"/>
    <col min="5077" max="5297" width="9" style="3"/>
    <col min="5298" max="5298" width="5" style="3" customWidth="1"/>
    <col min="5299" max="5299" width="15" style="3" customWidth="1"/>
    <col min="5300" max="5301" width="14.6666666666667" style="3" customWidth="1"/>
    <col min="5302" max="5302" width="6.22222222222222" style="3" customWidth="1"/>
    <col min="5303" max="5305" width="10.1111111111111" style="3" customWidth="1"/>
    <col min="5306" max="5306" width="10.4444444444444" style="3" customWidth="1"/>
    <col min="5307" max="5324" width="9" style="3"/>
    <col min="5325" max="5325" width="6.44444444444444" style="3" customWidth="1"/>
    <col min="5326" max="5326" width="12.2222222222222" style="3" customWidth="1"/>
    <col min="5327" max="5327" width="28.2222222222222" style="3" customWidth="1"/>
    <col min="5328" max="5328" width="13.7777777777778" style="3" customWidth="1"/>
    <col min="5329" max="5329" width="5.66666666666667" style="3" customWidth="1"/>
    <col min="5330" max="5331" width="9.33333333333333" style="3" customWidth="1"/>
    <col min="5332" max="5332" width="13.1111111111111" style="3" customWidth="1"/>
    <col min="5333" max="5553" width="9" style="3"/>
    <col min="5554" max="5554" width="5" style="3" customWidth="1"/>
    <col min="5555" max="5555" width="15" style="3" customWidth="1"/>
    <col min="5556" max="5557" width="14.6666666666667" style="3" customWidth="1"/>
    <col min="5558" max="5558" width="6.22222222222222" style="3" customWidth="1"/>
    <col min="5559" max="5561" width="10.1111111111111" style="3" customWidth="1"/>
    <col min="5562" max="5562" width="10.4444444444444" style="3" customWidth="1"/>
    <col min="5563" max="5580" width="9" style="3"/>
    <col min="5581" max="5581" width="6.44444444444444" style="3" customWidth="1"/>
    <col min="5582" max="5582" width="12.2222222222222" style="3" customWidth="1"/>
    <col min="5583" max="5583" width="28.2222222222222" style="3" customWidth="1"/>
    <col min="5584" max="5584" width="13.7777777777778" style="3" customWidth="1"/>
    <col min="5585" max="5585" width="5.66666666666667" style="3" customWidth="1"/>
    <col min="5586" max="5587" width="9.33333333333333" style="3" customWidth="1"/>
    <col min="5588" max="5588" width="13.1111111111111" style="3" customWidth="1"/>
    <col min="5589" max="5809" width="9" style="3"/>
    <col min="5810" max="5810" width="5" style="3" customWidth="1"/>
    <col min="5811" max="5811" width="15" style="3" customWidth="1"/>
    <col min="5812" max="5813" width="14.6666666666667" style="3" customWidth="1"/>
    <col min="5814" max="5814" width="6.22222222222222" style="3" customWidth="1"/>
    <col min="5815" max="5817" width="10.1111111111111" style="3" customWidth="1"/>
    <col min="5818" max="5818" width="10.4444444444444" style="3" customWidth="1"/>
    <col min="5819" max="5836" width="9" style="3"/>
    <col min="5837" max="5837" width="6.44444444444444" style="3" customWidth="1"/>
    <col min="5838" max="5838" width="12.2222222222222" style="3" customWidth="1"/>
    <col min="5839" max="5839" width="28.2222222222222" style="3" customWidth="1"/>
    <col min="5840" max="5840" width="13.7777777777778" style="3" customWidth="1"/>
    <col min="5841" max="5841" width="5.66666666666667" style="3" customWidth="1"/>
    <col min="5842" max="5843" width="9.33333333333333" style="3" customWidth="1"/>
    <col min="5844" max="5844" width="13.1111111111111" style="3" customWidth="1"/>
    <col min="5845" max="6065" width="9" style="3"/>
    <col min="6066" max="6066" width="5" style="3" customWidth="1"/>
    <col min="6067" max="6067" width="15" style="3" customWidth="1"/>
    <col min="6068" max="6069" width="14.6666666666667" style="3" customWidth="1"/>
    <col min="6070" max="6070" width="6.22222222222222" style="3" customWidth="1"/>
    <col min="6071" max="6073" width="10.1111111111111" style="3" customWidth="1"/>
    <col min="6074" max="6074" width="10.4444444444444" style="3" customWidth="1"/>
    <col min="6075" max="6092" width="9" style="3"/>
    <col min="6093" max="6093" width="6.44444444444444" style="3" customWidth="1"/>
    <col min="6094" max="6094" width="12.2222222222222" style="3" customWidth="1"/>
    <col min="6095" max="6095" width="28.2222222222222" style="3" customWidth="1"/>
    <col min="6096" max="6096" width="13.7777777777778" style="3" customWidth="1"/>
    <col min="6097" max="6097" width="5.66666666666667" style="3" customWidth="1"/>
    <col min="6098" max="6099" width="9.33333333333333" style="3" customWidth="1"/>
    <col min="6100" max="6100" width="13.1111111111111" style="3" customWidth="1"/>
    <col min="6101" max="6321" width="9" style="3"/>
    <col min="6322" max="6322" width="5" style="3" customWidth="1"/>
    <col min="6323" max="6323" width="15" style="3" customWidth="1"/>
    <col min="6324" max="6325" width="14.6666666666667" style="3" customWidth="1"/>
    <col min="6326" max="6326" width="6.22222222222222" style="3" customWidth="1"/>
    <col min="6327" max="6329" width="10.1111111111111" style="3" customWidth="1"/>
    <col min="6330" max="6330" width="10.4444444444444" style="3" customWidth="1"/>
    <col min="6331" max="6348" width="9" style="3"/>
    <col min="6349" max="6349" width="6.44444444444444" style="3" customWidth="1"/>
    <col min="6350" max="6350" width="12.2222222222222" style="3" customWidth="1"/>
    <col min="6351" max="6351" width="28.2222222222222" style="3" customWidth="1"/>
    <col min="6352" max="6352" width="13.7777777777778" style="3" customWidth="1"/>
    <col min="6353" max="6353" width="5.66666666666667" style="3" customWidth="1"/>
    <col min="6354" max="6355" width="9.33333333333333" style="3" customWidth="1"/>
    <col min="6356" max="6356" width="13.1111111111111" style="3" customWidth="1"/>
    <col min="6357" max="6577" width="9" style="3"/>
    <col min="6578" max="6578" width="5" style="3" customWidth="1"/>
    <col min="6579" max="6579" width="15" style="3" customWidth="1"/>
    <col min="6580" max="6581" width="14.6666666666667" style="3" customWidth="1"/>
    <col min="6582" max="6582" width="6.22222222222222" style="3" customWidth="1"/>
    <col min="6583" max="6585" width="10.1111111111111" style="3" customWidth="1"/>
    <col min="6586" max="6586" width="10.4444444444444" style="3" customWidth="1"/>
    <col min="6587" max="6604" width="9" style="3"/>
    <col min="6605" max="6605" width="6.44444444444444" style="3" customWidth="1"/>
    <col min="6606" max="6606" width="12.2222222222222" style="3" customWidth="1"/>
    <col min="6607" max="6607" width="28.2222222222222" style="3" customWidth="1"/>
    <col min="6608" max="6608" width="13.7777777777778" style="3" customWidth="1"/>
    <col min="6609" max="6609" width="5.66666666666667" style="3" customWidth="1"/>
    <col min="6610" max="6611" width="9.33333333333333" style="3" customWidth="1"/>
    <col min="6612" max="6612" width="13.1111111111111" style="3" customWidth="1"/>
    <col min="6613" max="6833" width="9" style="3"/>
    <col min="6834" max="6834" width="5" style="3" customWidth="1"/>
    <col min="6835" max="6835" width="15" style="3" customWidth="1"/>
    <col min="6836" max="6837" width="14.6666666666667" style="3" customWidth="1"/>
    <col min="6838" max="6838" width="6.22222222222222" style="3" customWidth="1"/>
    <col min="6839" max="6841" width="10.1111111111111" style="3" customWidth="1"/>
    <col min="6842" max="6842" width="10.4444444444444" style="3" customWidth="1"/>
    <col min="6843" max="6860" width="9" style="3"/>
    <col min="6861" max="6861" width="6.44444444444444" style="3" customWidth="1"/>
    <col min="6862" max="6862" width="12.2222222222222" style="3" customWidth="1"/>
    <col min="6863" max="6863" width="28.2222222222222" style="3" customWidth="1"/>
    <col min="6864" max="6864" width="13.7777777777778" style="3" customWidth="1"/>
    <col min="6865" max="6865" width="5.66666666666667" style="3" customWidth="1"/>
    <col min="6866" max="6867" width="9.33333333333333" style="3" customWidth="1"/>
    <col min="6868" max="6868" width="13.1111111111111" style="3" customWidth="1"/>
    <col min="6869" max="7089" width="9" style="3"/>
    <col min="7090" max="7090" width="5" style="3" customWidth="1"/>
    <col min="7091" max="7091" width="15" style="3" customWidth="1"/>
    <col min="7092" max="7093" width="14.6666666666667" style="3" customWidth="1"/>
    <col min="7094" max="7094" width="6.22222222222222" style="3" customWidth="1"/>
    <col min="7095" max="7097" width="10.1111111111111" style="3" customWidth="1"/>
    <col min="7098" max="7098" width="10.4444444444444" style="3" customWidth="1"/>
    <col min="7099" max="7116" width="9" style="3"/>
    <col min="7117" max="7117" width="6.44444444444444" style="3" customWidth="1"/>
    <col min="7118" max="7118" width="12.2222222222222" style="3" customWidth="1"/>
    <col min="7119" max="7119" width="28.2222222222222" style="3" customWidth="1"/>
    <col min="7120" max="7120" width="13.7777777777778" style="3" customWidth="1"/>
    <col min="7121" max="7121" width="5.66666666666667" style="3" customWidth="1"/>
    <col min="7122" max="7123" width="9.33333333333333" style="3" customWidth="1"/>
    <col min="7124" max="7124" width="13.1111111111111" style="3" customWidth="1"/>
    <col min="7125" max="7345" width="9" style="3"/>
    <col min="7346" max="7346" width="5" style="3" customWidth="1"/>
    <col min="7347" max="7347" width="15" style="3" customWidth="1"/>
    <col min="7348" max="7349" width="14.6666666666667" style="3" customWidth="1"/>
    <col min="7350" max="7350" width="6.22222222222222" style="3" customWidth="1"/>
    <col min="7351" max="7353" width="10.1111111111111" style="3" customWidth="1"/>
    <col min="7354" max="7354" width="10.4444444444444" style="3" customWidth="1"/>
    <col min="7355" max="7372" width="9" style="3"/>
    <col min="7373" max="7373" width="6.44444444444444" style="3" customWidth="1"/>
    <col min="7374" max="7374" width="12.2222222222222" style="3" customWidth="1"/>
    <col min="7375" max="7375" width="28.2222222222222" style="3" customWidth="1"/>
    <col min="7376" max="7376" width="13.7777777777778" style="3" customWidth="1"/>
    <col min="7377" max="7377" width="5.66666666666667" style="3" customWidth="1"/>
    <col min="7378" max="7379" width="9.33333333333333" style="3" customWidth="1"/>
    <col min="7380" max="7380" width="13.1111111111111" style="3" customWidth="1"/>
    <col min="7381" max="7601" width="9" style="3"/>
    <col min="7602" max="7602" width="5" style="3" customWidth="1"/>
    <col min="7603" max="7603" width="15" style="3" customWidth="1"/>
    <col min="7604" max="7605" width="14.6666666666667" style="3" customWidth="1"/>
    <col min="7606" max="7606" width="6.22222222222222" style="3" customWidth="1"/>
    <col min="7607" max="7609" width="10.1111111111111" style="3" customWidth="1"/>
    <col min="7610" max="7610" width="10.4444444444444" style="3" customWidth="1"/>
    <col min="7611" max="7628" width="9" style="3"/>
    <col min="7629" max="7629" width="6.44444444444444" style="3" customWidth="1"/>
    <col min="7630" max="7630" width="12.2222222222222" style="3" customWidth="1"/>
    <col min="7631" max="7631" width="28.2222222222222" style="3" customWidth="1"/>
    <col min="7632" max="7632" width="13.7777777777778" style="3" customWidth="1"/>
    <col min="7633" max="7633" width="5.66666666666667" style="3" customWidth="1"/>
    <col min="7634" max="7635" width="9.33333333333333" style="3" customWidth="1"/>
    <col min="7636" max="7636" width="13.1111111111111" style="3" customWidth="1"/>
    <col min="7637" max="7857" width="9" style="3"/>
    <col min="7858" max="7858" width="5" style="3" customWidth="1"/>
    <col min="7859" max="7859" width="15" style="3" customWidth="1"/>
    <col min="7860" max="7861" width="14.6666666666667" style="3" customWidth="1"/>
    <col min="7862" max="7862" width="6.22222222222222" style="3" customWidth="1"/>
    <col min="7863" max="7865" width="10.1111111111111" style="3" customWidth="1"/>
    <col min="7866" max="7866" width="10.4444444444444" style="3" customWidth="1"/>
    <col min="7867" max="7884" width="9" style="3"/>
    <col min="7885" max="7885" width="6.44444444444444" style="3" customWidth="1"/>
    <col min="7886" max="7886" width="12.2222222222222" style="3" customWidth="1"/>
    <col min="7887" max="7887" width="28.2222222222222" style="3" customWidth="1"/>
    <col min="7888" max="7888" width="13.7777777777778" style="3" customWidth="1"/>
    <col min="7889" max="7889" width="5.66666666666667" style="3" customWidth="1"/>
    <col min="7890" max="7891" width="9.33333333333333" style="3" customWidth="1"/>
    <col min="7892" max="7892" width="13.1111111111111" style="3" customWidth="1"/>
    <col min="7893" max="8113" width="9" style="3"/>
    <col min="8114" max="8114" width="5" style="3" customWidth="1"/>
    <col min="8115" max="8115" width="15" style="3" customWidth="1"/>
    <col min="8116" max="8117" width="14.6666666666667" style="3" customWidth="1"/>
    <col min="8118" max="8118" width="6.22222222222222" style="3" customWidth="1"/>
    <col min="8119" max="8121" width="10.1111111111111" style="3" customWidth="1"/>
    <col min="8122" max="8122" width="10.4444444444444" style="3" customWidth="1"/>
    <col min="8123" max="8140" width="9" style="3"/>
    <col min="8141" max="8141" width="6.44444444444444" style="3" customWidth="1"/>
    <col min="8142" max="8142" width="12.2222222222222" style="3" customWidth="1"/>
    <col min="8143" max="8143" width="28.2222222222222" style="3" customWidth="1"/>
    <col min="8144" max="8144" width="13.7777777777778" style="3" customWidth="1"/>
    <col min="8145" max="8145" width="5.66666666666667" style="3" customWidth="1"/>
    <col min="8146" max="8147" width="9.33333333333333" style="3" customWidth="1"/>
    <col min="8148" max="8148" width="13.1111111111111" style="3" customWidth="1"/>
    <col min="8149" max="8369" width="9" style="3"/>
    <col min="8370" max="8370" width="5" style="3" customWidth="1"/>
    <col min="8371" max="8371" width="15" style="3" customWidth="1"/>
    <col min="8372" max="8373" width="14.6666666666667" style="3" customWidth="1"/>
    <col min="8374" max="8374" width="6.22222222222222" style="3" customWidth="1"/>
    <col min="8375" max="8377" width="10.1111111111111" style="3" customWidth="1"/>
    <col min="8378" max="8378" width="10.4444444444444" style="3" customWidth="1"/>
    <col min="8379" max="8396" width="9" style="3"/>
    <col min="8397" max="8397" width="6.44444444444444" style="3" customWidth="1"/>
    <col min="8398" max="8398" width="12.2222222222222" style="3" customWidth="1"/>
    <col min="8399" max="8399" width="28.2222222222222" style="3" customWidth="1"/>
    <col min="8400" max="8400" width="13.7777777777778" style="3" customWidth="1"/>
    <col min="8401" max="8401" width="5.66666666666667" style="3" customWidth="1"/>
    <col min="8402" max="8403" width="9.33333333333333" style="3" customWidth="1"/>
    <col min="8404" max="8404" width="13.1111111111111" style="3" customWidth="1"/>
    <col min="8405" max="8625" width="9" style="3"/>
    <col min="8626" max="8626" width="5" style="3" customWidth="1"/>
    <col min="8627" max="8627" width="15" style="3" customWidth="1"/>
    <col min="8628" max="8629" width="14.6666666666667" style="3" customWidth="1"/>
    <col min="8630" max="8630" width="6.22222222222222" style="3" customWidth="1"/>
    <col min="8631" max="8633" width="10.1111111111111" style="3" customWidth="1"/>
    <col min="8634" max="8634" width="10.4444444444444" style="3" customWidth="1"/>
    <col min="8635" max="8652" width="9" style="3"/>
    <col min="8653" max="8653" width="6.44444444444444" style="3" customWidth="1"/>
    <col min="8654" max="8654" width="12.2222222222222" style="3" customWidth="1"/>
    <col min="8655" max="8655" width="28.2222222222222" style="3" customWidth="1"/>
    <col min="8656" max="8656" width="13.7777777777778" style="3" customWidth="1"/>
    <col min="8657" max="8657" width="5.66666666666667" style="3" customWidth="1"/>
    <col min="8658" max="8659" width="9.33333333333333" style="3" customWidth="1"/>
    <col min="8660" max="8660" width="13.1111111111111" style="3" customWidth="1"/>
    <col min="8661" max="8881" width="9" style="3"/>
    <col min="8882" max="8882" width="5" style="3" customWidth="1"/>
    <col min="8883" max="8883" width="15" style="3" customWidth="1"/>
    <col min="8884" max="8885" width="14.6666666666667" style="3" customWidth="1"/>
    <col min="8886" max="8886" width="6.22222222222222" style="3" customWidth="1"/>
    <col min="8887" max="8889" width="10.1111111111111" style="3" customWidth="1"/>
    <col min="8890" max="8890" width="10.4444444444444" style="3" customWidth="1"/>
    <col min="8891" max="8908" width="9" style="3"/>
    <col min="8909" max="8909" width="6.44444444444444" style="3" customWidth="1"/>
    <col min="8910" max="8910" width="12.2222222222222" style="3" customWidth="1"/>
    <col min="8911" max="8911" width="28.2222222222222" style="3" customWidth="1"/>
    <col min="8912" max="8912" width="13.7777777777778" style="3" customWidth="1"/>
    <col min="8913" max="8913" width="5.66666666666667" style="3" customWidth="1"/>
    <col min="8914" max="8915" width="9.33333333333333" style="3" customWidth="1"/>
    <col min="8916" max="8916" width="13.1111111111111" style="3" customWidth="1"/>
    <col min="8917" max="9137" width="9" style="3"/>
    <col min="9138" max="9138" width="5" style="3" customWidth="1"/>
    <col min="9139" max="9139" width="15" style="3" customWidth="1"/>
    <col min="9140" max="9141" width="14.6666666666667" style="3" customWidth="1"/>
    <col min="9142" max="9142" width="6.22222222222222" style="3" customWidth="1"/>
    <col min="9143" max="9145" width="10.1111111111111" style="3" customWidth="1"/>
    <col min="9146" max="9146" width="10.4444444444444" style="3" customWidth="1"/>
    <col min="9147" max="9164" width="9" style="3"/>
    <col min="9165" max="9165" width="6.44444444444444" style="3" customWidth="1"/>
    <col min="9166" max="9166" width="12.2222222222222" style="3" customWidth="1"/>
    <col min="9167" max="9167" width="28.2222222222222" style="3" customWidth="1"/>
    <col min="9168" max="9168" width="13.7777777777778" style="3" customWidth="1"/>
    <col min="9169" max="9169" width="5.66666666666667" style="3" customWidth="1"/>
    <col min="9170" max="9171" width="9.33333333333333" style="3" customWidth="1"/>
    <col min="9172" max="9172" width="13.1111111111111" style="3" customWidth="1"/>
    <col min="9173" max="9393" width="9" style="3"/>
    <col min="9394" max="9394" width="5" style="3" customWidth="1"/>
    <col min="9395" max="9395" width="15" style="3" customWidth="1"/>
    <col min="9396" max="9397" width="14.6666666666667" style="3" customWidth="1"/>
    <col min="9398" max="9398" width="6.22222222222222" style="3" customWidth="1"/>
    <col min="9399" max="9401" width="10.1111111111111" style="3" customWidth="1"/>
    <col min="9402" max="9402" width="10.4444444444444" style="3" customWidth="1"/>
    <col min="9403" max="9420" width="9" style="3"/>
    <col min="9421" max="9421" width="6.44444444444444" style="3" customWidth="1"/>
    <col min="9422" max="9422" width="12.2222222222222" style="3" customWidth="1"/>
    <col min="9423" max="9423" width="28.2222222222222" style="3" customWidth="1"/>
    <col min="9424" max="9424" width="13.7777777777778" style="3" customWidth="1"/>
    <col min="9425" max="9425" width="5.66666666666667" style="3" customWidth="1"/>
    <col min="9426" max="9427" width="9.33333333333333" style="3" customWidth="1"/>
    <col min="9428" max="9428" width="13.1111111111111" style="3" customWidth="1"/>
    <col min="9429" max="9649" width="9" style="3"/>
    <col min="9650" max="9650" width="5" style="3" customWidth="1"/>
    <col min="9651" max="9651" width="15" style="3" customWidth="1"/>
    <col min="9652" max="9653" width="14.6666666666667" style="3" customWidth="1"/>
    <col min="9654" max="9654" width="6.22222222222222" style="3" customWidth="1"/>
    <col min="9655" max="9657" width="10.1111111111111" style="3" customWidth="1"/>
    <col min="9658" max="9658" width="10.4444444444444" style="3" customWidth="1"/>
    <col min="9659" max="9676" width="9" style="3"/>
    <col min="9677" max="9677" width="6.44444444444444" style="3" customWidth="1"/>
    <col min="9678" max="9678" width="12.2222222222222" style="3" customWidth="1"/>
    <col min="9679" max="9679" width="28.2222222222222" style="3" customWidth="1"/>
    <col min="9680" max="9680" width="13.7777777777778" style="3" customWidth="1"/>
    <col min="9681" max="9681" width="5.66666666666667" style="3" customWidth="1"/>
    <col min="9682" max="9683" width="9.33333333333333" style="3" customWidth="1"/>
    <col min="9684" max="9684" width="13.1111111111111" style="3" customWidth="1"/>
    <col min="9685" max="9905" width="9" style="3"/>
    <col min="9906" max="9906" width="5" style="3" customWidth="1"/>
    <col min="9907" max="9907" width="15" style="3" customWidth="1"/>
    <col min="9908" max="9909" width="14.6666666666667" style="3" customWidth="1"/>
    <col min="9910" max="9910" width="6.22222222222222" style="3" customWidth="1"/>
    <col min="9911" max="9913" width="10.1111111111111" style="3" customWidth="1"/>
    <col min="9914" max="9914" width="10.4444444444444" style="3" customWidth="1"/>
    <col min="9915" max="9932" width="9" style="3"/>
    <col min="9933" max="9933" width="6.44444444444444" style="3" customWidth="1"/>
    <col min="9934" max="9934" width="12.2222222222222" style="3" customWidth="1"/>
    <col min="9935" max="9935" width="28.2222222222222" style="3" customWidth="1"/>
    <col min="9936" max="9936" width="13.7777777777778" style="3" customWidth="1"/>
    <col min="9937" max="9937" width="5.66666666666667" style="3" customWidth="1"/>
    <col min="9938" max="9939" width="9.33333333333333" style="3" customWidth="1"/>
    <col min="9940" max="9940" width="13.1111111111111" style="3" customWidth="1"/>
    <col min="9941" max="10161" width="9" style="3"/>
    <col min="10162" max="10162" width="5" style="3" customWidth="1"/>
    <col min="10163" max="10163" width="15" style="3" customWidth="1"/>
    <col min="10164" max="10165" width="14.6666666666667" style="3" customWidth="1"/>
    <col min="10166" max="10166" width="6.22222222222222" style="3" customWidth="1"/>
    <col min="10167" max="10169" width="10.1111111111111" style="3" customWidth="1"/>
    <col min="10170" max="10170" width="10.4444444444444" style="3" customWidth="1"/>
    <col min="10171" max="10188" width="9" style="3"/>
    <col min="10189" max="10189" width="6.44444444444444" style="3" customWidth="1"/>
    <col min="10190" max="10190" width="12.2222222222222" style="3" customWidth="1"/>
    <col min="10191" max="10191" width="28.2222222222222" style="3" customWidth="1"/>
    <col min="10192" max="10192" width="13.7777777777778" style="3" customWidth="1"/>
    <col min="10193" max="10193" width="5.66666666666667" style="3" customWidth="1"/>
    <col min="10194" max="10195" width="9.33333333333333" style="3" customWidth="1"/>
    <col min="10196" max="10196" width="13.1111111111111" style="3" customWidth="1"/>
    <col min="10197" max="10417" width="9" style="3"/>
    <col min="10418" max="10418" width="5" style="3" customWidth="1"/>
    <col min="10419" max="10419" width="15" style="3" customWidth="1"/>
    <col min="10420" max="10421" width="14.6666666666667" style="3" customWidth="1"/>
    <col min="10422" max="10422" width="6.22222222222222" style="3" customWidth="1"/>
    <col min="10423" max="10425" width="10.1111111111111" style="3" customWidth="1"/>
    <col min="10426" max="10426" width="10.4444444444444" style="3" customWidth="1"/>
    <col min="10427" max="10444" width="9" style="3"/>
    <col min="10445" max="10445" width="6.44444444444444" style="3" customWidth="1"/>
    <col min="10446" max="10446" width="12.2222222222222" style="3" customWidth="1"/>
    <col min="10447" max="10447" width="28.2222222222222" style="3" customWidth="1"/>
    <col min="10448" max="10448" width="13.7777777777778" style="3" customWidth="1"/>
    <col min="10449" max="10449" width="5.66666666666667" style="3" customWidth="1"/>
    <col min="10450" max="10451" width="9.33333333333333" style="3" customWidth="1"/>
    <col min="10452" max="10452" width="13.1111111111111" style="3" customWidth="1"/>
    <col min="10453" max="10673" width="9" style="3"/>
    <col min="10674" max="10674" width="5" style="3" customWidth="1"/>
    <col min="10675" max="10675" width="15" style="3" customWidth="1"/>
    <col min="10676" max="10677" width="14.6666666666667" style="3" customWidth="1"/>
    <col min="10678" max="10678" width="6.22222222222222" style="3" customWidth="1"/>
    <col min="10679" max="10681" width="10.1111111111111" style="3" customWidth="1"/>
    <col min="10682" max="10682" width="10.4444444444444" style="3" customWidth="1"/>
    <col min="10683" max="10700" width="9" style="3"/>
    <col min="10701" max="10701" width="6.44444444444444" style="3" customWidth="1"/>
    <col min="10702" max="10702" width="12.2222222222222" style="3" customWidth="1"/>
    <col min="10703" max="10703" width="28.2222222222222" style="3" customWidth="1"/>
    <col min="10704" max="10704" width="13.7777777777778" style="3" customWidth="1"/>
    <col min="10705" max="10705" width="5.66666666666667" style="3" customWidth="1"/>
    <col min="10706" max="10707" width="9.33333333333333" style="3" customWidth="1"/>
    <col min="10708" max="10708" width="13.1111111111111" style="3" customWidth="1"/>
    <col min="10709" max="10929" width="9" style="3"/>
    <col min="10930" max="10930" width="5" style="3" customWidth="1"/>
    <col min="10931" max="10931" width="15" style="3" customWidth="1"/>
    <col min="10932" max="10933" width="14.6666666666667" style="3" customWidth="1"/>
    <col min="10934" max="10934" width="6.22222222222222" style="3" customWidth="1"/>
    <col min="10935" max="10937" width="10.1111111111111" style="3" customWidth="1"/>
    <col min="10938" max="10938" width="10.4444444444444" style="3" customWidth="1"/>
    <col min="10939" max="10956" width="9" style="3"/>
    <col min="10957" max="10957" width="6.44444444444444" style="3" customWidth="1"/>
    <col min="10958" max="10958" width="12.2222222222222" style="3" customWidth="1"/>
    <col min="10959" max="10959" width="28.2222222222222" style="3" customWidth="1"/>
    <col min="10960" max="10960" width="13.7777777777778" style="3" customWidth="1"/>
    <col min="10961" max="10961" width="5.66666666666667" style="3" customWidth="1"/>
    <col min="10962" max="10963" width="9.33333333333333" style="3" customWidth="1"/>
    <col min="10964" max="10964" width="13.1111111111111" style="3" customWidth="1"/>
    <col min="10965" max="11185" width="9" style="3"/>
    <col min="11186" max="11186" width="5" style="3" customWidth="1"/>
    <col min="11187" max="11187" width="15" style="3" customWidth="1"/>
    <col min="11188" max="11189" width="14.6666666666667" style="3" customWidth="1"/>
    <col min="11190" max="11190" width="6.22222222222222" style="3" customWidth="1"/>
    <col min="11191" max="11193" width="10.1111111111111" style="3" customWidth="1"/>
    <col min="11194" max="11194" width="10.4444444444444" style="3" customWidth="1"/>
    <col min="11195" max="11212" width="9" style="3"/>
    <col min="11213" max="11213" width="6.44444444444444" style="3" customWidth="1"/>
    <col min="11214" max="11214" width="12.2222222222222" style="3" customWidth="1"/>
    <col min="11215" max="11215" width="28.2222222222222" style="3" customWidth="1"/>
    <col min="11216" max="11216" width="13.7777777777778" style="3" customWidth="1"/>
    <col min="11217" max="11217" width="5.66666666666667" style="3" customWidth="1"/>
    <col min="11218" max="11219" width="9.33333333333333" style="3" customWidth="1"/>
    <col min="11220" max="11220" width="13.1111111111111" style="3" customWidth="1"/>
    <col min="11221" max="11441" width="9" style="3"/>
    <col min="11442" max="11442" width="5" style="3" customWidth="1"/>
    <col min="11443" max="11443" width="15" style="3" customWidth="1"/>
    <col min="11444" max="11445" width="14.6666666666667" style="3" customWidth="1"/>
    <col min="11446" max="11446" width="6.22222222222222" style="3" customWidth="1"/>
    <col min="11447" max="11449" width="10.1111111111111" style="3" customWidth="1"/>
    <col min="11450" max="11450" width="10.4444444444444" style="3" customWidth="1"/>
    <col min="11451" max="11468" width="9" style="3"/>
    <col min="11469" max="11469" width="6.44444444444444" style="3" customWidth="1"/>
    <col min="11470" max="11470" width="12.2222222222222" style="3" customWidth="1"/>
    <col min="11471" max="11471" width="28.2222222222222" style="3" customWidth="1"/>
    <col min="11472" max="11472" width="13.7777777777778" style="3" customWidth="1"/>
    <col min="11473" max="11473" width="5.66666666666667" style="3" customWidth="1"/>
    <col min="11474" max="11475" width="9.33333333333333" style="3" customWidth="1"/>
    <col min="11476" max="11476" width="13.1111111111111" style="3" customWidth="1"/>
    <col min="11477" max="11697" width="9" style="3"/>
    <col min="11698" max="11698" width="5" style="3" customWidth="1"/>
    <col min="11699" max="11699" width="15" style="3" customWidth="1"/>
    <col min="11700" max="11701" width="14.6666666666667" style="3" customWidth="1"/>
    <col min="11702" max="11702" width="6.22222222222222" style="3" customWidth="1"/>
    <col min="11703" max="11705" width="10.1111111111111" style="3" customWidth="1"/>
    <col min="11706" max="11706" width="10.4444444444444" style="3" customWidth="1"/>
    <col min="11707" max="11724" width="9" style="3"/>
    <col min="11725" max="11725" width="6.44444444444444" style="3" customWidth="1"/>
    <col min="11726" max="11726" width="12.2222222222222" style="3" customWidth="1"/>
    <col min="11727" max="11727" width="28.2222222222222" style="3" customWidth="1"/>
    <col min="11728" max="11728" width="13.7777777777778" style="3" customWidth="1"/>
    <col min="11729" max="11729" width="5.66666666666667" style="3" customWidth="1"/>
    <col min="11730" max="11731" width="9.33333333333333" style="3" customWidth="1"/>
    <col min="11732" max="11732" width="13.1111111111111" style="3" customWidth="1"/>
    <col min="11733" max="11953" width="9" style="3"/>
    <col min="11954" max="11954" width="5" style="3" customWidth="1"/>
    <col min="11955" max="11955" width="15" style="3" customWidth="1"/>
    <col min="11956" max="11957" width="14.6666666666667" style="3" customWidth="1"/>
    <col min="11958" max="11958" width="6.22222222222222" style="3" customWidth="1"/>
    <col min="11959" max="11961" width="10.1111111111111" style="3" customWidth="1"/>
    <col min="11962" max="11962" width="10.4444444444444" style="3" customWidth="1"/>
    <col min="11963" max="11980" width="9" style="3"/>
    <col min="11981" max="11981" width="6.44444444444444" style="3" customWidth="1"/>
    <col min="11982" max="11982" width="12.2222222222222" style="3" customWidth="1"/>
    <col min="11983" max="11983" width="28.2222222222222" style="3" customWidth="1"/>
    <col min="11984" max="11984" width="13.7777777777778" style="3" customWidth="1"/>
    <col min="11985" max="11985" width="5.66666666666667" style="3" customWidth="1"/>
    <col min="11986" max="11987" width="9.33333333333333" style="3" customWidth="1"/>
    <col min="11988" max="11988" width="13.1111111111111" style="3" customWidth="1"/>
    <col min="11989" max="12209" width="9" style="3"/>
    <col min="12210" max="12210" width="5" style="3" customWidth="1"/>
    <col min="12211" max="12211" width="15" style="3" customWidth="1"/>
    <col min="12212" max="12213" width="14.6666666666667" style="3" customWidth="1"/>
    <col min="12214" max="12214" width="6.22222222222222" style="3" customWidth="1"/>
    <col min="12215" max="12217" width="10.1111111111111" style="3" customWidth="1"/>
    <col min="12218" max="12218" width="10.4444444444444" style="3" customWidth="1"/>
    <col min="12219" max="12236" width="9" style="3"/>
    <col min="12237" max="12237" width="6.44444444444444" style="3" customWidth="1"/>
    <col min="12238" max="12238" width="12.2222222222222" style="3" customWidth="1"/>
    <col min="12239" max="12239" width="28.2222222222222" style="3" customWidth="1"/>
    <col min="12240" max="12240" width="13.7777777777778" style="3" customWidth="1"/>
    <col min="12241" max="12241" width="5.66666666666667" style="3" customWidth="1"/>
    <col min="12242" max="12243" width="9.33333333333333" style="3" customWidth="1"/>
    <col min="12244" max="12244" width="13.1111111111111" style="3" customWidth="1"/>
    <col min="12245" max="12465" width="9" style="3"/>
    <col min="12466" max="12466" width="5" style="3" customWidth="1"/>
    <col min="12467" max="12467" width="15" style="3" customWidth="1"/>
    <col min="12468" max="12469" width="14.6666666666667" style="3" customWidth="1"/>
    <col min="12470" max="12470" width="6.22222222222222" style="3" customWidth="1"/>
    <col min="12471" max="12473" width="10.1111111111111" style="3" customWidth="1"/>
    <col min="12474" max="12474" width="10.4444444444444" style="3" customWidth="1"/>
    <col min="12475" max="12492" width="9" style="3"/>
    <col min="12493" max="12493" width="6.44444444444444" style="3" customWidth="1"/>
    <col min="12494" max="12494" width="12.2222222222222" style="3" customWidth="1"/>
    <col min="12495" max="12495" width="28.2222222222222" style="3" customWidth="1"/>
    <col min="12496" max="12496" width="13.7777777777778" style="3" customWidth="1"/>
    <col min="12497" max="12497" width="5.66666666666667" style="3" customWidth="1"/>
    <col min="12498" max="12499" width="9.33333333333333" style="3" customWidth="1"/>
    <col min="12500" max="12500" width="13.1111111111111" style="3" customWidth="1"/>
    <col min="12501" max="12721" width="9" style="3"/>
    <col min="12722" max="12722" width="5" style="3" customWidth="1"/>
    <col min="12723" max="12723" width="15" style="3" customWidth="1"/>
    <col min="12724" max="12725" width="14.6666666666667" style="3" customWidth="1"/>
    <col min="12726" max="12726" width="6.22222222222222" style="3" customWidth="1"/>
    <col min="12727" max="12729" width="10.1111111111111" style="3" customWidth="1"/>
    <col min="12730" max="12730" width="10.4444444444444" style="3" customWidth="1"/>
    <col min="12731" max="12748" width="9" style="3"/>
    <col min="12749" max="12749" width="6.44444444444444" style="3" customWidth="1"/>
    <col min="12750" max="12750" width="12.2222222222222" style="3" customWidth="1"/>
    <col min="12751" max="12751" width="28.2222222222222" style="3" customWidth="1"/>
    <col min="12752" max="12752" width="13.7777777777778" style="3" customWidth="1"/>
    <col min="12753" max="12753" width="5.66666666666667" style="3" customWidth="1"/>
    <col min="12754" max="12755" width="9.33333333333333" style="3" customWidth="1"/>
    <col min="12756" max="12756" width="13.1111111111111" style="3" customWidth="1"/>
    <col min="12757" max="12977" width="9" style="3"/>
    <col min="12978" max="12978" width="5" style="3" customWidth="1"/>
    <col min="12979" max="12979" width="15" style="3" customWidth="1"/>
    <col min="12980" max="12981" width="14.6666666666667" style="3" customWidth="1"/>
    <col min="12982" max="12982" width="6.22222222222222" style="3" customWidth="1"/>
    <col min="12983" max="12985" width="10.1111111111111" style="3" customWidth="1"/>
    <col min="12986" max="12986" width="10.4444444444444" style="3" customWidth="1"/>
    <col min="12987" max="13004" width="9" style="3"/>
    <col min="13005" max="13005" width="6.44444444444444" style="3" customWidth="1"/>
    <col min="13006" max="13006" width="12.2222222222222" style="3" customWidth="1"/>
    <col min="13007" max="13007" width="28.2222222222222" style="3" customWidth="1"/>
    <col min="13008" max="13008" width="13.7777777777778" style="3" customWidth="1"/>
    <col min="13009" max="13009" width="5.66666666666667" style="3" customWidth="1"/>
    <col min="13010" max="13011" width="9.33333333333333" style="3" customWidth="1"/>
    <col min="13012" max="13012" width="13.1111111111111" style="3" customWidth="1"/>
    <col min="13013" max="13233" width="9" style="3"/>
    <col min="13234" max="13234" width="5" style="3" customWidth="1"/>
    <col min="13235" max="13235" width="15" style="3" customWidth="1"/>
    <col min="13236" max="13237" width="14.6666666666667" style="3" customWidth="1"/>
    <col min="13238" max="13238" width="6.22222222222222" style="3" customWidth="1"/>
    <col min="13239" max="13241" width="10.1111111111111" style="3" customWidth="1"/>
    <col min="13242" max="13242" width="10.4444444444444" style="3" customWidth="1"/>
    <col min="13243" max="13260" width="9" style="3"/>
    <col min="13261" max="13261" width="6.44444444444444" style="3" customWidth="1"/>
    <col min="13262" max="13262" width="12.2222222222222" style="3" customWidth="1"/>
    <col min="13263" max="13263" width="28.2222222222222" style="3" customWidth="1"/>
    <col min="13264" max="13264" width="13.7777777777778" style="3" customWidth="1"/>
    <col min="13265" max="13265" width="5.66666666666667" style="3" customWidth="1"/>
    <col min="13266" max="13267" width="9.33333333333333" style="3" customWidth="1"/>
    <col min="13268" max="13268" width="13.1111111111111" style="3" customWidth="1"/>
    <col min="13269" max="13489" width="9" style="3"/>
    <col min="13490" max="13490" width="5" style="3" customWidth="1"/>
    <col min="13491" max="13491" width="15" style="3" customWidth="1"/>
    <col min="13492" max="13493" width="14.6666666666667" style="3" customWidth="1"/>
    <col min="13494" max="13494" width="6.22222222222222" style="3" customWidth="1"/>
    <col min="13495" max="13497" width="10.1111111111111" style="3" customWidth="1"/>
    <col min="13498" max="13498" width="10.4444444444444" style="3" customWidth="1"/>
    <col min="13499" max="13516" width="9" style="3"/>
    <col min="13517" max="13517" width="6.44444444444444" style="3" customWidth="1"/>
    <col min="13518" max="13518" width="12.2222222222222" style="3" customWidth="1"/>
    <col min="13519" max="13519" width="28.2222222222222" style="3" customWidth="1"/>
    <col min="13520" max="13520" width="13.7777777777778" style="3" customWidth="1"/>
    <col min="13521" max="13521" width="5.66666666666667" style="3" customWidth="1"/>
    <col min="13522" max="13523" width="9.33333333333333" style="3" customWidth="1"/>
    <col min="13524" max="13524" width="13.1111111111111" style="3" customWidth="1"/>
    <col min="13525" max="13745" width="9" style="3"/>
    <col min="13746" max="13746" width="5" style="3" customWidth="1"/>
    <col min="13747" max="13747" width="15" style="3" customWidth="1"/>
    <col min="13748" max="13749" width="14.6666666666667" style="3" customWidth="1"/>
    <col min="13750" max="13750" width="6.22222222222222" style="3" customWidth="1"/>
    <col min="13751" max="13753" width="10.1111111111111" style="3" customWidth="1"/>
    <col min="13754" max="13754" width="10.4444444444444" style="3" customWidth="1"/>
    <col min="13755" max="13772" width="9" style="3"/>
    <col min="13773" max="13773" width="6.44444444444444" style="3" customWidth="1"/>
    <col min="13774" max="13774" width="12.2222222222222" style="3" customWidth="1"/>
    <col min="13775" max="13775" width="28.2222222222222" style="3" customWidth="1"/>
    <col min="13776" max="13776" width="13.7777777777778" style="3" customWidth="1"/>
    <col min="13777" max="13777" width="5.66666666666667" style="3" customWidth="1"/>
    <col min="13778" max="13779" width="9.33333333333333" style="3" customWidth="1"/>
    <col min="13780" max="13780" width="13.1111111111111" style="3" customWidth="1"/>
    <col min="13781" max="14001" width="9" style="3"/>
    <col min="14002" max="14002" width="5" style="3" customWidth="1"/>
    <col min="14003" max="14003" width="15" style="3" customWidth="1"/>
    <col min="14004" max="14005" width="14.6666666666667" style="3" customWidth="1"/>
    <col min="14006" max="14006" width="6.22222222222222" style="3" customWidth="1"/>
    <col min="14007" max="14009" width="10.1111111111111" style="3" customWidth="1"/>
    <col min="14010" max="14010" width="10.4444444444444" style="3" customWidth="1"/>
    <col min="14011" max="14028" width="9" style="3"/>
    <col min="14029" max="14029" width="6.44444444444444" style="3" customWidth="1"/>
    <col min="14030" max="14030" width="12.2222222222222" style="3" customWidth="1"/>
    <col min="14031" max="14031" width="28.2222222222222" style="3" customWidth="1"/>
    <col min="14032" max="14032" width="13.7777777777778" style="3" customWidth="1"/>
    <col min="14033" max="14033" width="5.66666666666667" style="3" customWidth="1"/>
    <col min="14034" max="14035" width="9.33333333333333" style="3" customWidth="1"/>
    <col min="14036" max="14036" width="13.1111111111111" style="3" customWidth="1"/>
    <col min="14037" max="14257" width="9" style="3"/>
    <col min="14258" max="14258" width="5" style="3" customWidth="1"/>
    <col min="14259" max="14259" width="15" style="3" customWidth="1"/>
    <col min="14260" max="14261" width="14.6666666666667" style="3" customWidth="1"/>
    <col min="14262" max="14262" width="6.22222222222222" style="3" customWidth="1"/>
    <col min="14263" max="14265" width="10.1111111111111" style="3" customWidth="1"/>
    <col min="14266" max="14266" width="10.4444444444444" style="3" customWidth="1"/>
    <col min="14267" max="14284" width="9" style="3"/>
    <col min="14285" max="14285" width="6.44444444444444" style="3" customWidth="1"/>
    <col min="14286" max="14286" width="12.2222222222222" style="3" customWidth="1"/>
    <col min="14287" max="14287" width="28.2222222222222" style="3" customWidth="1"/>
    <col min="14288" max="14288" width="13.7777777777778" style="3" customWidth="1"/>
    <col min="14289" max="14289" width="5.66666666666667" style="3" customWidth="1"/>
    <col min="14290" max="14291" width="9.33333333333333" style="3" customWidth="1"/>
    <col min="14292" max="14292" width="13.1111111111111" style="3" customWidth="1"/>
    <col min="14293" max="14513" width="9" style="3"/>
    <col min="14514" max="14514" width="5" style="3" customWidth="1"/>
    <col min="14515" max="14515" width="15" style="3" customWidth="1"/>
    <col min="14516" max="14517" width="14.6666666666667" style="3" customWidth="1"/>
    <col min="14518" max="14518" width="6.22222222222222" style="3" customWidth="1"/>
    <col min="14519" max="14521" width="10.1111111111111" style="3" customWidth="1"/>
    <col min="14522" max="14522" width="10.4444444444444" style="3" customWidth="1"/>
    <col min="14523" max="14540" width="9" style="3"/>
    <col min="14541" max="14541" width="6.44444444444444" style="3" customWidth="1"/>
    <col min="14542" max="14542" width="12.2222222222222" style="3" customWidth="1"/>
    <col min="14543" max="14543" width="28.2222222222222" style="3" customWidth="1"/>
    <col min="14544" max="14544" width="13.7777777777778" style="3" customWidth="1"/>
    <col min="14545" max="14545" width="5.66666666666667" style="3" customWidth="1"/>
    <col min="14546" max="14547" width="9.33333333333333" style="3" customWidth="1"/>
    <col min="14548" max="14548" width="13.1111111111111" style="3" customWidth="1"/>
    <col min="14549" max="14769" width="9" style="3"/>
    <col min="14770" max="14770" width="5" style="3" customWidth="1"/>
    <col min="14771" max="14771" width="15" style="3" customWidth="1"/>
    <col min="14772" max="14773" width="14.6666666666667" style="3" customWidth="1"/>
    <col min="14774" max="14774" width="6.22222222222222" style="3" customWidth="1"/>
    <col min="14775" max="14777" width="10.1111111111111" style="3" customWidth="1"/>
    <col min="14778" max="14778" width="10.4444444444444" style="3" customWidth="1"/>
    <col min="14779" max="14796" width="9" style="3"/>
    <col min="14797" max="14797" width="6.44444444444444" style="3" customWidth="1"/>
    <col min="14798" max="14798" width="12.2222222222222" style="3" customWidth="1"/>
    <col min="14799" max="14799" width="28.2222222222222" style="3" customWidth="1"/>
    <col min="14800" max="14800" width="13.7777777777778" style="3" customWidth="1"/>
    <col min="14801" max="14801" width="5.66666666666667" style="3" customWidth="1"/>
    <col min="14802" max="14803" width="9.33333333333333" style="3" customWidth="1"/>
    <col min="14804" max="14804" width="13.1111111111111" style="3" customWidth="1"/>
    <col min="14805" max="15025" width="9" style="3"/>
    <col min="15026" max="15026" width="5" style="3" customWidth="1"/>
    <col min="15027" max="15027" width="15" style="3" customWidth="1"/>
    <col min="15028" max="15029" width="14.6666666666667" style="3" customWidth="1"/>
    <col min="15030" max="15030" width="6.22222222222222" style="3" customWidth="1"/>
    <col min="15031" max="15033" width="10.1111111111111" style="3" customWidth="1"/>
    <col min="15034" max="15034" width="10.4444444444444" style="3" customWidth="1"/>
    <col min="15035" max="15052" width="9" style="3"/>
    <col min="15053" max="15053" width="6.44444444444444" style="3" customWidth="1"/>
    <col min="15054" max="15054" width="12.2222222222222" style="3" customWidth="1"/>
    <col min="15055" max="15055" width="28.2222222222222" style="3" customWidth="1"/>
    <col min="15056" max="15056" width="13.7777777777778" style="3" customWidth="1"/>
    <col min="15057" max="15057" width="5.66666666666667" style="3" customWidth="1"/>
    <col min="15058" max="15059" width="9.33333333333333" style="3" customWidth="1"/>
    <col min="15060" max="15060" width="13.1111111111111" style="3" customWidth="1"/>
    <col min="15061" max="15281" width="9" style="3"/>
    <col min="15282" max="15282" width="5" style="3" customWidth="1"/>
    <col min="15283" max="15283" width="15" style="3" customWidth="1"/>
    <col min="15284" max="15285" width="14.6666666666667" style="3" customWidth="1"/>
    <col min="15286" max="15286" width="6.22222222222222" style="3" customWidth="1"/>
    <col min="15287" max="15289" width="10.1111111111111" style="3" customWidth="1"/>
    <col min="15290" max="15290" width="10.4444444444444" style="3" customWidth="1"/>
    <col min="15291" max="15308" width="9" style="3"/>
    <col min="15309" max="15309" width="6.44444444444444" style="3" customWidth="1"/>
    <col min="15310" max="15310" width="12.2222222222222" style="3" customWidth="1"/>
    <col min="15311" max="15311" width="28.2222222222222" style="3" customWidth="1"/>
    <col min="15312" max="15312" width="13.7777777777778" style="3" customWidth="1"/>
    <col min="15313" max="15313" width="5.66666666666667" style="3" customWidth="1"/>
    <col min="15314" max="15315" width="9.33333333333333" style="3" customWidth="1"/>
    <col min="15316" max="15316" width="13.1111111111111" style="3" customWidth="1"/>
    <col min="15317" max="15537" width="9" style="3"/>
    <col min="15538" max="15538" width="5" style="3" customWidth="1"/>
    <col min="15539" max="15539" width="15" style="3" customWidth="1"/>
    <col min="15540" max="15541" width="14.6666666666667" style="3" customWidth="1"/>
    <col min="15542" max="15542" width="6.22222222222222" style="3" customWidth="1"/>
    <col min="15543" max="15545" width="10.1111111111111" style="3" customWidth="1"/>
    <col min="15546" max="15546" width="10.4444444444444" style="3" customWidth="1"/>
    <col min="15547" max="15564" width="9" style="3"/>
    <col min="15565" max="15565" width="6.44444444444444" style="3" customWidth="1"/>
    <col min="15566" max="15566" width="12.2222222222222" style="3" customWidth="1"/>
    <col min="15567" max="15567" width="28.2222222222222" style="3" customWidth="1"/>
    <col min="15568" max="15568" width="13.7777777777778" style="3" customWidth="1"/>
    <col min="15569" max="15569" width="5.66666666666667" style="3" customWidth="1"/>
    <col min="15570" max="15571" width="9.33333333333333" style="3" customWidth="1"/>
    <col min="15572" max="15572" width="13.1111111111111" style="3" customWidth="1"/>
    <col min="15573" max="15793" width="9" style="3"/>
    <col min="15794" max="15794" width="5" style="3" customWidth="1"/>
    <col min="15795" max="15795" width="15" style="3" customWidth="1"/>
    <col min="15796" max="15797" width="14.6666666666667" style="3" customWidth="1"/>
    <col min="15798" max="15798" width="6.22222222222222" style="3" customWidth="1"/>
    <col min="15799" max="15801" width="10.1111111111111" style="3" customWidth="1"/>
    <col min="15802" max="15802" width="10.4444444444444" style="3" customWidth="1"/>
    <col min="15803" max="15820" width="9" style="3"/>
    <col min="15821" max="15821" width="6.44444444444444" style="3" customWidth="1"/>
    <col min="15822" max="15822" width="12.2222222222222" style="3" customWidth="1"/>
    <col min="15823" max="15823" width="28.2222222222222" style="3" customWidth="1"/>
    <col min="15824" max="15824" width="13.7777777777778" style="3" customWidth="1"/>
    <col min="15825" max="15825" width="5.66666666666667" style="3" customWidth="1"/>
    <col min="15826" max="15827" width="9.33333333333333" style="3" customWidth="1"/>
    <col min="15828" max="15828" width="13.1111111111111" style="3" customWidth="1"/>
    <col min="15829" max="16049" width="9" style="3"/>
    <col min="16050" max="16050" width="5" style="3" customWidth="1"/>
    <col min="16051" max="16051" width="15" style="3" customWidth="1"/>
    <col min="16052" max="16053" width="14.6666666666667" style="3" customWidth="1"/>
    <col min="16054" max="16054" width="6.22222222222222" style="3" customWidth="1"/>
    <col min="16055" max="16057" width="10.1111111111111" style="3" customWidth="1"/>
    <col min="16058" max="16058" width="10.4444444444444" style="3" customWidth="1"/>
    <col min="16059" max="16076" width="9" style="3"/>
    <col min="16077" max="16077" width="6.44444444444444" style="3" customWidth="1"/>
    <col min="16078" max="16078" width="12.2222222222222" style="3" customWidth="1"/>
    <col min="16079" max="16079" width="28.2222222222222" style="3" customWidth="1"/>
    <col min="16080" max="16080" width="13.7777777777778" style="3" customWidth="1"/>
    <col min="16081" max="16081" width="5.66666666666667" style="3" customWidth="1"/>
    <col min="16082" max="16083" width="9.33333333333333" style="3" customWidth="1"/>
    <col min="16084" max="16084" width="13.1111111111111" style="3" customWidth="1"/>
    <col min="16085" max="16305" width="9" style="3"/>
    <col min="16306" max="16306" width="5" style="3" customWidth="1"/>
    <col min="16307" max="16307" width="15" style="3" customWidth="1"/>
    <col min="16308" max="16309" width="14.6666666666667" style="3" customWidth="1"/>
    <col min="16310" max="16310" width="6.22222222222222" style="3" customWidth="1"/>
    <col min="16311" max="16313" width="10.1111111111111" style="3" customWidth="1"/>
    <col min="16314" max="16314" width="10.4444444444444" style="3" customWidth="1"/>
    <col min="16315" max="16317" width="9" style="3"/>
    <col min="16318" max="16380" width="9" style="3" customWidth="1"/>
    <col min="16381" max="16384" width="9" style="3"/>
  </cols>
  <sheetData>
    <row r="1" ht="22.2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ht="16.5" customHeight="1" spans="1:16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</row>
    <row r="3" spans="1:16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</row>
    <row r="4" ht="21" customHeight="1" spans="1:16">
      <c r="A4" s="14" t="s">
        <v>3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</row>
    <row r="5" spans="1:16">
      <c r="A5" s="16" t="s">
        <v>4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>
      <c r="A6" s="18" t="s">
        <v>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</row>
    <row r="7" ht="60" customHeight="1" spans="1:16">
      <c r="A7" s="20" t="s">
        <v>6</v>
      </c>
      <c r="B7" s="21" t="s">
        <v>7</v>
      </c>
      <c r="C7" s="22" t="s">
        <v>8</v>
      </c>
      <c r="D7" s="22" t="s">
        <v>9</v>
      </c>
      <c r="E7" s="23" t="s">
        <v>10</v>
      </c>
      <c r="F7" s="27" t="s">
        <v>11</v>
      </c>
      <c r="G7" s="27"/>
      <c r="H7" s="27"/>
      <c r="I7" s="41" t="s">
        <v>12</v>
      </c>
      <c r="J7" s="41"/>
      <c r="K7" s="41"/>
      <c r="L7" s="27" t="s">
        <v>13</v>
      </c>
      <c r="M7" s="27" t="s">
        <v>14</v>
      </c>
      <c r="N7" s="27" t="s">
        <v>15</v>
      </c>
      <c r="O7" s="48" t="s">
        <v>16</v>
      </c>
      <c r="P7" s="49"/>
    </row>
    <row r="8" ht="21.75" customHeight="1" spans="1:16">
      <c r="A8" s="20"/>
      <c r="B8" s="21"/>
      <c r="C8" s="22"/>
      <c r="D8" s="22"/>
      <c r="E8" s="23"/>
      <c r="F8" s="27" t="s">
        <v>17</v>
      </c>
      <c r="G8" s="27" t="s">
        <v>18</v>
      </c>
      <c r="H8" s="27"/>
      <c r="I8" s="42" t="s">
        <v>19</v>
      </c>
      <c r="J8" s="42" t="s">
        <v>20</v>
      </c>
      <c r="K8" s="42" t="s">
        <v>21</v>
      </c>
      <c r="L8" s="27" t="s">
        <v>18</v>
      </c>
      <c r="M8" s="27"/>
      <c r="N8" s="27"/>
      <c r="O8" s="48"/>
      <c r="P8" s="49"/>
    </row>
    <row r="9" s="1" customFormat="1" ht="13.5" customHeight="1" spans="1:204">
      <c r="A9" s="28">
        <v>1</v>
      </c>
      <c r="B9" s="29" t="s">
        <v>22</v>
      </c>
      <c r="C9" s="30" t="s">
        <v>23</v>
      </c>
      <c r="D9" s="31"/>
      <c r="E9" s="31" t="s">
        <v>24</v>
      </c>
      <c r="F9" s="32">
        <v>0.14</v>
      </c>
      <c r="G9" s="33">
        <v>0.14</v>
      </c>
      <c r="H9" s="35">
        <v>11.0345</v>
      </c>
      <c r="I9" s="44">
        <v>3600</v>
      </c>
      <c r="J9" s="44">
        <v>0.036</v>
      </c>
      <c r="K9" s="44">
        <v>100000</v>
      </c>
      <c r="L9" s="45">
        <f>G9+J9</f>
        <v>0.176</v>
      </c>
      <c r="M9" s="45">
        <f>L9*0.13</f>
        <v>0.02288</v>
      </c>
      <c r="N9" s="35">
        <f>L9+M9</f>
        <v>0.19888</v>
      </c>
      <c r="O9" s="50"/>
      <c r="P9" s="51"/>
      <c r="Q9" s="52">
        <f>(G9-F9)/F9</f>
        <v>0</v>
      </c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</row>
    <row r="10" s="1" customFormat="1" ht="13.5" customHeight="1" spans="1:204">
      <c r="A10" s="28">
        <v>2</v>
      </c>
      <c r="B10" s="29" t="s">
        <v>25</v>
      </c>
      <c r="C10" s="30" t="s">
        <v>26</v>
      </c>
      <c r="D10" s="30"/>
      <c r="E10" s="31" t="s">
        <v>24</v>
      </c>
      <c r="F10" s="32">
        <v>0.2</v>
      </c>
      <c r="G10" s="35">
        <v>0.2</v>
      </c>
      <c r="H10" s="35"/>
      <c r="I10" s="44">
        <v>4300</v>
      </c>
      <c r="J10" s="44">
        <v>0.043</v>
      </c>
      <c r="K10" s="44">
        <v>100000</v>
      </c>
      <c r="L10" s="45">
        <f>G10+J10</f>
        <v>0.243</v>
      </c>
      <c r="M10" s="45">
        <f>L10*0.13</f>
        <v>0.03159</v>
      </c>
      <c r="N10" s="35">
        <f>L10+M10</f>
        <v>0.27459</v>
      </c>
      <c r="O10" s="50"/>
      <c r="P10" s="51"/>
      <c r="Q10" s="52">
        <f t="shared" ref="Q10:Q67" si="0">(G10-F10)/F10</f>
        <v>0</v>
      </c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</row>
    <row r="11" s="1" customFormat="1" ht="13.5" customHeight="1" spans="1:204">
      <c r="A11" s="28">
        <v>3</v>
      </c>
      <c r="B11" s="29" t="s">
        <v>27</v>
      </c>
      <c r="C11" s="30" t="s">
        <v>28</v>
      </c>
      <c r="D11" s="31"/>
      <c r="E11" s="31" t="s">
        <v>24</v>
      </c>
      <c r="F11" s="32">
        <v>0.156</v>
      </c>
      <c r="G11" s="35">
        <v>0.156</v>
      </c>
      <c r="H11" s="35"/>
      <c r="I11" s="44">
        <v>3600</v>
      </c>
      <c r="J11" s="44">
        <v>0.036</v>
      </c>
      <c r="K11" s="44">
        <v>100000</v>
      </c>
      <c r="L11" s="45">
        <f>G11+J11</f>
        <v>0.192</v>
      </c>
      <c r="M11" s="45">
        <f>L11*0.13</f>
        <v>0.02496</v>
      </c>
      <c r="N11" s="35">
        <f>L11+M11</f>
        <v>0.21696</v>
      </c>
      <c r="O11" s="50"/>
      <c r="P11" s="51"/>
      <c r="Q11" s="52">
        <f t="shared" si="0"/>
        <v>0</v>
      </c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</row>
    <row r="12" s="1" customFormat="1" ht="13.5" customHeight="1" spans="1:204">
      <c r="A12" s="28">
        <v>4</v>
      </c>
      <c r="B12" s="29" t="s">
        <v>29</v>
      </c>
      <c r="C12" s="30" t="s">
        <v>30</v>
      </c>
      <c r="D12" s="31"/>
      <c r="E12" s="31" t="s">
        <v>24</v>
      </c>
      <c r="F12" s="32">
        <v>0.18</v>
      </c>
      <c r="G12" s="35">
        <v>0.18</v>
      </c>
      <c r="H12" s="35">
        <v>11.0345</v>
      </c>
      <c r="I12" s="44">
        <v>3000</v>
      </c>
      <c r="J12" s="44">
        <v>0.03</v>
      </c>
      <c r="K12" s="44">
        <v>100000</v>
      </c>
      <c r="L12" s="45">
        <f>G12+J12</f>
        <v>0.21</v>
      </c>
      <c r="M12" s="45">
        <f>L12*0.13</f>
        <v>0.0273</v>
      </c>
      <c r="N12" s="35">
        <f>L12+M12</f>
        <v>0.2373</v>
      </c>
      <c r="O12" s="50"/>
      <c r="P12" s="51"/>
      <c r="Q12" s="52">
        <f t="shared" si="0"/>
        <v>0</v>
      </c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</row>
    <row r="13" s="1" customFormat="1" ht="13.5" customHeight="1" spans="1:204">
      <c r="A13" s="28">
        <v>5</v>
      </c>
      <c r="B13" s="29" t="s">
        <v>31</v>
      </c>
      <c r="C13" s="30" t="s">
        <v>32</v>
      </c>
      <c r="D13" s="30"/>
      <c r="E13" s="31" t="s">
        <v>24</v>
      </c>
      <c r="F13" s="32">
        <v>0.0338</v>
      </c>
      <c r="G13" s="35">
        <v>0.0338</v>
      </c>
      <c r="H13" s="35"/>
      <c r="I13" s="44" t="s">
        <v>33</v>
      </c>
      <c r="J13" s="44" t="s">
        <v>33</v>
      </c>
      <c r="K13" s="44" t="s">
        <v>33</v>
      </c>
      <c r="L13" s="45">
        <f>G13</f>
        <v>0.0338</v>
      </c>
      <c r="M13" s="45">
        <f t="shared" ref="M13:M26" si="1">L13*0.13</f>
        <v>0.004394</v>
      </c>
      <c r="N13" s="35">
        <f t="shared" ref="N13:N26" si="2">L13+M13</f>
        <v>0.038194</v>
      </c>
      <c r="O13" s="50"/>
      <c r="P13" s="51"/>
      <c r="Q13" s="52">
        <f t="shared" si="0"/>
        <v>0</v>
      </c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</row>
    <row r="14" s="1" customFormat="1" ht="13.5" customHeight="1" spans="1:204">
      <c r="A14" s="28">
        <v>6</v>
      </c>
      <c r="B14" s="29" t="s">
        <v>34</v>
      </c>
      <c r="C14" s="30" t="s">
        <v>35</v>
      </c>
      <c r="D14" s="31"/>
      <c r="E14" s="31" t="s">
        <v>24</v>
      </c>
      <c r="F14" s="32">
        <v>0.6</v>
      </c>
      <c r="G14" s="33">
        <v>0.57</v>
      </c>
      <c r="H14" s="35"/>
      <c r="I14" s="44" t="s">
        <v>33</v>
      </c>
      <c r="J14" s="44" t="s">
        <v>33</v>
      </c>
      <c r="K14" s="44" t="s">
        <v>33</v>
      </c>
      <c r="L14" s="45">
        <f>G14</f>
        <v>0.57</v>
      </c>
      <c r="M14" s="45">
        <f t="shared" si="1"/>
        <v>0.0741</v>
      </c>
      <c r="N14" s="35">
        <f t="shared" si="2"/>
        <v>0.6441</v>
      </c>
      <c r="O14" s="50"/>
      <c r="P14" s="51"/>
      <c r="Q14" s="52">
        <f t="shared" si="0"/>
        <v>-0.05</v>
      </c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</row>
    <row r="15" s="1" customFormat="1" ht="13.5" customHeight="1" spans="1:204">
      <c r="A15" s="28">
        <v>7</v>
      </c>
      <c r="B15" s="29" t="s">
        <v>36</v>
      </c>
      <c r="C15" s="30" t="s">
        <v>37</v>
      </c>
      <c r="D15" s="31"/>
      <c r="E15" s="31" t="s">
        <v>24</v>
      </c>
      <c r="F15" s="32">
        <v>0.38</v>
      </c>
      <c r="G15" s="35">
        <v>0.38</v>
      </c>
      <c r="H15" s="35"/>
      <c r="I15" s="44">
        <v>4100</v>
      </c>
      <c r="J15" s="44">
        <v>0.041</v>
      </c>
      <c r="K15" s="44">
        <v>100000</v>
      </c>
      <c r="L15" s="45">
        <f t="shared" ref="L15:L26" si="3">G15+J15</f>
        <v>0.421</v>
      </c>
      <c r="M15" s="45">
        <f t="shared" si="1"/>
        <v>0.05473</v>
      </c>
      <c r="N15" s="35">
        <f t="shared" si="2"/>
        <v>0.47573</v>
      </c>
      <c r="O15" s="50"/>
      <c r="P15" s="51"/>
      <c r="Q15" s="52">
        <f t="shared" si="0"/>
        <v>0</v>
      </c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</row>
    <row r="16" s="1" customFormat="1" ht="13.5" customHeight="1" spans="1:204">
      <c r="A16" s="28">
        <v>8</v>
      </c>
      <c r="B16" s="29" t="s">
        <v>38</v>
      </c>
      <c r="C16" s="30" t="s">
        <v>39</v>
      </c>
      <c r="D16" s="31"/>
      <c r="E16" s="31" t="s">
        <v>24</v>
      </c>
      <c r="F16" s="32">
        <v>0.3250988264</v>
      </c>
      <c r="G16" s="33">
        <v>0.32</v>
      </c>
      <c r="H16" s="35"/>
      <c r="I16" s="44">
        <v>5700</v>
      </c>
      <c r="J16" s="44">
        <v>0.057</v>
      </c>
      <c r="K16" s="44">
        <v>100000</v>
      </c>
      <c r="L16" s="45">
        <f t="shared" si="3"/>
        <v>0.377</v>
      </c>
      <c r="M16" s="45">
        <f t="shared" si="1"/>
        <v>0.04901</v>
      </c>
      <c r="N16" s="35">
        <f t="shared" si="2"/>
        <v>0.42601</v>
      </c>
      <c r="O16" s="50"/>
      <c r="P16" s="51"/>
      <c r="Q16" s="52">
        <f t="shared" si="0"/>
        <v>-0.0156839274274291</v>
      </c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</row>
    <row r="17" s="1" customFormat="1" ht="13.5" customHeight="1" spans="1:204">
      <c r="A17" s="28">
        <v>9</v>
      </c>
      <c r="B17" s="29" t="s">
        <v>40</v>
      </c>
      <c r="C17" s="30" t="s">
        <v>41</v>
      </c>
      <c r="D17" s="31"/>
      <c r="E17" s="31" t="s">
        <v>24</v>
      </c>
      <c r="F17" s="32">
        <v>4.34100605864</v>
      </c>
      <c r="G17" s="35">
        <v>4.34100605864</v>
      </c>
      <c r="H17" s="35"/>
      <c r="I17" s="44">
        <v>17200</v>
      </c>
      <c r="J17" s="44">
        <v>0.17</v>
      </c>
      <c r="K17" s="44">
        <v>100000</v>
      </c>
      <c r="L17" s="45">
        <f t="shared" si="3"/>
        <v>4.51100605864</v>
      </c>
      <c r="M17" s="45">
        <f t="shared" si="1"/>
        <v>0.5864307876232</v>
      </c>
      <c r="N17" s="35">
        <f t="shared" si="2"/>
        <v>5.0974368462632</v>
      </c>
      <c r="O17" s="50"/>
      <c r="P17" s="51"/>
      <c r="Q17" s="52">
        <f t="shared" si="0"/>
        <v>0</v>
      </c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</row>
    <row r="18" s="1" customFormat="1" ht="13.5" customHeight="1" spans="1:204">
      <c r="A18" s="28">
        <v>10</v>
      </c>
      <c r="B18" s="29" t="s">
        <v>42</v>
      </c>
      <c r="C18" s="30" t="s">
        <v>43</v>
      </c>
      <c r="D18" s="31"/>
      <c r="E18" s="31" t="s">
        <v>24</v>
      </c>
      <c r="F18" s="32">
        <v>2.542437338112</v>
      </c>
      <c r="G18" s="35">
        <v>2.542437338112</v>
      </c>
      <c r="H18" s="35"/>
      <c r="I18" s="44">
        <v>56000</v>
      </c>
      <c r="J18" s="44">
        <v>0.56</v>
      </c>
      <c r="K18" s="44">
        <v>100000</v>
      </c>
      <c r="L18" s="45">
        <f t="shared" si="3"/>
        <v>3.102437338112</v>
      </c>
      <c r="M18" s="45">
        <f t="shared" si="1"/>
        <v>0.40331685395456</v>
      </c>
      <c r="N18" s="35">
        <f t="shared" si="2"/>
        <v>3.50575419206656</v>
      </c>
      <c r="O18" s="50"/>
      <c r="P18" s="51"/>
      <c r="Q18" s="52">
        <f t="shared" si="0"/>
        <v>0</v>
      </c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</row>
    <row r="19" s="1" customFormat="1" ht="13.5" customHeight="1" spans="1:204">
      <c r="A19" s="28">
        <v>11</v>
      </c>
      <c r="B19" s="29" t="s">
        <v>44</v>
      </c>
      <c r="C19" s="30" t="s">
        <v>45</v>
      </c>
      <c r="D19" s="31"/>
      <c r="E19" s="31" t="s">
        <v>24</v>
      </c>
      <c r="F19" s="32">
        <v>0.162444936</v>
      </c>
      <c r="G19" s="33">
        <v>0.16</v>
      </c>
      <c r="H19" s="35"/>
      <c r="I19" s="44">
        <v>3000</v>
      </c>
      <c r="J19" s="44">
        <v>0.03</v>
      </c>
      <c r="K19" s="44">
        <v>100000</v>
      </c>
      <c r="L19" s="45">
        <f t="shared" si="3"/>
        <v>0.19</v>
      </c>
      <c r="M19" s="45">
        <f t="shared" si="1"/>
        <v>0.0247</v>
      </c>
      <c r="N19" s="35">
        <f t="shared" si="2"/>
        <v>0.2147</v>
      </c>
      <c r="O19" s="50"/>
      <c r="P19" s="51"/>
      <c r="Q19" s="52">
        <f t="shared" si="0"/>
        <v>-0.0150508600649762</v>
      </c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</row>
    <row r="20" s="1" customFormat="1" ht="13.5" customHeight="1" spans="1:204">
      <c r="A20" s="28">
        <v>12</v>
      </c>
      <c r="B20" s="29" t="s">
        <v>46</v>
      </c>
      <c r="C20" s="30" t="s">
        <v>47</v>
      </c>
      <c r="D20" s="31"/>
      <c r="E20" s="31" t="s">
        <v>24</v>
      </c>
      <c r="F20" s="32">
        <v>0.1816818034</v>
      </c>
      <c r="G20" s="33">
        <v>0.18</v>
      </c>
      <c r="H20" s="35"/>
      <c r="I20" s="44">
        <v>4500</v>
      </c>
      <c r="J20" s="44">
        <v>0.045</v>
      </c>
      <c r="K20" s="44">
        <v>100000</v>
      </c>
      <c r="L20" s="45">
        <f t="shared" si="3"/>
        <v>0.225</v>
      </c>
      <c r="M20" s="45">
        <f t="shared" si="1"/>
        <v>0.02925</v>
      </c>
      <c r="N20" s="35">
        <f t="shared" si="2"/>
        <v>0.25425</v>
      </c>
      <c r="O20" s="50"/>
      <c r="P20" s="51"/>
      <c r="Q20" s="52">
        <f t="shared" si="0"/>
        <v>-0.00925686209915734</v>
      </c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</row>
    <row r="21" s="1" customFormat="1" ht="13.5" customHeight="1" spans="1:204">
      <c r="A21" s="28">
        <v>13</v>
      </c>
      <c r="B21" s="29" t="s">
        <v>48</v>
      </c>
      <c r="C21" s="30" t="s">
        <v>49</v>
      </c>
      <c r="D21" s="31"/>
      <c r="E21" s="31" t="s">
        <v>24</v>
      </c>
      <c r="F21" s="32">
        <v>0.2140296508</v>
      </c>
      <c r="G21" s="33">
        <v>0.21</v>
      </c>
      <c r="H21" s="35"/>
      <c r="I21" s="44">
        <v>3000</v>
      </c>
      <c r="J21" s="44">
        <v>0.03</v>
      </c>
      <c r="K21" s="44">
        <v>100000</v>
      </c>
      <c r="L21" s="45">
        <f t="shared" si="3"/>
        <v>0.24</v>
      </c>
      <c r="M21" s="45">
        <f t="shared" si="1"/>
        <v>0.0312</v>
      </c>
      <c r="N21" s="35">
        <f t="shared" si="2"/>
        <v>0.2712</v>
      </c>
      <c r="O21" s="50"/>
      <c r="P21" s="51"/>
      <c r="Q21" s="52">
        <f t="shared" si="0"/>
        <v>-0.0188275352734445</v>
      </c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</row>
    <row r="22" s="1" customFormat="1" ht="13.5" customHeight="1" spans="1:204">
      <c r="A22" s="28">
        <v>14</v>
      </c>
      <c r="B22" s="29" t="s">
        <v>50</v>
      </c>
      <c r="C22" s="30" t="s">
        <v>51</v>
      </c>
      <c r="D22" s="31"/>
      <c r="E22" s="31" t="s">
        <v>24</v>
      </c>
      <c r="F22" s="32">
        <v>1.1566886464</v>
      </c>
      <c r="G22" s="35">
        <v>1.1566886464</v>
      </c>
      <c r="H22" s="35"/>
      <c r="I22" s="44">
        <v>26000</v>
      </c>
      <c r="J22" s="44">
        <v>0.52</v>
      </c>
      <c r="K22" s="44">
        <v>50000</v>
      </c>
      <c r="L22" s="45">
        <f t="shared" si="3"/>
        <v>1.6766886464</v>
      </c>
      <c r="M22" s="45">
        <f t="shared" si="1"/>
        <v>0.217969524032</v>
      </c>
      <c r="N22" s="35">
        <f t="shared" si="2"/>
        <v>1.894658170432</v>
      </c>
      <c r="O22" s="50"/>
      <c r="P22" s="51"/>
      <c r="Q22" s="52">
        <f t="shared" si="0"/>
        <v>0</v>
      </c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</row>
    <row r="23" s="1" customFormat="1" ht="13.5" customHeight="1" spans="1:204">
      <c r="A23" s="28">
        <v>15</v>
      </c>
      <c r="B23" s="29" t="s">
        <v>52</v>
      </c>
      <c r="C23" s="30" t="s">
        <v>53</v>
      </c>
      <c r="D23" s="31"/>
      <c r="E23" s="31" t="s">
        <v>24</v>
      </c>
      <c r="F23" s="32">
        <v>0.14</v>
      </c>
      <c r="G23" s="35">
        <v>0.14</v>
      </c>
      <c r="H23" s="35">
        <v>11.0345</v>
      </c>
      <c r="I23" s="44">
        <v>4600</v>
      </c>
      <c r="J23" s="44">
        <v>0.046</v>
      </c>
      <c r="K23" s="44">
        <v>100000</v>
      </c>
      <c r="L23" s="45">
        <f t="shared" si="3"/>
        <v>0.186</v>
      </c>
      <c r="M23" s="45">
        <f t="shared" si="1"/>
        <v>0.02418</v>
      </c>
      <c r="N23" s="35">
        <f t="shared" si="2"/>
        <v>0.21018</v>
      </c>
      <c r="O23" s="50"/>
      <c r="P23" s="51"/>
      <c r="Q23" s="52">
        <f t="shared" si="0"/>
        <v>0</v>
      </c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</row>
    <row r="24" s="1" customFormat="1" ht="13.5" customHeight="1" spans="1:204">
      <c r="A24" s="28">
        <v>16</v>
      </c>
      <c r="B24" s="29" t="s">
        <v>54</v>
      </c>
      <c r="C24" s="30" t="s">
        <v>55</v>
      </c>
      <c r="D24" s="30"/>
      <c r="E24" s="31" t="s">
        <v>24</v>
      </c>
      <c r="F24" s="32">
        <v>0.34</v>
      </c>
      <c r="G24" s="35">
        <v>0.34</v>
      </c>
      <c r="H24" s="35"/>
      <c r="I24" s="44">
        <v>5500</v>
      </c>
      <c r="J24" s="44">
        <v>0.055</v>
      </c>
      <c r="K24" s="44">
        <v>100000</v>
      </c>
      <c r="L24" s="45">
        <f t="shared" si="3"/>
        <v>0.395</v>
      </c>
      <c r="M24" s="45">
        <f t="shared" si="1"/>
        <v>0.05135</v>
      </c>
      <c r="N24" s="35">
        <f t="shared" si="2"/>
        <v>0.44635</v>
      </c>
      <c r="O24" s="50"/>
      <c r="P24" s="51"/>
      <c r="Q24" s="52">
        <f t="shared" si="0"/>
        <v>0</v>
      </c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</row>
    <row r="25" s="1" customFormat="1" ht="13.5" customHeight="1" spans="1:204">
      <c r="A25" s="28">
        <v>17</v>
      </c>
      <c r="B25" s="29" t="s">
        <v>56</v>
      </c>
      <c r="C25" s="30" t="s">
        <v>57</v>
      </c>
      <c r="D25" s="31"/>
      <c r="E25" s="31" t="s">
        <v>24</v>
      </c>
      <c r="F25" s="32">
        <v>0.34</v>
      </c>
      <c r="G25" s="35">
        <v>0.34</v>
      </c>
      <c r="H25" s="35"/>
      <c r="I25" s="44">
        <v>2000</v>
      </c>
      <c r="J25" s="44">
        <v>0.02</v>
      </c>
      <c r="K25" s="44">
        <v>100000</v>
      </c>
      <c r="L25" s="45">
        <f t="shared" si="3"/>
        <v>0.36</v>
      </c>
      <c r="M25" s="45">
        <f t="shared" si="1"/>
        <v>0.0468</v>
      </c>
      <c r="N25" s="35">
        <f t="shared" si="2"/>
        <v>0.4068</v>
      </c>
      <c r="O25" s="50"/>
      <c r="P25" s="51"/>
      <c r="Q25" s="52">
        <f t="shared" si="0"/>
        <v>0</v>
      </c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</row>
    <row r="26" s="1" customFormat="1" ht="13.5" customHeight="1" spans="1:204">
      <c r="A26" s="28">
        <v>18</v>
      </c>
      <c r="B26" s="29" t="s">
        <v>58</v>
      </c>
      <c r="C26" s="30" t="s">
        <v>59</v>
      </c>
      <c r="D26" s="31"/>
      <c r="E26" s="31" t="s">
        <v>24</v>
      </c>
      <c r="F26" s="32">
        <v>0.27</v>
      </c>
      <c r="G26" s="35">
        <v>0.27</v>
      </c>
      <c r="H26" s="35"/>
      <c r="I26" s="44">
        <v>5000</v>
      </c>
      <c r="J26" s="44">
        <v>0.05</v>
      </c>
      <c r="K26" s="44">
        <v>100000</v>
      </c>
      <c r="L26" s="45">
        <f t="shared" si="3"/>
        <v>0.32</v>
      </c>
      <c r="M26" s="45">
        <f t="shared" si="1"/>
        <v>0.0416</v>
      </c>
      <c r="N26" s="35">
        <f t="shared" si="2"/>
        <v>0.3616</v>
      </c>
      <c r="O26" s="50"/>
      <c r="P26" s="51"/>
      <c r="Q26" s="52">
        <f t="shared" si="0"/>
        <v>0</v>
      </c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</row>
    <row r="27" s="1" customFormat="1" ht="13.5" customHeight="1" spans="1:204">
      <c r="A27" s="28">
        <v>19</v>
      </c>
      <c r="B27" s="29" t="s">
        <v>60</v>
      </c>
      <c r="C27" s="30" t="s">
        <v>61</v>
      </c>
      <c r="D27" s="31"/>
      <c r="E27" s="31" t="s">
        <v>24</v>
      </c>
      <c r="F27" s="32">
        <v>0.26</v>
      </c>
      <c r="G27" s="36">
        <v>0.26</v>
      </c>
      <c r="H27" s="35"/>
      <c r="I27" s="44" t="s">
        <v>33</v>
      </c>
      <c r="J27" s="44" t="s">
        <v>33</v>
      </c>
      <c r="K27" s="44" t="s">
        <v>33</v>
      </c>
      <c r="L27" s="45">
        <f>G27</f>
        <v>0.26</v>
      </c>
      <c r="M27" s="45">
        <f t="shared" ref="M27:M67" si="4">L27*0.13</f>
        <v>0.0338</v>
      </c>
      <c r="N27" s="35">
        <f t="shared" ref="N27:N38" si="5">L27+M27</f>
        <v>0.2938</v>
      </c>
      <c r="O27" s="50"/>
      <c r="P27" s="51"/>
      <c r="Q27" s="52">
        <f t="shared" si="0"/>
        <v>0</v>
      </c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</row>
    <row r="28" s="1" customFormat="1" ht="13.5" customHeight="1" spans="1:204">
      <c r="A28" s="28">
        <v>20</v>
      </c>
      <c r="B28" s="29" t="s">
        <v>62</v>
      </c>
      <c r="C28" s="30" t="s">
        <v>63</v>
      </c>
      <c r="D28" s="30"/>
      <c r="E28" s="31" t="s">
        <v>24</v>
      </c>
      <c r="F28" s="32">
        <v>3.55</v>
      </c>
      <c r="G28" s="35">
        <v>3.55</v>
      </c>
      <c r="H28" s="35"/>
      <c r="I28" s="44" t="s">
        <v>33</v>
      </c>
      <c r="J28" s="44" t="s">
        <v>33</v>
      </c>
      <c r="K28" s="44" t="s">
        <v>33</v>
      </c>
      <c r="L28" s="45">
        <f>G28</f>
        <v>3.55</v>
      </c>
      <c r="M28" s="45">
        <f t="shared" si="4"/>
        <v>0.4615</v>
      </c>
      <c r="N28" s="35">
        <f t="shared" si="5"/>
        <v>4.0115</v>
      </c>
      <c r="O28" s="50"/>
      <c r="P28" s="51" t="s">
        <v>64</v>
      </c>
      <c r="Q28" s="52">
        <f t="shared" si="0"/>
        <v>0</v>
      </c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</row>
    <row r="29" s="1" customFormat="1" ht="13.5" customHeight="1" spans="1:204">
      <c r="A29" s="28">
        <v>21</v>
      </c>
      <c r="B29" s="29" t="s">
        <v>65</v>
      </c>
      <c r="C29" s="30" t="s">
        <v>66</v>
      </c>
      <c r="D29" s="31"/>
      <c r="E29" s="31" t="s">
        <v>24</v>
      </c>
      <c r="F29" s="32">
        <v>0.505748</v>
      </c>
      <c r="G29" s="33">
        <v>0.48</v>
      </c>
      <c r="H29" s="35"/>
      <c r="I29" s="44" t="s">
        <v>33</v>
      </c>
      <c r="J29" s="44" t="s">
        <v>33</v>
      </c>
      <c r="K29" s="44" t="s">
        <v>33</v>
      </c>
      <c r="L29" s="45">
        <f t="shared" ref="L29:L40" si="6">G29</f>
        <v>0.48</v>
      </c>
      <c r="M29" s="45">
        <f t="shared" si="4"/>
        <v>0.0624</v>
      </c>
      <c r="N29" s="35">
        <f t="shared" si="5"/>
        <v>0.5424</v>
      </c>
      <c r="O29" s="50"/>
      <c r="P29" s="51"/>
      <c r="Q29" s="52">
        <f t="shared" si="0"/>
        <v>-0.0509107302451023</v>
      </c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</row>
    <row r="30" s="1" customFormat="1" ht="13.5" customHeight="1" spans="1:204">
      <c r="A30" s="28">
        <v>22</v>
      </c>
      <c r="B30" s="29" t="s">
        <v>67</v>
      </c>
      <c r="C30" s="30" t="s">
        <v>68</v>
      </c>
      <c r="D30" s="31"/>
      <c r="E30" s="31" t="s">
        <v>24</v>
      </c>
      <c r="F30" s="32">
        <v>0.15</v>
      </c>
      <c r="G30" s="35">
        <v>0.15</v>
      </c>
      <c r="H30" s="35">
        <v>11.0345</v>
      </c>
      <c r="I30" s="44" t="s">
        <v>33</v>
      </c>
      <c r="J30" s="44" t="s">
        <v>33</v>
      </c>
      <c r="K30" s="44" t="s">
        <v>33</v>
      </c>
      <c r="L30" s="45">
        <f t="shared" si="6"/>
        <v>0.15</v>
      </c>
      <c r="M30" s="45">
        <f t="shared" si="4"/>
        <v>0.0195</v>
      </c>
      <c r="N30" s="35">
        <f t="shared" si="5"/>
        <v>0.1695</v>
      </c>
      <c r="O30" s="50"/>
      <c r="P30" s="51"/>
      <c r="Q30" s="52">
        <f t="shared" si="0"/>
        <v>0</v>
      </c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</row>
    <row r="31" s="1" customFormat="1" ht="13.5" customHeight="1" spans="1:204">
      <c r="A31" s="28">
        <v>23</v>
      </c>
      <c r="B31" s="29" t="s">
        <v>69</v>
      </c>
      <c r="C31" s="30" t="s">
        <v>70</v>
      </c>
      <c r="D31" s="30"/>
      <c r="E31" s="31" t="s">
        <v>24</v>
      </c>
      <c r="F31" s="32">
        <v>1.01</v>
      </c>
      <c r="G31" s="35">
        <v>1.01</v>
      </c>
      <c r="H31" s="35"/>
      <c r="I31" s="44" t="s">
        <v>33</v>
      </c>
      <c r="J31" s="44" t="s">
        <v>33</v>
      </c>
      <c r="K31" s="44" t="s">
        <v>33</v>
      </c>
      <c r="L31" s="45">
        <f t="shared" si="6"/>
        <v>1.01</v>
      </c>
      <c r="M31" s="45">
        <f t="shared" si="4"/>
        <v>0.1313</v>
      </c>
      <c r="N31" s="35">
        <f t="shared" si="5"/>
        <v>1.1413</v>
      </c>
      <c r="O31" s="50" t="s">
        <v>71</v>
      </c>
      <c r="P31" s="51" t="s">
        <v>72</v>
      </c>
      <c r="Q31" s="52">
        <f t="shared" si="0"/>
        <v>0</v>
      </c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</row>
    <row r="32" s="1" customFormat="1" ht="13.5" customHeight="1" spans="1:204">
      <c r="A32" s="28">
        <v>24</v>
      </c>
      <c r="B32" s="29" t="s">
        <v>73</v>
      </c>
      <c r="C32" s="30" t="s">
        <v>74</v>
      </c>
      <c r="D32" s="31"/>
      <c r="E32" s="31" t="s">
        <v>24</v>
      </c>
      <c r="F32" s="32">
        <v>0.11</v>
      </c>
      <c r="G32" s="35">
        <v>0.11</v>
      </c>
      <c r="H32" s="35"/>
      <c r="I32" s="44" t="s">
        <v>33</v>
      </c>
      <c r="J32" s="44" t="s">
        <v>33</v>
      </c>
      <c r="K32" s="44" t="s">
        <v>33</v>
      </c>
      <c r="L32" s="45">
        <f t="shared" si="6"/>
        <v>0.11</v>
      </c>
      <c r="M32" s="45">
        <f t="shared" si="4"/>
        <v>0.0143</v>
      </c>
      <c r="N32" s="35">
        <f t="shared" si="5"/>
        <v>0.1243</v>
      </c>
      <c r="O32" s="50"/>
      <c r="P32" s="51"/>
      <c r="Q32" s="52">
        <f t="shared" si="0"/>
        <v>0</v>
      </c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</row>
    <row r="33" s="1" customFormat="1" ht="13.5" customHeight="1" spans="1:204">
      <c r="A33" s="28">
        <v>25</v>
      </c>
      <c r="B33" s="29" t="s">
        <v>75</v>
      </c>
      <c r="C33" s="30" t="s">
        <v>76</v>
      </c>
      <c r="D33" s="31"/>
      <c r="E33" s="31" t="s">
        <v>24</v>
      </c>
      <c r="F33" s="32">
        <v>0.41</v>
      </c>
      <c r="G33" s="35">
        <v>0.41</v>
      </c>
      <c r="H33" s="35"/>
      <c r="I33" s="44" t="s">
        <v>33</v>
      </c>
      <c r="J33" s="44" t="s">
        <v>33</v>
      </c>
      <c r="K33" s="44" t="s">
        <v>33</v>
      </c>
      <c r="L33" s="45">
        <f t="shared" si="6"/>
        <v>0.41</v>
      </c>
      <c r="M33" s="45">
        <f t="shared" si="4"/>
        <v>0.0533</v>
      </c>
      <c r="N33" s="35">
        <f t="shared" si="5"/>
        <v>0.4633</v>
      </c>
      <c r="O33" s="50"/>
      <c r="P33" s="51"/>
      <c r="Q33" s="52">
        <f t="shared" si="0"/>
        <v>0</v>
      </c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</row>
    <row r="34" s="1" customFormat="1" ht="13.5" customHeight="1" spans="1:204">
      <c r="A34" s="28">
        <v>26</v>
      </c>
      <c r="B34" s="29" t="s">
        <v>77</v>
      </c>
      <c r="C34" s="30" t="s">
        <v>78</v>
      </c>
      <c r="D34" s="31"/>
      <c r="E34" s="31" t="s">
        <v>24</v>
      </c>
      <c r="F34" s="32">
        <v>0.17</v>
      </c>
      <c r="G34" s="35">
        <v>0.17</v>
      </c>
      <c r="H34" s="35"/>
      <c r="I34" s="44" t="s">
        <v>33</v>
      </c>
      <c r="J34" s="44" t="s">
        <v>33</v>
      </c>
      <c r="K34" s="44" t="s">
        <v>33</v>
      </c>
      <c r="L34" s="45">
        <f t="shared" si="6"/>
        <v>0.17</v>
      </c>
      <c r="M34" s="45">
        <f t="shared" si="4"/>
        <v>0.0221</v>
      </c>
      <c r="N34" s="35">
        <f t="shared" si="5"/>
        <v>0.1921</v>
      </c>
      <c r="O34" s="50"/>
      <c r="P34" s="51"/>
      <c r="Q34" s="52">
        <f t="shared" si="0"/>
        <v>0</v>
      </c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</row>
    <row r="35" s="1" customFormat="1" ht="13.5" customHeight="1" spans="1:204">
      <c r="A35" s="28">
        <v>27</v>
      </c>
      <c r="B35" s="29" t="s">
        <v>79</v>
      </c>
      <c r="C35" s="30" t="s">
        <v>80</v>
      </c>
      <c r="D35" s="31"/>
      <c r="E35" s="31" t="s">
        <v>24</v>
      </c>
      <c r="F35" s="32">
        <v>1.404</v>
      </c>
      <c r="G35" s="35">
        <v>1.404</v>
      </c>
      <c r="H35" s="35"/>
      <c r="I35" s="44" t="s">
        <v>33</v>
      </c>
      <c r="J35" s="44" t="s">
        <v>33</v>
      </c>
      <c r="K35" s="44" t="s">
        <v>33</v>
      </c>
      <c r="L35" s="45">
        <f t="shared" si="6"/>
        <v>1.404</v>
      </c>
      <c r="M35" s="45">
        <f t="shared" si="4"/>
        <v>0.18252</v>
      </c>
      <c r="N35" s="35">
        <f t="shared" si="5"/>
        <v>1.58652</v>
      </c>
      <c r="O35" s="50"/>
      <c r="P35" s="51"/>
      <c r="Q35" s="52">
        <f t="shared" si="0"/>
        <v>0</v>
      </c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</row>
    <row r="36" s="1" customFormat="1" ht="13.5" customHeight="1" spans="1:204">
      <c r="A36" s="28">
        <v>28</v>
      </c>
      <c r="B36" s="29" t="s">
        <v>81</v>
      </c>
      <c r="C36" s="30" t="s">
        <v>82</v>
      </c>
      <c r="D36" s="31"/>
      <c r="E36" s="31" t="s">
        <v>24</v>
      </c>
      <c r="F36" s="32">
        <v>1.3566</v>
      </c>
      <c r="G36" s="35">
        <v>1.3566</v>
      </c>
      <c r="H36" s="35"/>
      <c r="I36" s="44" t="s">
        <v>33</v>
      </c>
      <c r="J36" s="44" t="s">
        <v>33</v>
      </c>
      <c r="K36" s="44" t="s">
        <v>33</v>
      </c>
      <c r="L36" s="45">
        <f t="shared" si="6"/>
        <v>1.3566</v>
      </c>
      <c r="M36" s="45">
        <f t="shared" si="4"/>
        <v>0.176358</v>
      </c>
      <c r="N36" s="35">
        <f t="shared" si="5"/>
        <v>1.532958</v>
      </c>
      <c r="O36" s="50"/>
      <c r="P36" s="51"/>
      <c r="Q36" s="52">
        <f t="shared" si="0"/>
        <v>0</v>
      </c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</row>
    <row r="37" s="1" customFormat="1" ht="13.5" customHeight="1" spans="1:204">
      <c r="A37" s="28">
        <v>29</v>
      </c>
      <c r="B37" s="83" t="s">
        <v>83</v>
      </c>
      <c r="C37" s="84" t="s">
        <v>84</v>
      </c>
      <c r="D37" s="31"/>
      <c r="E37" s="31" t="s">
        <v>24</v>
      </c>
      <c r="F37" s="32">
        <v>3.95318740572</v>
      </c>
      <c r="G37" s="35">
        <v>3.95318740572</v>
      </c>
      <c r="H37" s="35"/>
      <c r="I37" s="44" t="s">
        <v>33</v>
      </c>
      <c r="J37" s="44" t="s">
        <v>33</v>
      </c>
      <c r="K37" s="44" t="s">
        <v>33</v>
      </c>
      <c r="L37" s="45">
        <f t="shared" si="6"/>
        <v>3.95318740572</v>
      </c>
      <c r="M37" s="45">
        <f t="shared" si="4"/>
        <v>0.5139143627436</v>
      </c>
      <c r="N37" s="35">
        <f t="shared" si="5"/>
        <v>4.4671017684636</v>
      </c>
      <c r="O37" s="50"/>
      <c r="P37" s="51"/>
      <c r="Q37" s="52">
        <f t="shared" si="0"/>
        <v>0</v>
      </c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</row>
    <row r="38" s="1" customFormat="1" ht="13.5" customHeight="1" spans="1:204">
      <c r="A38" s="28">
        <v>30</v>
      </c>
      <c r="B38" s="29" t="s">
        <v>85</v>
      </c>
      <c r="C38" s="30" t="s">
        <v>86</v>
      </c>
      <c r="D38" s="31"/>
      <c r="E38" s="31" t="s">
        <v>24</v>
      </c>
      <c r="F38" s="32">
        <v>2.1899472</v>
      </c>
      <c r="G38" s="35">
        <v>2.1899472</v>
      </c>
      <c r="H38" s="35"/>
      <c r="I38" s="44">
        <v>36000</v>
      </c>
      <c r="J38" s="44">
        <v>0.36</v>
      </c>
      <c r="K38" s="44">
        <v>100000</v>
      </c>
      <c r="L38" s="45">
        <f>G38+J38</f>
        <v>2.5499472</v>
      </c>
      <c r="M38" s="45">
        <f t="shared" si="4"/>
        <v>0.331493136</v>
      </c>
      <c r="N38" s="35">
        <f t="shared" si="5"/>
        <v>2.881440336</v>
      </c>
      <c r="O38" s="50"/>
      <c r="P38" s="51"/>
      <c r="Q38" s="52">
        <f t="shared" si="0"/>
        <v>0</v>
      </c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</row>
    <row r="39" s="1" customFormat="1" ht="13.5" customHeight="1" spans="1:204">
      <c r="A39" s="28">
        <v>31</v>
      </c>
      <c r="B39" s="29" t="s">
        <v>87</v>
      </c>
      <c r="C39" s="30" t="s">
        <v>88</v>
      </c>
      <c r="D39" s="31"/>
      <c r="E39" s="31" t="s">
        <v>24</v>
      </c>
      <c r="F39" s="32">
        <v>1.7786207376</v>
      </c>
      <c r="G39" s="35">
        <v>1.7786207376</v>
      </c>
      <c r="H39" s="35">
        <v>11.0345</v>
      </c>
      <c r="I39" s="44">
        <v>32000</v>
      </c>
      <c r="J39" s="44">
        <v>0.64</v>
      </c>
      <c r="K39" s="44">
        <v>50000</v>
      </c>
      <c r="L39" s="45">
        <f>G39+J39</f>
        <v>2.4186207376</v>
      </c>
      <c r="M39" s="45">
        <f t="shared" si="4"/>
        <v>0.314420695888</v>
      </c>
      <c r="N39" s="35">
        <f t="shared" ref="N39" si="7">L39+M39</f>
        <v>2.733041433488</v>
      </c>
      <c r="O39" s="50"/>
      <c r="P39" s="51"/>
      <c r="Q39" s="52">
        <f t="shared" si="0"/>
        <v>0</v>
      </c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</row>
    <row r="40" s="1" customFormat="1" ht="13.5" customHeight="1" spans="1:204">
      <c r="A40" s="28">
        <v>32</v>
      </c>
      <c r="B40" s="29" t="s">
        <v>89</v>
      </c>
      <c r="C40" s="30" t="s">
        <v>90</v>
      </c>
      <c r="D40" s="31"/>
      <c r="E40" s="31" t="s">
        <v>24</v>
      </c>
      <c r="F40" s="32">
        <v>0.24</v>
      </c>
      <c r="G40" s="35">
        <v>0.24</v>
      </c>
      <c r="H40" s="35"/>
      <c r="I40" s="46" t="s">
        <v>33</v>
      </c>
      <c r="J40" s="44" t="s">
        <v>33</v>
      </c>
      <c r="K40" s="47" t="s">
        <v>33</v>
      </c>
      <c r="L40" s="45">
        <f t="shared" si="6"/>
        <v>0.24</v>
      </c>
      <c r="M40" s="45">
        <f t="shared" si="4"/>
        <v>0.0312</v>
      </c>
      <c r="N40" s="35">
        <f t="shared" ref="N40" si="8">L40+M40</f>
        <v>0.2712</v>
      </c>
      <c r="O40" s="50"/>
      <c r="P40" s="51"/>
      <c r="Q40" s="52">
        <f t="shared" si="0"/>
        <v>0</v>
      </c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</row>
    <row r="41" s="1" customFormat="1" ht="13.5" customHeight="1" spans="1:204">
      <c r="A41" s="28">
        <v>33</v>
      </c>
      <c r="B41" s="29" t="s">
        <v>91</v>
      </c>
      <c r="C41" s="30" t="s">
        <v>92</v>
      </c>
      <c r="D41" s="31"/>
      <c r="E41" s="31" t="s">
        <v>24</v>
      </c>
      <c r="F41" s="32">
        <v>1.26</v>
      </c>
      <c r="G41" s="35">
        <v>1.26</v>
      </c>
      <c r="H41" s="35"/>
      <c r="I41" s="46" t="s">
        <v>33</v>
      </c>
      <c r="J41" s="44" t="s">
        <v>33</v>
      </c>
      <c r="K41" s="47" t="s">
        <v>33</v>
      </c>
      <c r="L41" s="45">
        <f t="shared" ref="L41:L42" si="9">G41</f>
        <v>1.26</v>
      </c>
      <c r="M41" s="45">
        <f t="shared" si="4"/>
        <v>0.1638</v>
      </c>
      <c r="N41" s="35">
        <f t="shared" ref="N41:N42" si="10">L41+M41</f>
        <v>1.4238</v>
      </c>
      <c r="O41" s="50" t="s">
        <v>71</v>
      </c>
      <c r="P41" s="51" t="s">
        <v>93</v>
      </c>
      <c r="Q41" s="52">
        <f t="shared" si="0"/>
        <v>0</v>
      </c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</row>
    <row r="42" s="1" customFormat="1" ht="13.5" customHeight="1" spans="1:204">
      <c r="A42" s="28">
        <v>34</v>
      </c>
      <c r="B42" s="29" t="s">
        <v>94</v>
      </c>
      <c r="C42" s="30" t="s">
        <v>92</v>
      </c>
      <c r="D42" s="30"/>
      <c r="E42" s="31" t="s">
        <v>24</v>
      </c>
      <c r="F42" s="32">
        <v>1.26</v>
      </c>
      <c r="G42" s="35">
        <v>1.26</v>
      </c>
      <c r="H42" s="35"/>
      <c r="I42" s="46" t="s">
        <v>33</v>
      </c>
      <c r="J42" s="44" t="s">
        <v>33</v>
      </c>
      <c r="K42" s="47" t="s">
        <v>33</v>
      </c>
      <c r="L42" s="45">
        <f t="shared" si="9"/>
        <v>1.26</v>
      </c>
      <c r="M42" s="45">
        <f t="shared" si="4"/>
        <v>0.1638</v>
      </c>
      <c r="N42" s="35">
        <f t="shared" si="10"/>
        <v>1.4238</v>
      </c>
      <c r="O42" s="50" t="s">
        <v>71</v>
      </c>
      <c r="P42" s="51" t="s">
        <v>95</v>
      </c>
      <c r="Q42" s="52">
        <f t="shared" si="0"/>
        <v>0</v>
      </c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</row>
    <row r="43" s="1" customFormat="1" ht="13.5" customHeight="1" spans="1:204">
      <c r="A43" s="28">
        <v>35</v>
      </c>
      <c r="B43" s="29" t="s">
        <v>96</v>
      </c>
      <c r="C43" s="30" t="s">
        <v>97</v>
      </c>
      <c r="D43" s="31"/>
      <c r="E43" s="31" t="s">
        <v>24</v>
      </c>
      <c r="F43" s="32">
        <v>0.17</v>
      </c>
      <c r="G43" s="35">
        <v>0.17</v>
      </c>
      <c r="H43" s="35"/>
      <c r="I43" s="44" t="s">
        <v>33</v>
      </c>
      <c r="J43" s="44" t="s">
        <v>33</v>
      </c>
      <c r="K43" s="47" t="s">
        <v>33</v>
      </c>
      <c r="L43" s="45">
        <f t="shared" ref="L43" si="11">G43</f>
        <v>0.17</v>
      </c>
      <c r="M43" s="45">
        <f t="shared" si="4"/>
        <v>0.0221</v>
      </c>
      <c r="N43" s="35">
        <f t="shared" ref="N43" si="12">L43+M43</f>
        <v>0.1921</v>
      </c>
      <c r="O43" s="50"/>
      <c r="P43" s="51" t="s">
        <v>64</v>
      </c>
      <c r="Q43" s="52">
        <f t="shared" si="0"/>
        <v>0</v>
      </c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</row>
    <row r="44" s="1" customFormat="1" ht="13.5" customHeight="1" spans="1:204">
      <c r="A44" s="28">
        <v>36</v>
      </c>
      <c r="B44" s="29" t="s">
        <v>98</v>
      </c>
      <c r="C44" s="30" t="s">
        <v>99</v>
      </c>
      <c r="D44" s="31"/>
      <c r="E44" s="31" t="s">
        <v>24</v>
      </c>
      <c r="F44" s="32">
        <v>2.4956</v>
      </c>
      <c r="G44" s="32">
        <v>2.4956</v>
      </c>
      <c r="H44" s="35">
        <v>11.0345</v>
      </c>
      <c r="I44" s="46" t="s">
        <v>33</v>
      </c>
      <c r="J44" s="44" t="s">
        <v>33</v>
      </c>
      <c r="K44" s="47" t="s">
        <v>33</v>
      </c>
      <c r="L44" s="45">
        <f t="shared" ref="L44" si="13">G44</f>
        <v>2.4956</v>
      </c>
      <c r="M44" s="45">
        <f t="shared" si="4"/>
        <v>0.324428</v>
      </c>
      <c r="N44" s="35">
        <f t="shared" ref="N44" si="14">L44+M44</f>
        <v>2.820028</v>
      </c>
      <c r="O44" s="50"/>
      <c r="P44" s="51"/>
      <c r="Q44" s="52">
        <f t="shared" si="0"/>
        <v>0</v>
      </c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</row>
    <row r="45" s="1" customFormat="1" ht="13.5" customHeight="1" spans="1:204">
      <c r="A45" s="28">
        <v>37</v>
      </c>
      <c r="B45" s="29" t="s">
        <v>100</v>
      </c>
      <c r="C45" s="30" t="s">
        <v>101</v>
      </c>
      <c r="D45" s="30"/>
      <c r="E45" s="31" t="s">
        <v>24</v>
      </c>
      <c r="F45" s="32">
        <v>0.20087</v>
      </c>
      <c r="G45" s="32">
        <v>0.20087</v>
      </c>
      <c r="H45" s="35"/>
      <c r="I45" s="46" t="s">
        <v>33</v>
      </c>
      <c r="J45" s="44" t="s">
        <v>33</v>
      </c>
      <c r="K45" s="47" t="s">
        <v>33</v>
      </c>
      <c r="L45" s="45">
        <f t="shared" ref="L45:L55" si="15">G45</f>
        <v>0.20087</v>
      </c>
      <c r="M45" s="45">
        <f t="shared" si="4"/>
        <v>0.0261131</v>
      </c>
      <c r="N45" s="35">
        <f t="shared" ref="N45:N55" si="16">L45+M45</f>
        <v>0.2269831</v>
      </c>
      <c r="O45" s="50"/>
      <c r="P45" s="51"/>
      <c r="Q45" s="52">
        <f t="shared" si="0"/>
        <v>0</v>
      </c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</row>
    <row r="46" s="1" customFormat="1" ht="13.5" customHeight="1" spans="1:204">
      <c r="A46" s="28">
        <v>38</v>
      </c>
      <c r="B46" s="29" t="s">
        <v>102</v>
      </c>
      <c r="C46" s="30" t="s">
        <v>103</v>
      </c>
      <c r="D46" s="31"/>
      <c r="E46" s="31" t="s">
        <v>24</v>
      </c>
      <c r="F46" s="32">
        <v>0.15037</v>
      </c>
      <c r="G46" s="32">
        <v>0.15037</v>
      </c>
      <c r="H46" s="35"/>
      <c r="I46" s="46" t="s">
        <v>33</v>
      </c>
      <c r="J46" s="44" t="s">
        <v>33</v>
      </c>
      <c r="K46" s="47" t="s">
        <v>33</v>
      </c>
      <c r="L46" s="45">
        <f t="shared" si="15"/>
        <v>0.15037</v>
      </c>
      <c r="M46" s="45">
        <f t="shared" si="4"/>
        <v>0.0195481</v>
      </c>
      <c r="N46" s="35">
        <f t="shared" si="16"/>
        <v>0.1699181</v>
      </c>
      <c r="O46" s="50"/>
      <c r="P46" s="51"/>
      <c r="Q46" s="52">
        <f t="shared" si="0"/>
        <v>0</v>
      </c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3"/>
      <c r="FK46" s="53"/>
      <c r="FL46" s="53"/>
      <c r="FM46" s="53"/>
      <c r="FN46" s="53"/>
      <c r="FO46" s="53"/>
      <c r="FP46" s="53"/>
      <c r="FQ46" s="53"/>
      <c r="FR46" s="53"/>
      <c r="FS46" s="53"/>
      <c r="FT46" s="53"/>
      <c r="FU46" s="53"/>
      <c r="FV46" s="53"/>
      <c r="FW46" s="53"/>
      <c r="FX46" s="53"/>
      <c r="FY46" s="53"/>
      <c r="FZ46" s="53"/>
      <c r="GA46" s="53"/>
      <c r="GB46" s="53"/>
      <c r="GC46" s="53"/>
      <c r="GD46" s="53"/>
      <c r="GE46" s="53"/>
      <c r="GF46" s="53"/>
      <c r="GG46" s="53"/>
      <c r="GH46" s="53"/>
      <c r="GI46" s="53"/>
      <c r="GJ46" s="53"/>
      <c r="GK46" s="53"/>
      <c r="GL46" s="53"/>
      <c r="GM46" s="53"/>
      <c r="GN46" s="53"/>
      <c r="GO46" s="53"/>
      <c r="GP46" s="53"/>
      <c r="GQ46" s="53"/>
      <c r="GR46" s="53"/>
      <c r="GS46" s="53"/>
      <c r="GT46" s="53"/>
      <c r="GU46" s="53"/>
      <c r="GV46" s="53"/>
    </row>
    <row r="47" s="1" customFormat="1" ht="13.5" customHeight="1" spans="1:204">
      <c r="A47" s="28">
        <v>39</v>
      </c>
      <c r="B47" s="29" t="s">
        <v>104</v>
      </c>
      <c r="C47" s="30" t="s">
        <v>105</v>
      </c>
      <c r="D47" s="31"/>
      <c r="E47" s="31" t="s">
        <v>24</v>
      </c>
      <c r="F47" s="32">
        <v>0.4432</v>
      </c>
      <c r="G47" s="35">
        <v>0.4432</v>
      </c>
      <c r="H47" s="35"/>
      <c r="I47" s="46" t="s">
        <v>33</v>
      </c>
      <c r="J47" s="44" t="s">
        <v>33</v>
      </c>
      <c r="K47" s="47" t="s">
        <v>33</v>
      </c>
      <c r="L47" s="45">
        <f t="shared" si="15"/>
        <v>0.4432</v>
      </c>
      <c r="M47" s="45">
        <f t="shared" si="4"/>
        <v>0.057616</v>
      </c>
      <c r="N47" s="35">
        <f t="shared" si="16"/>
        <v>0.500816</v>
      </c>
      <c r="O47" s="50"/>
      <c r="P47" s="51"/>
      <c r="Q47" s="52">
        <f t="shared" si="0"/>
        <v>0</v>
      </c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</row>
    <row r="48" s="1" customFormat="1" ht="13.5" customHeight="1" spans="1:204">
      <c r="A48" s="28">
        <v>40</v>
      </c>
      <c r="B48" s="29" t="s">
        <v>106</v>
      </c>
      <c r="C48" s="30" t="s">
        <v>107</v>
      </c>
      <c r="D48" s="31"/>
      <c r="E48" s="31" t="s">
        <v>24</v>
      </c>
      <c r="F48" s="32">
        <v>0.1231</v>
      </c>
      <c r="G48" s="35">
        <v>0.1231</v>
      </c>
      <c r="H48" s="35"/>
      <c r="I48" s="46" t="s">
        <v>33</v>
      </c>
      <c r="J48" s="44" t="s">
        <v>33</v>
      </c>
      <c r="K48" s="47" t="s">
        <v>33</v>
      </c>
      <c r="L48" s="45">
        <f t="shared" si="15"/>
        <v>0.1231</v>
      </c>
      <c r="M48" s="45">
        <f t="shared" si="4"/>
        <v>0.016003</v>
      </c>
      <c r="N48" s="35">
        <f t="shared" si="16"/>
        <v>0.139103</v>
      </c>
      <c r="O48" s="50"/>
      <c r="P48" s="51"/>
      <c r="Q48" s="52">
        <f t="shared" si="0"/>
        <v>0</v>
      </c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3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3"/>
      <c r="FK48" s="53"/>
      <c r="FL48" s="53"/>
      <c r="FM48" s="53"/>
      <c r="FN48" s="53"/>
      <c r="FO48" s="53"/>
      <c r="FP48" s="53"/>
      <c r="FQ48" s="53"/>
      <c r="FR48" s="53"/>
      <c r="FS48" s="53"/>
      <c r="FT48" s="53"/>
      <c r="FU48" s="53"/>
      <c r="FV48" s="53"/>
      <c r="FW48" s="53"/>
      <c r="FX48" s="53"/>
      <c r="FY48" s="53"/>
      <c r="FZ48" s="53"/>
      <c r="GA48" s="53"/>
      <c r="GB48" s="53"/>
      <c r="GC48" s="53"/>
      <c r="GD48" s="53"/>
      <c r="GE48" s="53"/>
      <c r="GF48" s="53"/>
      <c r="GG48" s="53"/>
      <c r="GH48" s="53"/>
      <c r="GI48" s="53"/>
      <c r="GJ48" s="53"/>
      <c r="GK48" s="53"/>
      <c r="GL48" s="53"/>
      <c r="GM48" s="53"/>
      <c r="GN48" s="53"/>
      <c r="GO48" s="53"/>
      <c r="GP48" s="53"/>
      <c r="GQ48" s="53"/>
      <c r="GR48" s="53"/>
      <c r="GS48" s="53"/>
      <c r="GT48" s="53"/>
      <c r="GU48" s="53"/>
      <c r="GV48" s="53"/>
    </row>
    <row r="49" s="1" customFormat="1" ht="13.5" customHeight="1" spans="1:200">
      <c r="A49" s="28">
        <v>41</v>
      </c>
      <c r="B49" s="29" t="s">
        <v>108</v>
      </c>
      <c r="C49" s="30" t="s">
        <v>109</v>
      </c>
      <c r="D49" s="31"/>
      <c r="E49" s="31" t="s">
        <v>24</v>
      </c>
      <c r="F49" s="32">
        <v>0.2791</v>
      </c>
      <c r="G49" s="35">
        <v>0.2791</v>
      </c>
      <c r="H49" s="35"/>
      <c r="I49" s="46" t="s">
        <v>33</v>
      </c>
      <c r="J49" s="44" t="s">
        <v>33</v>
      </c>
      <c r="K49" s="47" t="s">
        <v>33</v>
      </c>
      <c r="L49" s="45">
        <f t="shared" si="15"/>
        <v>0.2791</v>
      </c>
      <c r="M49" s="45">
        <f t="shared" si="4"/>
        <v>0.036283</v>
      </c>
      <c r="N49" s="35">
        <f t="shared" si="16"/>
        <v>0.315383</v>
      </c>
      <c r="O49" s="50"/>
      <c r="P49" s="51"/>
      <c r="Q49" s="52">
        <f t="shared" si="0"/>
        <v>0</v>
      </c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</row>
    <row r="50" s="1" customFormat="1" ht="13.5" customHeight="1" spans="1:200">
      <c r="A50" s="28">
        <v>42</v>
      </c>
      <c r="B50" s="29" t="s">
        <v>110</v>
      </c>
      <c r="C50" s="30" t="s">
        <v>111</v>
      </c>
      <c r="D50" s="31"/>
      <c r="E50" s="31" t="s">
        <v>24</v>
      </c>
      <c r="F50" s="32">
        <v>0.1559</v>
      </c>
      <c r="G50" s="35">
        <v>0.1559</v>
      </c>
      <c r="H50" s="35"/>
      <c r="I50" s="46" t="s">
        <v>33</v>
      </c>
      <c r="J50" s="44" t="s">
        <v>33</v>
      </c>
      <c r="K50" s="47" t="s">
        <v>33</v>
      </c>
      <c r="L50" s="45">
        <f t="shared" si="15"/>
        <v>0.1559</v>
      </c>
      <c r="M50" s="45">
        <f t="shared" si="4"/>
        <v>0.020267</v>
      </c>
      <c r="N50" s="35">
        <f t="shared" si="16"/>
        <v>0.176167</v>
      </c>
      <c r="O50" s="50"/>
      <c r="P50" s="51"/>
      <c r="Q50" s="52">
        <f t="shared" si="0"/>
        <v>0</v>
      </c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</row>
    <row r="51" s="1" customFormat="1" ht="13.5" customHeight="1" spans="1:200">
      <c r="A51" s="28">
        <v>43</v>
      </c>
      <c r="B51" s="29" t="s">
        <v>112</v>
      </c>
      <c r="C51" s="30" t="s">
        <v>113</v>
      </c>
      <c r="D51" s="31"/>
      <c r="E51" s="31" t="s">
        <v>24</v>
      </c>
      <c r="F51" s="32">
        <v>0.0575</v>
      </c>
      <c r="G51" s="35">
        <v>0.0575</v>
      </c>
      <c r="H51" s="35"/>
      <c r="I51" s="46" t="s">
        <v>33</v>
      </c>
      <c r="J51" s="44" t="s">
        <v>33</v>
      </c>
      <c r="K51" s="47" t="s">
        <v>33</v>
      </c>
      <c r="L51" s="45">
        <f t="shared" si="15"/>
        <v>0.0575</v>
      </c>
      <c r="M51" s="45">
        <f t="shared" si="4"/>
        <v>0.007475</v>
      </c>
      <c r="N51" s="35">
        <f t="shared" si="16"/>
        <v>0.064975</v>
      </c>
      <c r="O51" s="50"/>
      <c r="P51" s="51"/>
      <c r="Q51" s="52">
        <f t="shared" si="0"/>
        <v>0</v>
      </c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  <c r="FN51" s="53"/>
      <c r="FO51" s="53"/>
      <c r="FP51" s="53"/>
      <c r="FQ51" s="53"/>
      <c r="FR51" s="53"/>
      <c r="FS51" s="53"/>
      <c r="FT51" s="53"/>
      <c r="FU51" s="53"/>
      <c r="FV51" s="53"/>
      <c r="FW51" s="53"/>
      <c r="FX51" s="53"/>
      <c r="FY51" s="53"/>
      <c r="FZ51" s="53"/>
      <c r="GA51" s="53"/>
      <c r="GB51" s="53"/>
      <c r="GC51" s="53"/>
      <c r="GD51" s="53"/>
      <c r="GE51" s="53"/>
      <c r="GF51" s="53"/>
      <c r="GG51" s="53"/>
      <c r="GH51" s="53"/>
      <c r="GI51" s="53"/>
      <c r="GJ51" s="53"/>
      <c r="GK51" s="53"/>
      <c r="GL51" s="53"/>
      <c r="GM51" s="53"/>
      <c r="GN51" s="53"/>
      <c r="GO51" s="53"/>
      <c r="GP51" s="53"/>
      <c r="GQ51" s="53"/>
      <c r="GR51" s="53"/>
    </row>
    <row r="52" s="1" customFormat="1" ht="13.5" customHeight="1" spans="1:200">
      <c r="A52" s="28">
        <v>44</v>
      </c>
      <c r="B52" s="29" t="s">
        <v>114</v>
      </c>
      <c r="C52" s="30" t="s">
        <v>115</v>
      </c>
      <c r="D52" s="31"/>
      <c r="E52" s="31" t="s">
        <v>24</v>
      </c>
      <c r="F52" s="32">
        <v>0.0739</v>
      </c>
      <c r="G52" s="35">
        <v>0.0739</v>
      </c>
      <c r="H52" s="35"/>
      <c r="I52" s="46" t="s">
        <v>33</v>
      </c>
      <c r="J52" s="44" t="s">
        <v>33</v>
      </c>
      <c r="K52" s="47" t="s">
        <v>33</v>
      </c>
      <c r="L52" s="45">
        <f t="shared" si="15"/>
        <v>0.0739</v>
      </c>
      <c r="M52" s="45">
        <f t="shared" si="4"/>
        <v>0.009607</v>
      </c>
      <c r="N52" s="35">
        <f t="shared" si="16"/>
        <v>0.083507</v>
      </c>
      <c r="O52" s="50"/>
      <c r="P52" s="51"/>
      <c r="Q52" s="52">
        <f t="shared" si="0"/>
        <v>0</v>
      </c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  <c r="FN52" s="53"/>
      <c r="FO52" s="53"/>
      <c r="FP52" s="53"/>
      <c r="FQ52" s="53"/>
      <c r="FR52" s="53"/>
      <c r="FS52" s="53"/>
      <c r="FT52" s="53"/>
      <c r="FU52" s="53"/>
      <c r="FV52" s="53"/>
      <c r="FW52" s="53"/>
      <c r="FX52" s="53"/>
      <c r="FY52" s="53"/>
      <c r="FZ52" s="53"/>
      <c r="GA52" s="53"/>
      <c r="GB52" s="53"/>
      <c r="GC52" s="53"/>
      <c r="GD52" s="53"/>
      <c r="GE52" s="53"/>
      <c r="GF52" s="53"/>
      <c r="GG52" s="53"/>
      <c r="GH52" s="53"/>
      <c r="GI52" s="53"/>
      <c r="GJ52" s="53"/>
      <c r="GK52" s="53"/>
      <c r="GL52" s="53"/>
      <c r="GM52" s="53"/>
      <c r="GN52" s="53"/>
      <c r="GO52" s="53"/>
      <c r="GP52" s="53"/>
      <c r="GQ52" s="53"/>
      <c r="GR52" s="53"/>
    </row>
    <row r="53" s="1" customFormat="1" ht="13.5" customHeight="1" spans="1:204">
      <c r="A53" s="28">
        <v>45</v>
      </c>
      <c r="B53" s="29" t="s">
        <v>116</v>
      </c>
      <c r="C53" s="30" t="s">
        <v>117</v>
      </c>
      <c r="D53" s="31"/>
      <c r="E53" s="31" t="s">
        <v>24</v>
      </c>
      <c r="F53" s="32">
        <v>0.0657</v>
      </c>
      <c r="G53" s="39">
        <v>0.0657</v>
      </c>
      <c r="H53" s="35"/>
      <c r="I53" s="46" t="s">
        <v>33</v>
      </c>
      <c r="J53" s="44" t="s">
        <v>33</v>
      </c>
      <c r="K53" s="47" t="s">
        <v>33</v>
      </c>
      <c r="L53" s="45">
        <f t="shared" si="15"/>
        <v>0.0657</v>
      </c>
      <c r="M53" s="45">
        <f t="shared" si="4"/>
        <v>0.008541</v>
      </c>
      <c r="N53" s="35">
        <f t="shared" si="16"/>
        <v>0.074241</v>
      </c>
      <c r="O53" s="50"/>
      <c r="P53" s="51"/>
      <c r="Q53" s="52">
        <f t="shared" si="0"/>
        <v>0</v>
      </c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</row>
    <row r="54" s="1" customFormat="1" ht="13.5" customHeight="1" spans="1:204">
      <c r="A54" s="28">
        <v>46</v>
      </c>
      <c r="B54" s="29" t="s">
        <v>118</v>
      </c>
      <c r="C54" s="30" t="s">
        <v>119</v>
      </c>
      <c r="D54" s="31"/>
      <c r="E54" s="31" t="s">
        <v>24</v>
      </c>
      <c r="F54" s="32">
        <v>0.0739</v>
      </c>
      <c r="G54" s="40">
        <v>0.0739</v>
      </c>
      <c r="H54" s="35">
        <v>11.0345</v>
      </c>
      <c r="I54" s="46" t="s">
        <v>33</v>
      </c>
      <c r="J54" s="44" t="s">
        <v>33</v>
      </c>
      <c r="K54" s="47" t="s">
        <v>33</v>
      </c>
      <c r="L54" s="45">
        <f t="shared" si="15"/>
        <v>0.0739</v>
      </c>
      <c r="M54" s="45">
        <f t="shared" si="4"/>
        <v>0.009607</v>
      </c>
      <c r="N54" s="35">
        <f t="shared" si="16"/>
        <v>0.083507</v>
      </c>
      <c r="O54" s="50"/>
      <c r="P54" s="51"/>
      <c r="Q54" s="52">
        <f t="shared" si="0"/>
        <v>0</v>
      </c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53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53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53"/>
      <c r="GM54" s="53"/>
      <c r="GN54" s="53"/>
      <c r="GO54" s="53"/>
      <c r="GP54" s="53"/>
      <c r="GQ54" s="53"/>
      <c r="GR54" s="53"/>
      <c r="GS54" s="53"/>
      <c r="GT54" s="53"/>
      <c r="GU54" s="53"/>
      <c r="GV54" s="53"/>
    </row>
    <row r="55" s="1" customFormat="1" ht="13.5" customHeight="1" spans="1:204">
      <c r="A55" s="28">
        <v>47</v>
      </c>
      <c r="B55" s="29" t="s">
        <v>120</v>
      </c>
      <c r="C55" s="30" t="s">
        <v>121</v>
      </c>
      <c r="D55" s="30"/>
      <c r="E55" s="31" t="s">
        <v>24</v>
      </c>
      <c r="F55" s="32">
        <v>0.0492</v>
      </c>
      <c r="G55" s="40">
        <v>0.0492</v>
      </c>
      <c r="H55" s="35"/>
      <c r="I55" s="46" t="s">
        <v>33</v>
      </c>
      <c r="J55" s="44" t="s">
        <v>33</v>
      </c>
      <c r="K55" s="47" t="s">
        <v>33</v>
      </c>
      <c r="L55" s="45">
        <f t="shared" si="15"/>
        <v>0.0492</v>
      </c>
      <c r="M55" s="45">
        <f t="shared" si="4"/>
        <v>0.006396</v>
      </c>
      <c r="N55" s="35">
        <f t="shared" si="16"/>
        <v>0.055596</v>
      </c>
      <c r="O55" s="50"/>
      <c r="P55" s="51"/>
      <c r="Q55" s="52">
        <f t="shared" si="0"/>
        <v>0</v>
      </c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53"/>
      <c r="GB55" s="53"/>
      <c r="GC55" s="53"/>
      <c r="GD55" s="53"/>
      <c r="GE55" s="53"/>
      <c r="GF55" s="53"/>
      <c r="GG55" s="53"/>
      <c r="GH55" s="53"/>
      <c r="GI55" s="53"/>
      <c r="GJ55" s="53"/>
      <c r="GK55" s="53"/>
      <c r="GL55" s="53"/>
      <c r="GM55" s="53"/>
      <c r="GN55" s="53"/>
      <c r="GO55" s="53"/>
      <c r="GP55" s="53"/>
      <c r="GQ55" s="53"/>
      <c r="GR55" s="53"/>
      <c r="GS55" s="53"/>
      <c r="GT55" s="53"/>
      <c r="GU55" s="53"/>
      <c r="GV55" s="53"/>
    </row>
    <row r="56" s="1" customFormat="1" ht="13.5" customHeight="1" spans="1:204">
      <c r="A56" s="28">
        <v>48</v>
      </c>
      <c r="B56" s="29" t="s">
        <v>122</v>
      </c>
      <c r="C56" s="30" t="s">
        <v>123</v>
      </c>
      <c r="D56" s="31"/>
      <c r="E56" s="31" t="s">
        <v>24</v>
      </c>
      <c r="F56" s="32">
        <v>0.074</v>
      </c>
      <c r="G56" s="32">
        <v>0.074</v>
      </c>
      <c r="H56" s="35"/>
      <c r="I56" s="46" t="s">
        <v>33</v>
      </c>
      <c r="J56" s="44" t="s">
        <v>33</v>
      </c>
      <c r="K56" s="47" t="s">
        <v>33</v>
      </c>
      <c r="L56" s="45">
        <f t="shared" ref="L56:L67" si="17">G56</f>
        <v>0.074</v>
      </c>
      <c r="M56" s="45">
        <f t="shared" si="4"/>
        <v>0.00962</v>
      </c>
      <c r="N56" s="35">
        <f t="shared" ref="N56:N67" si="18">L56+M56</f>
        <v>0.08362</v>
      </c>
      <c r="O56" s="50"/>
      <c r="P56" s="51"/>
      <c r="Q56" s="52">
        <f t="shared" si="0"/>
        <v>0</v>
      </c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  <c r="DB56" s="53"/>
      <c r="DC56" s="53"/>
      <c r="DD56" s="5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53"/>
      <c r="DZ56" s="53"/>
      <c r="EA56" s="53"/>
      <c r="EB56" s="53"/>
      <c r="EC56" s="53"/>
      <c r="ED56" s="53"/>
      <c r="EE56" s="53"/>
      <c r="EF56" s="53"/>
      <c r="EG56" s="53"/>
      <c r="EH56" s="53"/>
      <c r="EI56" s="53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53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53"/>
      <c r="FF56" s="53"/>
      <c r="FG56" s="53"/>
      <c r="FH56" s="53"/>
      <c r="FI56" s="53"/>
      <c r="FJ56" s="53"/>
      <c r="FK56" s="53"/>
      <c r="FL56" s="53"/>
      <c r="FM56" s="53"/>
      <c r="FN56" s="53"/>
      <c r="FO56" s="53"/>
      <c r="FP56" s="53"/>
      <c r="FQ56" s="53"/>
      <c r="FR56" s="53"/>
      <c r="FS56" s="53"/>
      <c r="FT56" s="53"/>
      <c r="FU56" s="53"/>
      <c r="FV56" s="53"/>
      <c r="FW56" s="53"/>
      <c r="FX56" s="53"/>
      <c r="FY56" s="53"/>
      <c r="FZ56" s="53"/>
      <c r="GA56" s="53"/>
      <c r="GB56" s="53"/>
      <c r="GC56" s="53"/>
      <c r="GD56" s="53"/>
      <c r="GE56" s="53"/>
      <c r="GF56" s="53"/>
      <c r="GG56" s="53"/>
      <c r="GH56" s="53"/>
      <c r="GI56" s="53"/>
      <c r="GJ56" s="53"/>
      <c r="GK56" s="53"/>
      <c r="GL56" s="53"/>
      <c r="GM56" s="53"/>
      <c r="GN56" s="53"/>
      <c r="GO56" s="53"/>
      <c r="GP56" s="53"/>
      <c r="GQ56" s="53"/>
      <c r="GR56" s="53"/>
      <c r="GS56" s="53"/>
      <c r="GT56" s="53"/>
      <c r="GU56" s="53"/>
      <c r="GV56" s="53"/>
    </row>
    <row r="57" s="1" customFormat="1" ht="13.5" customHeight="1" spans="1:204">
      <c r="A57" s="28">
        <v>49</v>
      </c>
      <c r="B57" s="29" t="s">
        <v>124</v>
      </c>
      <c r="C57" s="30" t="s">
        <v>125</v>
      </c>
      <c r="D57" s="31"/>
      <c r="E57" s="31" t="s">
        <v>24</v>
      </c>
      <c r="F57" s="32">
        <v>0.3776</v>
      </c>
      <c r="G57" s="32">
        <v>0.3776</v>
      </c>
      <c r="H57" s="35"/>
      <c r="I57" s="46" t="s">
        <v>33</v>
      </c>
      <c r="J57" s="44" t="s">
        <v>33</v>
      </c>
      <c r="K57" s="47" t="s">
        <v>33</v>
      </c>
      <c r="L57" s="45">
        <f t="shared" si="17"/>
        <v>0.3776</v>
      </c>
      <c r="M57" s="45">
        <f t="shared" si="4"/>
        <v>0.049088</v>
      </c>
      <c r="N57" s="35">
        <f t="shared" si="18"/>
        <v>0.426688</v>
      </c>
      <c r="O57" s="50"/>
      <c r="P57" s="51"/>
      <c r="Q57" s="52">
        <f t="shared" si="0"/>
        <v>0</v>
      </c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  <c r="DB57" s="53"/>
      <c r="DC57" s="53"/>
      <c r="DD57" s="53"/>
      <c r="DE57" s="53"/>
      <c r="DF57" s="53"/>
      <c r="DG57" s="53"/>
      <c r="DH57" s="53"/>
      <c r="DI57" s="53"/>
      <c r="DJ57" s="53"/>
      <c r="DK57" s="53"/>
      <c r="DL57" s="53"/>
      <c r="DM57" s="53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53"/>
      <c r="DY57" s="53"/>
      <c r="DZ57" s="53"/>
      <c r="EA57" s="53"/>
      <c r="EB57" s="53"/>
      <c r="EC57" s="53"/>
      <c r="ED57" s="53"/>
      <c r="EE57" s="53"/>
      <c r="EF57" s="53"/>
      <c r="EG57" s="53"/>
      <c r="EH57" s="53"/>
      <c r="EI57" s="53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53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53"/>
      <c r="FF57" s="53"/>
      <c r="FG57" s="53"/>
      <c r="FH57" s="53"/>
      <c r="FI57" s="53"/>
      <c r="FJ57" s="53"/>
      <c r="FK57" s="53"/>
      <c r="FL57" s="53"/>
      <c r="FM57" s="53"/>
      <c r="FN57" s="53"/>
      <c r="FO57" s="53"/>
      <c r="FP57" s="53"/>
      <c r="FQ57" s="53"/>
      <c r="FR57" s="53"/>
      <c r="FS57" s="53"/>
      <c r="FT57" s="53"/>
      <c r="FU57" s="53"/>
      <c r="FV57" s="53"/>
      <c r="FW57" s="53"/>
      <c r="FX57" s="53"/>
      <c r="FY57" s="53"/>
      <c r="FZ57" s="53"/>
      <c r="GA57" s="53"/>
      <c r="GB57" s="53"/>
      <c r="GC57" s="53"/>
      <c r="GD57" s="53"/>
      <c r="GE57" s="53"/>
      <c r="GF57" s="53"/>
      <c r="GG57" s="53"/>
      <c r="GH57" s="53"/>
      <c r="GI57" s="53"/>
      <c r="GJ57" s="53"/>
      <c r="GK57" s="53"/>
      <c r="GL57" s="53"/>
      <c r="GM57" s="53"/>
      <c r="GN57" s="53"/>
      <c r="GO57" s="53"/>
      <c r="GP57" s="53"/>
      <c r="GQ57" s="53"/>
      <c r="GR57" s="53"/>
      <c r="GS57" s="53"/>
      <c r="GT57" s="53"/>
      <c r="GU57" s="53"/>
      <c r="GV57" s="53"/>
    </row>
    <row r="58" s="1" customFormat="1" ht="13.5" customHeight="1" spans="1:204">
      <c r="A58" s="28">
        <v>50</v>
      </c>
      <c r="B58" s="29" t="s">
        <v>126</v>
      </c>
      <c r="C58" s="30" t="s">
        <v>127</v>
      </c>
      <c r="D58" s="31"/>
      <c r="E58" s="31" t="s">
        <v>24</v>
      </c>
      <c r="F58" s="32">
        <v>0.06566</v>
      </c>
      <c r="G58" s="32">
        <v>0.06566</v>
      </c>
      <c r="H58" s="35"/>
      <c r="I58" s="46" t="s">
        <v>33</v>
      </c>
      <c r="J58" s="44" t="s">
        <v>33</v>
      </c>
      <c r="K58" s="47" t="s">
        <v>33</v>
      </c>
      <c r="L58" s="45">
        <f t="shared" si="17"/>
        <v>0.06566</v>
      </c>
      <c r="M58" s="45">
        <f t="shared" si="4"/>
        <v>0.0085358</v>
      </c>
      <c r="N58" s="35">
        <f t="shared" si="18"/>
        <v>0.0741958</v>
      </c>
      <c r="O58" s="50"/>
      <c r="P58" s="51"/>
      <c r="Q58" s="52">
        <f t="shared" si="0"/>
        <v>0</v>
      </c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  <c r="CL58" s="53"/>
      <c r="CM58" s="53"/>
      <c r="CN58" s="53"/>
      <c r="CO58" s="53"/>
      <c r="CP58" s="53"/>
      <c r="CQ58" s="53"/>
      <c r="CR58" s="53"/>
      <c r="CS58" s="53"/>
      <c r="CT58" s="53"/>
      <c r="CU58" s="53"/>
      <c r="CV58" s="53"/>
      <c r="CW58" s="53"/>
      <c r="CX58" s="53"/>
      <c r="CY58" s="53"/>
      <c r="CZ58" s="53"/>
      <c r="DA58" s="53"/>
      <c r="DB58" s="53"/>
      <c r="DC58" s="53"/>
      <c r="DD58" s="53"/>
      <c r="DE58" s="53"/>
      <c r="DF58" s="53"/>
      <c r="DG58" s="53"/>
      <c r="DH58" s="53"/>
      <c r="DI58" s="53"/>
      <c r="DJ58" s="53"/>
      <c r="DK58" s="53"/>
      <c r="DL58" s="53"/>
      <c r="DM58" s="53"/>
      <c r="DN58" s="53"/>
      <c r="DO58" s="53"/>
      <c r="DP58" s="53"/>
      <c r="DQ58" s="53"/>
      <c r="DR58" s="53"/>
      <c r="DS58" s="53"/>
      <c r="DT58" s="53"/>
      <c r="DU58" s="53"/>
      <c r="DV58" s="53"/>
      <c r="DW58" s="53"/>
      <c r="DX58" s="53"/>
      <c r="DY58" s="53"/>
      <c r="DZ58" s="53"/>
      <c r="EA58" s="53"/>
      <c r="EB58" s="53"/>
      <c r="EC58" s="53"/>
      <c r="ED58" s="53"/>
      <c r="EE58" s="53"/>
      <c r="EF58" s="53"/>
      <c r="EG58" s="53"/>
      <c r="EH58" s="53"/>
      <c r="EI58" s="53"/>
      <c r="EJ58" s="53"/>
      <c r="EK58" s="53"/>
      <c r="EL58" s="53"/>
      <c r="EM58" s="53"/>
      <c r="EN58" s="53"/>
      <c r="EO58" s="53"/>
      <c r="EP58" s="53"/>
      <c r="EQ58" s="53"/>
      <c r="ER58" s="53"/>
      <c r="ES58" s="53"/>
      <c r="ET58" s="53"/>
      <c r="EU58" s="53"/>
      <c r="EV58" s="53"/>
      <c r="EW58" s="53"/>
      <c r="EX58" s="53"/>
      <c r="EY58" s="53"/>
      <c r="EZ58" s="53"/>
      <c r="FA58" s="53"/>
      <c r="FB58" s="53"/>
      <c r="FC58" s="53"/>
      <c r="FD58" s="53"/>
      <c r="FE58" s="53"/>
      <c r="FF58" s="53"/>
      <c r="FG58" s="53"/>
      <c r="FH58" s="53"/>
      <c r="FI58" s="53"/>
      <c r="FJ58" s="53"/>
      <c r="FK58" s="53"/>
      <c r="FL58" s="53"/>
      <c r="FM58" s="53"/>
      <c r="FN58" s="53"/>
      <c r="FO58" s="53"/>
      <c r="FP58" s="53"/>
      <c r="FQ58" s="53"/>
      <c r="FR58" s="53"/>
      <c r="FS58" s="53"/>
      <c r="FT58" s="53"/>
      <c r="FU58" s="53"/>
      <c r="FV58" s="53"/>
      <c r="FW58" s="53"/>
      <c r="FX58" s="53"/>
      <c r="FY58" s="53"/>
      <c r="FZ58" s="53"/>
      <c r="GA58" s="53"/>
      <c r="GB58" s="53"/>
      <c r="GC58" s="53"/>
      <c r="GD58" s="53"/>
      <c r="GE58" s="53"/>
      <c r="GF58" s="53"/>
      <c r="GG58" s="53"/>
      <c r="GH58" s="53"/>
      <c r="GI58" s="53"/>
      <c r="GJ58" s="53"/>
      <c r="GK58" s="53"/>
      <c r="GL58" s="53"/>
      <c r="GM58" s="53"/>
      <c r="GN58" s="53"/>
      <c r="GO58" s="53"/>
      <c r="GP58" s="53"/>
      <c r="GQ58" s="53"/>
      <c r="GR58" s="53"/>
      <c r="GS58" s="53"/>
      <c r="GT58" s="53"/>
      <c r="GU58" s="53"/>
      <c r="GV58" s="53"/>
    </row>
    <row r="59" s="1" customFormat="1" ht="13.5" customHeight="1" spans="1:204">
      <c r="A59" s="28">
        <v>51</v>
      </c>
      <c r="B59" s="29" t="s">
        <v>128</v>
      </c>
      <c r="C59" s="30" t="s">
        <v>129</v>
      </c>
      <c r="D59" s="31"/>
      <c r="E59" s="31" t="s">
        <v>24</v>
      </c>
      <c r="F59" s="32">
        <v>0.75511</v>
      </c>
      <c r="G59" s="32">
        <v>0.75511</v>
      </c>
      <c r="H59" s="35"/>
      <c r="I59" s="46" t="s">
        <v>33</v>
      </c>
      <c r="J59" s="44" t="s">
        <v>33</v>
      </c>
      <c r="K59" s="47" t="s">
        <v>33</v>
      </c>
      <c r="L59" s="45">
        <f t="shared" si="17"/>
        <v>0.75511</v>
      </c>
      <c r="M59" s="45">
        <f t="shared" si="4"/>
        <v>0.0981643</v>
      </c>
      <c r="N59" s="35">
        <f t="shared" si="18"/>
        <v>0.8532743</v>
      </c>
      <c r="O59" s="50"/>
      <c r="P59" s="51"/>
      <c r="Q59" s="52">
        <f t="shared" si="0"/>
        <v>0</v>
      </c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  <c r="DA59" s="53"/>
      <c r="DB59" s="53"/>
      <c r="DC59" s="53"/>
      <c r="DD59" s="53"/>
      <c r="DE59" s="53"/>
      <c r="DF59" s="53"/>
      <c r="DG59" s="53"/>
      <c r="DH59" s="53"/>
      <c r="DI59" s="53"/>
      <c r="DJ59" s="53"/>
      <c r="DK59" s="53"/>
      <c r="DL59" s="53"/>
      <c r="DM59" s="53"/>
      <c r="DN59" s="53"/>
      <c r="DO59" s="53"/>
      <c r="DP59" s="53"/>
      <c r="DQ59" s="53"/>
      <c r="DR59" s="53"/>
      <c r="DS59" s="53"/>
      <c r="DT59" s="53"/>
      <c r="DU59" s="53"/>
      <c r="DV59" s="53"/>
      <c r="DW59" s="53"/>
      <c r="DX59" s="53"/>
      <c r="DY59" s="53"/>
      <c r="DZ59" s="53"/>
      <c r="EA59" s="53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3"/>
      <c r="FK59" s="53"/>
      <c r="FL59" s="53"/>
      <c r="FM59" s="53"/>
      <c r="FN59" s="53"/>
      <c r="FO59" s="53"/>
      <c r="FP59" s="53"/>
      <c r="FQ59" s="53"/>
      <c r="FR59" s="53"/>
      <c r="FS59" s="53"/>
      <c r="FT59" s="53"/>
      <c r="FU59" s="53"/>
      <c r="FV59" s="53"/>
      <c r="FW59" s="53"/>
      <c r="FX59" s="53"/>
      <c r="FY59" s="53"/>
      <c r="FZ59" s="53"/>
      <c r="GA59" s="53"/>
      <c r="GB59" s="53"/>
      <c r="GC59" s="53"/>
      <c r="GD59" s="53"/>
      <c r="GE59" s="53"/>
      <c r="GF59" s="53"/>
      <c r="GG59" s="53"/>
      <c r="GH59" s="53"/>
      <c r="GI59" s="53"/>
      <c r="GJ59" s="53"/>
      <c r="GK59" s="53"/>
      <c r="GL59" s="53"/>
      <c r="GM59" s="53"/>
      <c r="GN59" s="53"/>
      <c r="GO59" s="53"/>
      <c r="GP59" s="53"/>
      <c r="GQ59" s="53"/>
      <c r="GR59" s="53"/>
      <c r="GS59" s="53"/>
      <c r="GT59" s="53"/>
      <c r="GU59" s="53"/>
      <c r="GV59" s="53"/>
    </row>
    <row r="60" s="1" customFormat="1" ht="13.5" customHeight="1" spans="1:204">
      <c r="A60" s="28">
        <v>52</v>
      </c>
      <c r="B60" s="29" t="s">
        <v>130</v>
      </c>
      <c r="C60" s="30" t="s">
        <v>131</v>
      </c>
      <c r="D60" s="31"/>
      <c r="E60" s="31" t="s">
        <v>24</v>
      </c>
      <c r="F60" s="32">
        <v>0.11491</v>
      </c>
      <c r="G60" s="32">
        <v>0.11491</v>
      </c>
      <c r="H60" s="35"/>
      <c r="I60" s="46" t="s">
        <v>33</v>
      </c>
      <c r="J60" s="44" t="s">
        <v>33</v>
      </c>
      <c r="K60" s="47" t="s">
        <v>33</v>
      </c>
      <c r="L60" s="45">
        <f t="shared" si="17"/>
        <v>0.11491</v>
      </c>
      <c r="M60" s="45">
        <f t="shared" si="4"/>
        <v>0.0149383</v>
      </c>
      <c r="N60" s="35">
        <f t="shared" si="18"/>
        <v>0.1298483</v>
      </c>
      <c r="O60" s="50"/>
      <c r="P60" s="51"/>
      <c r="Q60" s="52">
        <f t="shared" si="0"/>
        <v>0</v>
      </c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  <c r="DA60" s="53"/>
      <c r="DB60" s="53"/>
      <c r="DC60" s="53"/>
      <c r="DD60" s="53"/>
      <c r="DE60" s="53"/>
      <c r="DF60" s="53"/>
      <c r="DG60" s="53"/>
      <c r="DH60" s="53"/>
      <c r="DI60" s="53"/>
      <c r="DJ60" s="53"/>
      <c r="DK60" s="53"/>
      <c r="DL60" s="53"/>
      <c r="DM60" s="53"/>
      <c r="DN60" s="53"/>
      <c r="DO60" s="53"/>
      <c r="DP60" s="53"/>
      <c r="DQ60" s="53"/>
      <c r="DR60" s="53"/>
      <c r="DS60" s="53"/>
      <c r="DT60" s="53"/>
      <c r="DU60" s="53"/>
      <c r="DV60" s="53"/>
      <c r="DW60" s="53"/>
      <c r="DX60" s="53"/>
      <c r="DY60" s="53"/>
      <c r="DZ60" s="53"/>
      <c r="EA60" s="53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3"/>
      <c r="FK60" s="53"/>
      <c r="FL60" s="53"/>
      <c r="FM60" s="53"/>
      <c r="FN60" s="53"/>
      <c r="FO60" s="53"/>
      <c r="FP60" s="53"/>
      <c r="FQ60" s="53"/>
      <c r="FR60" s="53"/>
      <c r="FS60" s="53"/>
      <c r="FT60" s="53"/>
      <c r="FU60" s="53"/>
      <c r="FV60" s="53"/>
      <c r="FW60" s="53"/>
      <c r="FX60" s="53"/>
      <c r="FY60" s="53"/>
      <c r="FZ60" s="53"/>
      <c r="GA60" s="53"/>
      <c r="GB60" s="53"/>
      <c r="GC60" s="53"/>
      <c r="GD60" s="53"/>
      <c r="GE60" s="53"/>
      <c r="GF60" s="53"/>
      <c r="GG60" s="53"/>
      <c r="GH60" s="53"/>
      <c r="GI60" s="53"/>
      <c r="GJ60" s="53"/>
      <c r="GK60" s="53"/>
      <c r="GL60" s="53"/>
      <c r="GM60" s="53"/>
      <c r="GN60" s="53"/>
      <c r="GO60" s="53"/>
      <c r="GP60" s="53"/>
      <c r="GQ60" s="53"/>
      <c r="GR60" s="53"/>
      <c r="GS60" s="53"/>
      <c r="GT60" s="53"/>
      <c r="GU60" s="53"/>
      <c r="GV60" s="53"/>
    </row>
    <row r="61" s="1" customFormat="1" ht="13.5" customHeight="1" spans="1:204">
      <c r="A61" s="28">
        <v>53</v>
      </c>
      <c r="B61" s="29" t="s">
        <v>132</v>
      </c>
      <c r="C61" s="30" t="s">
        <v>133</v>
      </c>
      <c r="D61" s="31"/>
      <c r="E61" s="31" t="s">
        <v>24</v>
      </c>
      <c r="F61" s="32">
        <v>0.09849</v>
      </c>
      <c r="G61" s="32">
        <v>0.09849</v>
      </c>
      <c r="H61" s="35"/>
      <c r="I61" s="46" t="s">
        <v>33</v>
      </c>
      <c r="J61" s="44" t="s">
        <v>33</v>
      </c>
      <c r="K61" s="47" t="s">
        <v>33</v>
      </c>
      <c r="L61" s="45">
        <f t="shared" si="17"/>
        <v>0.09849</v>
      </c>
      <c r="M61" s="45">
        <f t="shared" si="4"/>
        <v>0.0128037</v>
      </c>
      <c r="N61" s="35">
        <f t="shared" si="18"/>
        <v>0.1112937</v>
      </c>
      <c r="O61" s="50"/>
      <c r="P61" s="51"/>
      <c r="Q61" s="52">
        <f t="shared" si="0"/>
        <v>0</v>
      </c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3"/>
      <c r="FK61" s="53"/>
      <c r="FL61" s="53"/>
      <c r="FM61" s="53"/>
      <c r="FN61" s="53"/>
      <c r="FO61" s="53"/>
      <c r="FP61" s="53"/>
      <c r="FQ61" s="53"/>
      <c r="FR61" s="53"/>
      <c r="FS61" s="53"/>
      <c r="FT61" s="53"/>
      <c r="FU61" s="53"/>
      <c r="FV61" s="53"/>
      <c r="FW61" s="53"/>
      <c r="FX61" s="53"/>
      <c r="FY61" s="53"/>
      <c r="FZ61" s="53"/>
      <c r="GA61" s="53"/>
      <c r="GB61" s="53"/>
      <c r="GC61" s="53"/>
      <c r="GD61" s="53"/>
      <c r="GE61" s="53"/>
      <c r="GF61" s="53"/>
      <c r="GG61" s="53"/>
      <c r="GH61" s="53"/>
      <c r="GI61" s="53"/>
      <c r="GJ61" s="53"/>
      <c r="GK61" s="53"/>
      <c r="GL61" s="53"/>
      <c r="GM61" s="53"/>
      <c r="GN61" s="53"/>
      <c r="GO61" s="53"/>
      <c r="GP61" s="53"/>
      <c r="GQ61" s="53"/>
      <c r="GR61" s="53"/>
      <c r="GS61" s="53"/>
      <c r="GT61" s="53"/>
      <c r="GU61" s="53"/>
      <c r="GV61" s="53"/>
    </row>
    <row r="62" s="1" customFormat="1" ht="13.5" customHeight="1" spans="1:204">
      <c r="A62" s="28">
        <v>54</v>
      </c>
      <c r="B62" s="29" t="s">
        <v>134</v>
      </c>
      <c r="C62" s="30" t="s">
        <v>135</v>
      </c>
      <c r="D62" s="31"/>
      <c r="E62" s="31" t="s">
        <v>24</v>
      </c>
      <c r="F62" s="32">
        <v>0.12312</v>
      </c>
      <c r="G62" s="35">
        <v>0.12312</v>
      </c>
      <c r="H62" s="35"/>
      <c r="I62" s="46" t="s">
        <v>33</v>
      </c>
      <c r="J62" s="44" t="s">
        <v>33</v>
      </c>
      <c r="K62" s="47" t="s">
        <v>33</v>
      </c>
      <c r="L62" s="45">
        <f t="shared" si="17"/>
        <v>0.12312</v>
      </c>
      <c r="M62" s="45">
        <f t="shared" si="4"/>
        <v>0.0160056</v>
      </c>
      <c r="N62" s="35">
        <f t="shared" si="18"/>
        <v>0.1391256</v>
      </c>
      <c r="O62" s="50"/>
      <c r="P62" s="51"/>
      <c r="Q62" s="52">
        <f t="shared" si="0"/>
        <v>0</v>
      </c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  <c r="FS62" s="53"/>
      <c r="FT62" s="53"/>
      <c r="FU62" s="53"/>
      <c r="FV62" s="53"/>
      <c r="FW62" s="53"/>
      <c r="FX62" s="53"/>
      <c r="FY62" s="53"/>
      <c r="FZ62" s="53"/>
      <c r="GA62" s="53"/>
      <c r="GB62" s="53"/>
      <c r="GC62" s="53"/>
      <c r="GD62" s="53"/>
      <c r="GE62" s="53"/>
      <c r="GF62" s="53"/>
      <c r="GG62" s="53"/>
      <c r="GH62" s="53"/>
      <c r="GI62" s="53"/>
      <c r="GJ62" s="53"/>
      <c r="GK62" s="53"/>
      <c r="GL62" s="53"/>
      <c r="GM62" s="53"/>
      <c r="GN62" s="53"/>
      <c r="GO62" s="53"/>
      <c r="GP62" s="53"/>
      <c r="GQ62" s="53"/>
      <c r="GR62" s="53"/>
      <c r="GS62" s="53"/>
      <c r="GT62" s="53"/>
      <c r="GU62" s="53"/>
      <c r="GV62" s="53"/>
    </row>
    <row r="63" s="1" customFormat="1" ht="13.5" customHeight="1" spans="1:204">
      <c r="A63" s="28">
        <v>55</v>
      </c>
      <c r="B63" s="29" t="s">
        <v>136</v>
      </c>
      <c r="C63" s="30" t="s">
        <v>137</v>
      </c>
      <c r="D63" s="31"/>
      <c r="E63" s="31" t="s">
        <v>24</v>
      </c>
      <c r="F63" s="32">
        <v>0.14774</v>
      </c>
      <c r="G63" s="35">
        <v>0.14774</v>
      </c>
      <c r="H63" s="35"/>
      <c r="I63" s="46" t="s">
        <v>33</v>
      </c>
      <c r="J63" s="44" t="s">
        <v>33</v>
      </c>
      <c r="K63" s="47" t="s">
        <v>33</v>
      </c>
      <c r="L63" s="45">
        <f t="shared" si="17"/>
        <v>0.14774</v>
      </c>
      <c r="M63" s="45">
        <f t="shared" si="4"/>
        <v>0.0192062</v>
      </c>
      <c r="N63" s="35">
        <f t="shared" si="18"/>
        <v>0.1669462</v>
      </c>
      <c r="O63" s="50"/>
      <c r="P63" s="51"/>
      <c r="Q63" s="52">
        <f t="shared" si="0"/>
        <v>0</v>
      </c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  <c r="FO63" s="53"/>
      <c r="FP63" s="53"/>
      <c r="FQ63" s="53"/>
      <c r="FR63" s="53"/>
      <c r="FS63" s="53"/>
      <c r="FT63" s="53"/>
      <c r="FU63" s="53"/>
      <c r="FV63" s="53"/>
      <c r="FW63" s="53"/>
      <c r="FX63" s="53"/>
      <c r="FY63" s="53"/>
      <c r="FZ63" s="53"/>
      <c r="GA63" s="53"/>
      <c r="GB63" s="53"/>
      <c r="GC63" s="53"/>
      <c r="GD63" s="53"/>
      <c r="GE63" s="53"/>
      <c r="GF63" s="53"/>
      <c r="GG63" s="53"/>
      <c r="GH63" s="53"/>
      <c r="GI63" s="53"/>
      <c r="GJ63" s="53"/>
      <c r="GK63" s="53"/>
      <c r="GL63" s="53"/>
      <c r="GM63" s="53"/>
      <c r="GN63" s="53"/>
      <c r="GO63" s="53"/>
      <c r="GP63" s="53"/>
      <c r="GQ63" s="53"/>
      <c r="GR63" s="53"/>
      <c r="GS63" s="53"/>
      <c r="GT63" s="53"/>
      <c r="GU63" s="53"/>
      <c r="GV63" s="53"/>
    </row>
    <row r="64" s="1" customFormat="1" ht="13.5" customHeight="1" spans="1:204">
      <c r="A64" s="28">
        <v>56</v>
      </c>
      <c r="B64" s="29" t="s">
        <v>138</v>
      </c>
      <c r="C64" s="30" t="s">
        <v>139</v>
      </c>
      <c r="D64" s="31"/>
      <c r="E64" s="31" t="s">
        <v>24</v>
      </c>
      <c r="F64" s="32">
        <v>0.09849</v>
      </c>
      <c r="G64" s="35">
        <v>0.09849</v>
      </c>
      <c r="H64" s="35"/>
      <c r="I64" s="46" t="s">
        <v>33</v>
      </c>
      <c r="J64" s="44" t="s">
        <v>33</v>
      </c>
      <c r="K64" s="47" t="s">
        <v>33</v>
      </c>
      <c r="L64" s="45">
        <f t="shared" si="17"/>
        <v>0.09849</v>
      </c>
      <c r="M64" s="45">
        <f t="shared" si="4"/>
        <v>0.0128037</v>
      </c>
      <c r="N64" s="35">
        <f t="shared" si="18"/>
        <v>0.1112937</v>
      </c>
      <c r="O64" s="50"/>
      <c r="P64" s="51"/>
      <c r="Q64" s="52">
        <f t="shared" si="0"/>
        <v>0</v>
      </c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  <c r="DA64" s="53"/>
      <c r="DB64" s="53"/>
      <c r="DC64" s="53"/>
      <c r="DD64" s="53"/>
      <c r="DE64" s="53"/>
      <c r="DF64" s="53"/>
      <c r="DG64" s="53"/>
      <c r="DH64" s="53"/>
      <c r="DI64" s="53"/>
      <c r="DJ64" s="53"/>
      <c r="DK64" s="53"/>
      <c r="DL64" s="53"/>
      <c r="DM64" s="53"/>
      <c r="DN64" s="53"/>
      <c r="DO64" s="53"/>
      <c r="DP64" s="53"/>
      <c r="DQ64" s="53"/>
      <c r="DR64" s="53"/>
      <c r="DS64" s="53"/>
      <c r="DT64" s="53"/>
      <c r="DU64" s="53"/>
      <c r="DV64" s="53"/>
      <c r="DW64" s="53"/>
      <c r="DX64" s="53"/>
      <c r="DY64" s="53"/>
      <c r="DZ64" s="53"/>
      <c r="EA64" s="53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3"/>
      <c r="FK64" s="53"/>
      <c r="FL64" s="53"/>
      <c r="FM64" s="53"/>
      <c r="FN64" s="53"/>
      <c r="FO64" s="53"/>
      <c r="FP64" s="53"/>
      <c r="FQ64" s="53"/>
      <c r="FR64" s="53"/>
      <c r="FS64" s="53"/>
      <c r="FT64" s="53"/>
      <c r="FU64" s="53"/>
      <c r="FV64" s="53"/>
      <c r="FW64" s="53"/>
      <c r="FX64" s="53"/>
      <c r="FY64" s="53"/>
      <c r="FZ64" s="53"/>
      <c r="GA64" s="53"/>
      <c r="GB64" s="53"/>
      <c r="GC64" s="53"/>
      <c r="GD64" s="53"/>
      <c r="GE64" s="53"/>
      <c r="GF64" s="53"/>
      <c r="GG64" s="53"/>
      <c r="GH64" s="53"/>
      <c r="GI64" s="53"/>
      <c r="GJ64" s="53"/>
      <c r="GK64" s="53"/>
      <c r="GL64" s="53"/>
      <c r="GM64" s="53"/>
      <c r="GN64" s="53"/>
      <c r="GO64" s="53"/>
      <c r="GP64" s="53"/>
      <c r="GQ64" s="53"/>
      <c r="GR64" s="53"/>
      <c r="GS64" s="53"/>
      <c r="GT64" s="53"/>
      <c r="GU64" s="53"/>
      <c r="GV64" s="53"/>
    </row>
    <row r="65" s="1" customFormat="1" ht="13.5" customHeight="1" spans="1:204">
      <c r="A65" s="28">
        <v>57</v>
      </c>
      <c r="B65" s="29" t="s">
        <v>140</v>
      </c>
      <c r="C65" s="30" t="s">
        <v>141</v>
      </c>
      <c r="D65" s="31"/>
      <c r="E65" s="31" t="s">
        <v>24</v>
      </c>
      <c r="F65" s="32">
        <v>0.24835</v>
      </c>
      <c r="G65" s="32">
        <v>0.24835</v>
      </c>
      <c r="H65" s="35">
        <v>11.0345</v>
      </c>
      <c r="I65" s="46" t="s">
        <v>33</v>
      </c>
      <c r="J65" s="44" t="s">
        <v>33</v>
      </c>
      <c r="K65" s="47" t="s">
        <v>33</v>
      </c>
      <c r="L65" s="45">
        <f t="shared" si="17"/>
        <v>0.24835</v>
      </c>
      <c r="M65" s="45">
        <f t="shared" si="4"/>
        <v>0.0322855</v>
      </c>
      <c r="N65" s="35">
        <f t="shared" si="18"/>
        <v>0.2806355</v>
      </c>
      <c r="O65" s="50"/>
      <c r="P65" s="51"/>
      <c r="Q65" s="52">
        <f t="shared" si="0"/>
        <v>0</v>
      </c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A65" s="53"/>
      <c r="EB65" s="53"/>
      <c r="EC65" s="53"/>
      <c r="ED65" s="53"/>
      <c r="EE65" s="53"/>
      <c r="EF65" s="53"/>
      <c r="EG65" s="53"/>
      <c r="EH65" s="53"/>
      <c r="EI65" s="53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3"/>
      <c r="FK65" s="53"/>
      <c r="FL65" s="53"/>
      <c r="FM65" s="53"/>
      <c r="FN65" s="53"/>
      <c r="FO65" s="53"/>
      <c r="FP65" s="53"/>
      <c r="FQ65" s="53"/>
      <c r="FR65" s="53"/>
      <c r="FS65" s="53"/>
      <c r="FT65" s="53"/>
      <c r="FU65" s="53"/>
      <c r="FV65" s="53"/>
      <c r="FW65" s="53"/>
      <c r="FX65" s="53"/>
      <c r="FY65" s="53"/>
      <c r="FZ65" s="53"/>
      <c r="GA65" s="53"/>
      <c r="GB65" s="53"/>
      <c r="GC65" s="53"/>
      <c r="GD65" s="53"/>
      <c r="GE65" s="53"/>
      <c r="GF65" s="53"/>
      <c r="GG65" s="53"/>
      <c r="GH65" s="53"/>
      <c r="GI65" s="53"/>
      <c r="GJ65" s="53"/>
      <c r="GK65" s="53"/>
      <c r="GL65" s="53"/>
      <c r="GM65" s="53"/>
      <c r="GN65" s="53"/>
      <c r="GO65" s="53"/>
      <c r="GP65" s="53"/>
      <c r="GQ65" s="53"/>
      <c r="GR65" s="53"/>
      <c r="GS65" s="53"/>
      <c r="GT65" s="53"/>
      <c r="GU65" s="53"/>
      <c r="GV65" s="53"/>
    </row>
    <row r="66" s="1" customFormat="1" ht="13.5" customHeight="1" spans="1:204">
      <c r="A66" s="28">
        <v>58</v>
      </c>
      <c r="B66" s="29" t="s">
        <v>142</v>
      </c>
      <c r="C66" s="30" t="s">
        <v>143</v>
      </c>
      <c r="D66" s="31"/>
      <c r="E66" s="31" t="s">
        <v>24</v>
      </c>
      <c r="F66" s="32">
        <v>0.557</v>
      </c>
      <c r="G66" s="85">
        <v>0.48</v>
      </c>
      <c r="H66" s="35"/>
      <c r="I66" s="46" t="s">
        <v>33</v>
      </c>
      <c r="J66" s="44" t="s">
        <v>33</v>
      </c>
      <c r="K66" s="47" t="s">
        <v>33</v>
      </c>
      <c r="L66" s="45">
        <f t="shared" ref="L66" si="19">G66</f>
        <v>0.48</v>
      </c>
      <c r="M66" s="45">
        <f t="shared" ref="M66" si="20">L66*0.13</f>
        <v>0.0624</v>
      </c>
      <c r="N66" s="35">
        <f t="shared" ref="N66" si="21">L66+M66</f>
        <v>0.5424</v>
      </c>
      <c r="O66" s="50"/>
      <c r="P66" s="51"/>
      <c r="Q66" s="52">
        <f t="shared" si="0"/>
        <v>-0.138240574506284</v>
      </c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3"/>
      <c r="EB66" s="53"/>
      <c r="EC66" s="53"/>
      <c r="ED66" s="53"/>
      <c r="EE66" s="53"/>
      <c r="EF66" s="53"/>
      <c r="EG66" s="53"/>
      <c r="EH66" s="53"/>
      <c r="EI66" s="53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3"/>
      <c r="FK66" s="53"/>
      <c r="FL66" s="53"/>
      <c r="FM66" s="53"/>
      <c r="FN66" s="53"/>
      <c r="FO66" s="53"/>
      <c r="FP66" s="53"/>
      <c r="FQ66" s="53"/>
      <c r="FR66" s="53"/>
      <c r="FS66" s="53"/>
      <c r="FT66" s="53"/>
      <c r="FU66" s="53"/>
      <c r="FV66" s="53"/>
      <c r="FW66" s="53"/>
      <c r="FX66" s="53"/>
      <c r="FY66" s="53"/>
      <c r="FZ66" s="53"/>
      <c r="GA66" s="53"/>
      <c r="GB66" s="53"/>
      <c r="GC66" s="53"/>
      <c r="GD66" s="53"/>
      <c r="GE66" s="53"/>
      <c r="GF66" s="53"/>
      <c r="GG66" s="53"/>
      <c r="GH66" s="53"/>
      <c r="GI66" s="53"/>
      <c r="GJ66" s="53"/>
      <c r="GK66" s="53"/>
      <c r="GL66" s="53"/>
      <c r="GM66" s="53"/>
      <c r="GN66" s="53"/>
      <c r="GO66" s="53"/>
      <c r="GP66" s="53"/>
      <c r="GQ66" s="53"/>
      <c r="GR66" s="53"/>
      <c r="GS66" s="53"/>
      <c r="GT66" s="53"/>
      <c r="GU66" s="53"/>
      <c r="GV66" s="53"/>
    </row>
    <row r="67" s="1" customFormat="1" ht="13.5" customHeight="1" spans="1:204">
      <c r="A67" s="28">
        <v>59</v>
      </c>
      <c r="B67" s="29" t="s">
        <v>144</v>
      </c>
      <c r="C67" s="30" t="s">
        <v>145</v>
      </c>
      <c r="D67" s="30"/>
      <c r="E67" s="31" t="s">
        <v>24</v>
      </c>
      <c r="F67" s="32">
        <v>0.13953</v>
      </c>
      <c r="G67" s="32">
        <v>0.13953</v>
      </c>
      <c r="H67" s="35"/>
      <c r="I67" s="46" t="s">
        <v>33</v>
      </c>
      <c r="J67" s="44" t="s">
        <v>33</v>
      </c>
      <c r="K67" s="47" t="s">
        <v>33</v>
      </c>
      <c r="L67" s="45">
        <f t="shared" si="17"/>
        <v>0.13953</v>
      </c>
      <c r="M67" s="45">
        <f t="shared" si="4"/>
        <v>0.0181389</v>
      </c>
      <c r="N67" s="35">
        <f t="shared" si="18"/>
        <v>0.1576689</v>
      </c>
      <c r="O67" s="50"/>
      <c r="P67" s="51"/>
      <c r="Q67" s="52">
        <f t="shared" si="0"/>
        <v>0</v>
      </c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  <c r="GT67" s="53"/>
      <c r="GU67" s="53"/>
      <c r="GV67" s="53"/>
    </row>
    <row r="68" s="2" customFormat="1" spans="1:16">
      <c r="A68" s="80" t="s">
        <v>146</v>
      </c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="2" customFormat="1" spans="1:16">
      <c r="A69" s="56" t="s">
        <v>147</v>
      </c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</row>
    <row r="70" s="2" customFormat="1" spans="1:16">
      <c r="A70" s="80" t="s">
        <v>148</v>
      </c>
      <c r="B70" s="80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56"/>
    </row>
    <row r="71" s="2" customFormat="1" spans="1:16">
      <c r="A71" s="56" t="s">
        <v>149</v>
      </c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</row>
    <row r="72" s="2" customFormat="1" spans="1:16">
      <c r="A72" s="56" t="s">
        <v>150</v>
      </c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</row>
    <row r="73" s="2" customFormat="1" spans="1:16">
      <c r="A73" s="56" t="s">
        <v>151</v>
      </c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</row>
    <row r="74" s="2" customFormat="1" spans="1:16">
      <c r="A74" s="57" t="s">
        <v>152</v>
      </c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</row>
    <row r="75" s="2" customFormat="1" ht="23.25" customHeight="1" spans="1:16">
      <c r="A75" s="57"/>
      <c r="B75" s="57"/>
      <c r="C75" s="57"/>
      <c r="D75" s="57"/>
      <c r="E75" s="57"/>
      <c r="F75" s="61"/>
      <c r="G75" s="61"/>
      <c r="H75" s="72"/>
      <c r="I75" s="57"/>
      <c r="J75" s="57"/>
      <c r="K75" s="57"/>
      <c r="L75" s="57"/>
      <c r="M75" s="57"/>
      <c r="N75" s="72"/>
      <c r="O75" s="57"/>
      <c r="P75" s="57"/>
    </row>
    <row r="76" s="2" customFormat="1" spans="1:16">
      <c r="A76" s="63" t="s">
        <v>153</v>
      </c>
      <c r="B76" s="64"/>
      <c r="C76" s="65"/>
      <c r="F76" s="66"/>
      <c r="G76" s="66"/>
      <c r="H76" s="73"/>
      <c r="I76" s="2" t="s">
        <v>154</v>
      </c>
      <c r="J76" s="74"/>
      <c r="K76" s="65"/>
      <c r="L76" s="68"/>
      <c r="M76" s="68"/>
      <c r="N76" s="75"/>
      <c r="O76" s="72"/>
      <c r="P76" s="81"/>
    </row>
    <row r="77" s="2" customFormat="1" spans="1:16">
      <c r="A77" s="65" t="s">
        <v>155</v>
      </c>
      <c r="B77" s="64"/>
      <c r="C77" s="65"/>
      <c r="F77" s="66"/>
      <c r="G77" s="66"/>
      <c r="H77" s="73"/>
      <c r="I77" s="2" t="s">
        <v>156</v>
      </c>
      <c r="J77" s="65"/>
      <c r="K77" s="65"/>
      <c r="L77" s="68"/>
      <c r="M77" s="65"/>
      <c r="N77" s="76"/>
      <c r="O77" s="73"/>
      <c r="P77" s="82"/>
    </row>
    <row r="78" s="2" customFormat="1" spans="1:16">
      <c r="A78" s="65"/>
      <c r="B78" s="64"/>
      <c r="C78" s="65"/>
      <c r="F78" s="66"/>
      <c r="G78" s="66"/>
      <c r="H78" s="73"/>
      <c r="J78" s="65"/>
      <c r="K78" s="65"/>
      <c r="L78" s="68"/>
      <c r="M78" s="65"/>
      <c r="N78" s="76"/>
      <c r="O78" s="73"/>
      <c r="P78" s="82"/>
    </row>
    <row r="79" s="2" customFormat="1" spans="1:16">
      <c r="A79" s="63" t="s">
        <v>157</v>
      </c>
      <c r="B79" s="63"/>
      <c r="C79" s="67"/>
      <c r="F79" s="66"/>
      <c r="G79" s="66"/>
      <c r="H79" s="73"/>
      <c r="I79" s="2" t="s">
        <v>158</v>
      </c>
      <c r="J79" s="63"/>
      <c r="K79" s="67"/>
      <c r="L79" s="68"/>
      <c r="M79" s="68"/>
      <c r="N79" s="75"/>
      <c r="O79" s="73"/>
      <c r="P79" s="82"/>
    </row>
    <row r="80" s="2" customFormat="1" ht="14.25" customHeight="1" spans="1:16">
      <c r="A80" s="68"/>
      <c r="B80" s="69" t="s">
        <v>159</v>
      </c>
      <c r="C80" s="68"/>
      <c r="F80" s="66"/>
      <c r="G80" s="66"/>
      <c r="H80" s="73"/>
      <c r="J80" s="68" t="s">
        <v>159</v>
      </c>
      <c r="K80" s="68"/>
      <c r="L80" s="68"/>
      <c r="M80" s="68"/>
      <c r="N80" s="75"/>
      <c r="O80" s="73"/>
      <c r="P80" s="82"/>
    </row>
    <row r="81" spans="2:2">
      <c r="B81" s="3"/>
    </row>
    <row r="82" spans="2:2">
      <c r="B82" s="3"/>
    </row>
    <row r="83" spans="2:2">
      <c r="B83" s="3"/>
    </row>
    <row r="84" spans="2:2">
      <c r="B84" s="3"/>
    </row>
    <row r="85" spans="2:2">
      <c r="B85" s="3"/>
    </row>
    <row r="86" spans="2:2">
      <c r="B86" s="3"/>
    </row>
    <row r="87" s="3" customFormat="1" spans="4:16384">
      <c r="D87" s="5"/>
      <c r="E87" s="6"/>
      <c r="F87" s="7"/>
      <c r="G87" s="7"/>
      <c r="H87" s="7"/>
      <c r="I87" s="7"/>
      <c r="J87" s="7"/>
      <c r="K87" s="7"/>
      <c r="L87" s="7"/>
      <c r="M87" s="7"/>
      <c r="N87" s="7"/>
      <c r="O87" s="9"/>
      <c r="P87" s="9"/>
      <c r="XCS87" s="9"/>
      <c r="XCT87" s="9"/>
      <c r="XCU87" s="9"/>
      <c r="XCV87" s="9"/>
      <c r="XCW87" s="9"/>
      <c r="XCX87" s="9"/>
      <c r="XCY87" s="9"/>
      <c r="XCZ87" s="9"/>
      <c r="XDA87" s="9"/>
      <c r="XDB87" s="9"/>
      <c r="XDC87" s="9"/>
      <c r="XDD87" s="9"/>
      <c r="XDE87" s="9"/>
      <c r="XDF87" s="9"/>
      <c r="XDG87" s="9"/>
      <c r="XDH87" s="9"/>
      <c r="XDI87" s="9"/>
      <c r="XDJ87" s="9"/>
      <c r="XDK87" s="9"/>
      <c r="XDL87" s="9"/>
      <c r="XDM87" s="9"/>
      <c r="XDN87" s="9"/>
      <c r="XDO87" s="9"/>
      <c r="XDP87" s="9"/>
      <c r="XDQ87" s="9"/>
      <c r="XDR87" s="9"/>
      <c r="XDS87" s="9"/>
      <c r="XDT87" s="9"/>
      <c r="XDU87" s="9"/>
      <c r="XDV87" s="9"/>
      <c r="XDW87" s="9"/>
      <c r="XDX87" s="9"/>
      <c r="XDY87" s="9"/>
      <c r="XDZ87" s="9"/>
      <c r="XEA87" s="9"/>
      <c r="XEB87" s="9"/>
      <c r="XEC87" s="9"/>
      <c r="XED87" s="9"/>
      <c r="XEE87" s="9"/>
      <c r="XEF87" s="9"/>
      <c r="XEG87" s="9"/>
      <c r="XEH87" s="9"/>
      <c r="XEI87" s="9"/>
      <c r="XEJ87" s="9"/>
      <c r="XEK87" s="9"/>
      <c r="XEL87" s="9"/>
      <c r="XEM87" s="9"/>
      <c r="XEN87" s="9"/>
      <c r="XEO87" s="9"/>
      <c r="XEP87" s="9"/>
      <c r="XEQ87" s="9"/>
      <c r="XER87" s="9"/>
      <c r="XES87" s="9"/>
      <c r="XET87" s="9"/>
      <c r="XEU87" s="9"/>
      <c r="XEV87" s="9"/>
      <c r="XEW87" s="9"/>
      <c r="XEX87" s="9"/>
      <c r="XEY87" s="9"/>
      <c r="XEZ87" s="9"/>
      <c r="XFA87" s="9"/>
      <c r="XFB87" s="9"/>
      <c r="XFC87" s="9"/>
      <c r="XFD87" s="9"/>
    </row>
    <row r="88" s="3" customFormat="1" spans="4:16384">
      <c r="D88" s="5"/>
      <c r="E88" s="6"/>
      <c r="F88" s="7"/>
      <c r="G88" s="7"/>
      <c r="H88" s="7"/>
      <c r="I88" s="7"/>
      <c r="J88" s="7"/>
      <c r="K88" s="7"/>
      <c r="L88" s="7"/>
      <c r="M88" s="7"/>
      <c r="N88" s="7"/>
      <c r="O88" s="9"/>
      <c r="P88" s="9"/>
      <c r="XCS88" s="9"/>
      <c r="XCT88" s="9"/>
      <c r="XCU88" s="9"/>
      <c r="XCV88" s="9"/>
      <c r="XCW88" s="9"/>
      <c r="XCX88" s="9"/>
      <c r="XCY88" s="9"/>
      <c r="XCZ88" s="9"/>
      <c r="XDA88" s="9"/>
      <c r="XDB88" s="9"/>
      <c r="XDC88" s="9"/>
      <c r="XDD88" s="9"/>
      <c r="XDE88" s="9"/>
      <c r="XDF88" s="9"/>
      <c r="XDG88" s="9"/>
      <c r="XDH88" s="9"/>
      <c r="XDI88" s="9"/>
      <c r="XDJ88" s="9"/>
      <c r="XDK88" s="9"/>
      <c r="XDL88" s="9"/>
      <c r="XDM88" s="9"/>
      <c r="XDN88" s="9"/>
      <c r="XDO88" s="9"/>
      <c r="XDP88" s="9"/>
      <c r="XDQ88" s="9"/>
      <c r="XDR88" s="9"/>
      <c r="XDS88" s="9"/>
      <c r="XDT88" s="9"/>
      <c r="XDU88" s="9"/>
      <c r="XDV88" s="9"/>
      <c r="XDW88" s="9"/>
      <c r="XDX88" s="9"/>
      <c r="XDY88" s="9"/>
      <c r="XDZ88" s="9"/>
      <c r="XEA88" s="9"/>
      <c r="XEB88" s="9"/>
      <c r="XEC88" s="9"/>
      <c r="XED88" s="9"/>
      <c r="XEE88" s="9"/>
      <c r="XEF88" s="9"/>
      <c r="XEG88" s="9"/>
      <c r="XEH88" s="9"/>
      <c r="XEI88" s="9"/>
      <c r="XEJ88" s="9"/>
      <c r="XEK88" s="9"/>
      <c r="XEL88" s="9"/>
      <c r="XEM88" s="9"/>
      <c r="XEN88" s="9"/>
      <c r="XEO88" s="9"/>
      <c r="XEP88" s="9"/>
      <c r="XEQ88" s="9"/>
      <c r="XER88" s="9"/>
      <c r="XES88" s="9"/>
      <c r="XET88" s="9"/>
      <c r="XEU88" s="9"/>
      <c r="XEV88" s="9"/>
      <c r="XEW88" s="9"/>
      <c r="XEX88" s="9"/>
      <c r="XEY88" s="9"/>
      <c r="XEZ88" s="9"/>
      <c r="XFA88" s="9"/>
      <c r="XFB88" s="9"/>
      <c r="XFC88" s="9"/>
      <c r="XFD88" s="9"/>
    </row>
    <row r="89" s="3" customFormat="1" spans="4:16384">
      <c r="D89" s="5"/>
      <c r="E89" s="6"/>
      <c r="F89" s="7"/>
      <c r="G89" s="7"/>
      <c r="H89" s="7"/>
      <c r="I89" s="7"/>
      <c r="J89" s="7"/>
      <c r="K89" s="7"/>
      <c r="L89" s="7"/>
      <c r="M89" s="7"/>
      <c r="N89" s="7"/>
      <c r="O89" s="9"/>
      <c r="P89" s="9"/>
      <c r="XCS89" s="9"/>
      <c r="XCT89" s="9"/>
      <c r="XCU89" s="9"/>
      <c r="XCV89" s="9"/>
      <c r="XCW89" s="9"/>
      <c r="XCX89" s="9"/>
      <c r="XCY89" s="9"/>
      <c r="XCZ89" s="9"/>
      <c r="XDA89" s="9"/>
      <c r="XDB89" s="9"/>
      <c r="XDC89" s="9"/>
      <c r="XDD89" s="9"/>
      <c r="XDE89" s="9"/>
      <c r="XDF89" s="9"/>
      <c r="XDG89" s="9"/>
      <c r="XDH89" s="9"/>
      <c r="XDI89" s="9"/>
      <c r="XDJ89" s="9"/>
      <c r="XDK89" s="9"/>
      <c r="XDL89" s="9"/>
      <c r="XDM89" s="9"/>
      <c r="XDN89" s="9"/>
      <c r="XDO89" s="9"/>
      <c r="XDP89" s="9"/>
      <c r="XDQ89" s="9"/>
      <c r="XDR89" s="9"/>
      <c r="XDS89" s="9"/>
      <c r="XDT89" s="9"/>
      <c r="XDU89" s="9"/>
      <c r="XDV89" s="9"/>
      <c r="XDW89" s="9"/>
      <c r="XDX89" s="9"/>
      <c r="XDY89" s="9"/>
      <c r="XDZ89" s="9"/>
      <c r="XEA89" s="9"/>
      <c r="XEB89" s="9"/>
      <c r="XEC89" s="9"/>
      <c r="XED89" s="9"/>
      <c r="XEE89" s="9"/>
      <c r="XEF89" s="9"/>
      <c r="XEG89" s="9"/>
      <c r="XEH89" s="9"/>
      <c r="XEI89" s="9"/>
      <c r="XEJ89" s="9"/>
      <c r="XEK89" s="9"/>
      <c r="XEL89" s="9"/>
      <c r="XEM89" s="9"/>
      <c r="XEN89" s="9"/>
      <c r="XEO89" s="9"/>
      <c r="XEP89" s="9"/>
      <c r="XEQ89" s="9"/>
      <c r="XER89" s="9"/>
      <c r="XES89" s="9"/>
      <c r="XET89" s="9"/>
      <c r="XEU89" s="9"/>
      <c r="XEV89" s="9"/>
      <c r="XEW89" s="9"/>
      <c r="XEX89" s="9"/>
      <c r="XEY89" s="9"/>
      <c r="XEZ89" s="9"/>
      <c r="XFA89" s="9"/>
      <c r="XFB89" s="9"/>
      <c r="XFC89" s="9"/>
      <c r="XFD89" s="9"/>
    </row>
    <row r="90" s="3" customFormat="1" spans="4:16384">
      <c r="D90" s="5"/>
      <c r="E90" s="6"/>
      <c r="F90" s="7"/>
      <c r="G90" s="7"/>
      <c r="H90" s="7"/>
      <c r="I90" s="7"/>
      <c r="J90" s="7"/>
      <c r="K90" s="7"/>
      <c r="L90" s="7"/>
      <c r="M90" s="7"/>
      <c r="N90" s="7"/>
      <c r="O90" s="9"/>
      <c r="P90" s="9"/>
      <c r="XCS90" s="9"/>
      <c r="XCT90" s="9"/>
      <c r="XCU90" s="9"/>
      <c r="XCV90" s="9"/>
      <c r="XCW90" s="9"/>
      <c r="XCX90" s="9"/>
      <c r="XCY90" s="9"/>
      <c r="XCZ90" s="9"/>
      <c r="XDA90" s="9"/>
      <c r="XDB90" s="9"/>
      <c r="XDC90" s="9"/>
      <c r="XDD90" s="9"/>
      <c r="XDE90" s="9"/>
      <c r="XDF90" s="9"/>
      <c r="XDG90" s="9"/>
      <c r="XDH90" s="9"/>
      <c r="XDI90" s="9"/>
      <c r="XDJ90" s="9"/>
      <c r="XDK90" s="9"/>
      <c r="XDL90" s="9"/>
      <c r="XDM90" s="9"/>
      <c r="XDN90" s="9"/>
      <c r="XDO90" s="9"/>
      <c r="XDP90" s="9"/>
      <c r="XDQ90" s="9"/>
      <c r="XDR90" s="9"/>
      <c r="XDS90" s="9"/>
      <c r="XDT90" s="9"/>
      <c r="XDU90" s="9"/>
      <c r="XDV90" s="9"/>
      <c r="XDW90" s="9"/>
      <c r="XDX90" s="9"/>
      <c r="XDY90" s="9"/>
      <c r="XDZ90" s="9"/>
      <c r="XEA90" s="9"/>
      <c r="XEB90" s="9"/>
      <c r="XEC90" s="9"/>
      <c r="XED90" s="9"/>
      <c r="XEE90" s="9"/>
      <c r="XEF90" s="9"/>
      <c r="XEG90" s="9"/>
      <c r="XEH90" s="9"/>
      <c r="XEI90" s="9"/>
      <c r="XEJ90" s="9"/>
      <c r="XEK90" s="9"/>
      <c r="XEL90" s="9"/>
      <c r="XEM90" s="9"/>
      <c r="XEN90" s="9"/>
      <c r="XEO90" s="9"/>
      <c r="XEP90" s="9"/>
      <c r="XEQ90" s="9"/>
      <c r="XER90" s="9"/>
      <c r="XES90" s="9"/>
      <c r="XET90" s="9"/>
      <c r="XEU90" s="9"/>
      <c r="XEV90" s="9"/>
      <c r="XEW90" s="9"/>
      <c r="XEX90" s="9"/>
      <c r="XEY90" s="9"/>
      <c r="XEZ90" s="9"/>
      <c r="XFA90" s="9"/>
      <c r="XFB90" s="9"/>
      <c r="XFC90" s="9"/>
      <c r="XFD90" s="9"/>
    </row>
    <row r="91" s="3" customFormat="1" spans="4:16384">
      <c r="D91" s="5"/>
      <c r="E91" s="6"/>
      <c r="F91" s="7"/>
      <c r="G91" s="7"/>
      <c r="H91" s="7"/>
      <c r="I91" s="7"/>
      <c r="J91" s="7"/>
      <c r="K91" s="7"/>
      <c r="L91" s="7"/>
      <c r="M91" s="7"/>
      <c r="N91" s="7"/>
      <c r="O91" s="9"/>
      <c r="P91" s="9"/>
      <c r="XCS91" s="9"/>
      <c r="XCT91" s="9"/>
      <c r="XCU91" s="9"/>
      <c r="XCV91" s="9"/>
      <c r="XCW91" s="9"/>
      <c r="XCX91" s="9"/>
      <c r="XCY91" s="9"/>
      <c r="XCZ91" s="9"/>
      <c r="XDA91" s="9"/>
      <c r="XDB91" s="9"/>
      <c r="XDC91" s="9"/>
      <c r="XDD91" s="9"/>
      <c r="XDE91" s="9"/>
      <c r="XDF91" s="9"/>
      <c r="XDG91" s="9"/>
      <c r="XDH91" s="9"/>
      <c r="XDI91" s="9"/>
      <c r="XDJ91" s="9"/>
      <c r="XDK91" s="9"/>
      <c r="XDL91" s="9"/>
      <c r="XDM91" s="9"/>
      <c r="XDN91" s="9"/>
      <c r="XDO91" s="9"/>
      <c r="XDP91" s="9"/>
      <c r="XDQ91" s="9"/>
      <c r="XDR91" s="9"/>
      <c r="XDS91" s="9"/>
      <c r="XDT91" s="9"/>
      <c r="XDU91" s="9"/>
      <c r="XDV91" s="9"/>
      <c r="XDW91" s="9"/>
      <c r="XDX91" s="9"/>
      <c r="XDY91" s="9"/>
      <c r="XDZ91" s="9"/>
      <c r="XEA91" s="9"/>
      <c r="XEB91" s="9"/>
      <c r="XEC91" s="9"/>
      <c r="XED91" s="9"/>
      <c r="XEE91" s="9"/>
      <c r="XEF91" s="9"/>
      <c r="XEG91" s="9"/>
      <c r="XEH91" s="9"/>
      <c r="XEI91" s="9"/>
      <c r="XEJ91" s="9"/>
      <c r="XEK91" s="9"/>
      <c r="XEL91" s="9"/>
      <c r="XEM91" s="9"/>
      <c r="XEN91" s="9"/>
      <c r="XEO91" s="9"/>
      <c r="XEP91" s="9"/>
      <c r="XEQ91" s="9"/>
      <c r="XER91" s="9"/>
      <c r="XES91" s="9"/>
      <c r="XET91" s="9"/>
      <c r="XEU91" s="9"/>
      <c r="XEV91" s="9"/>
      <c r="XEW91" s="9"/>
      <c r="XEX91" s="9"/>
      <c r="XEY91" s="9"/>
      <c r="XEZ91" s="9"/>
      <c r="XFA91" s="9"/>
      <c r="XFB91" s="9"/>
      <c r="XFC91" s="9"/>
      <c r="XFD91" s="9"/>
    </row>
    <row r="92" s="3" customFormat="1" spans="4:16384">
      <c r="D92" s="5"/>
      <c r="E92" s="6"/>
      <c r="F92" s="7"/>
      <c r="G92" s="7"/>
      <c r="H92" s="7"/>
      <c r="I92" s="7"/>
      <c r="J92" s="7"/>
      <c r="K92" s="7"/>
      <c r="L92" s="7"/>
      <c r="M92" s="7"/>
      <c r="N92" s="7"/>
      <c r="O92" s="9"/>
      <c r="P92" s="9"/>
      <c r="XCS92" s="9"/>
      <c r="XCT92" s="9"/>
      <c r="XCU92" s="9"/>
      <c r="XCV92" s="9"/>
      <c r="XCW92" s="9"/>
      <c r="XCX92" s="9"/>
      <c r="XCY92" s="9"/>
      <c r="XCZ92" s="9"/>
      <c r="XDA92" s="9"/>
      <c r="XDB92" s="9"/>
      <c r="XDC92" s="9"/>
      <c r="XDD92" s="9"/>
      <c r="XDE92" s="9"/>
      <c r="XDF92" s="9"/>
      <c r="XDG92" s="9"/>
      <c r="XDH92" s="9"/>
      <c r="XDI92" s="9"/>
      <c r="XDJ92" s="9"/>
      <c r="XDK92" s="9"/>
      <c r="XDL92" s="9"/>
      <c r="XDM92" s="9"/>
      <c r="XDN92" s="9"/>
      <c r="XDO92" s="9"/>
      <c r="XDP92" s="9"/>
      <c r="XDQ92" s="9"/>
      <c r="XDR92" s="9"/>
      <c r="XDS92" s="9"/>
      <c r="XDT92" s="9"/>
      <c r="XDU92" s="9"/>
      <c r="XDV92" s="9"/>
      <c r="XDW92" s="9"/>
      <c r="XDX92" s="9"/>
      <c r="XDY92" s="9"/>
      <c r="XDZ92" s="9"/>
      <c r="XEA92" s="9"/>
      <c r="XEB92" s="9"/>
      <c r="XEC92" s="9"/>
      <c r="XED92" s="9"/>
      <c r="XEE92" s="9"/>
      <c r="XEF92" s="9"/>
      <c r="XEG92" s="9"/>
      <c r="XEH92" s="9"/>
      <c r="XEI92" s="9"/>
      <c r="XEJ92" s="9"/>
      <c r="XEK92" s="9"/>
      <c r="XEL92" s="9"/>
      <c r="XEM92" s="9"/>
      <c r="XEN92" s="9"/>
      <c r="XEO92" s="9"/>
      <c r="XEP92" s="9"/>
      <c r="XEQ92" s="9"/>
      <c r="XER92" s="9"/>
      <c r="XES92" s="9"/>
      <c r="XET92" s="9"/>
      <c r="XEU92" s="9"/>
      <c r="XEV92" s="9"/>
      <c r="XEW92" s="9"/>
      <c r="XEX92" s="9"/>
      <c r="XEY92" s="9"/>
      <c r="XEZ92" s="9"/>
      <c r="XFA92" s="9"/>
      <c r="XFB92" s="9"/>
      <c r="XFC92" s="9"/>
      <c r="XFD92" s="9"/>
    </row>
    <row r="93" s="3" customFormat="1" spans="4:16384">
      <c r="D93" s="5"/>
      <c r="E93" s="6"/>
      <c r="F93" s="7"/>
      <c r="G93" s="7"/>
      <c r="H93" s="7"/>
      <c r="I93" s="7"/>
      <c r="J93" s="7"/>
      <c r="K93" s="7"/>
      <c r="L93" s="7"/>
      <c r="M93" s="7"/>
      <c r="N93" s="7"/>
      <c r="O93" s="9"/>
      <c r="P93" s="9"/>
      <c r="XCS93" s="9"/>
      <c r="XCT93" s="9"/>
      <c r="XCU93" s="9"/>
      <c r="XCV93" s="9"/>
      <c r="XCW93" s="9"/>
      <c r="XCX93" s="9"/>
      <c r="XCY93" s="9"/>
      <c r="XCZ93" s="9"/>
      <c r="XDA93" s="9"/>
      <c r="XDB93" s="9"/>
      <c r="XDC93" s="9"/>
      <c r="XDD93" s="9"/>
      <c r="XDE93" s="9"/>
      <c r="XDF93" s="9"/>
      <c r="XDG93" s="9"/>
      <c r="XDH93" s="9"/>
      <c r="XDI93" s="9"/>
      <c r="XDJ93" s="9"/>
      <c r="XDK93" s="9"/>
      <c r="XDL93" s="9"/>
      <c r="XDM93" s="9"/>
      <c r="XDN93" s="9"/>
      <c r="XDO93" s="9"/>
      <c r="XDP93" s="9"/>
      <c r="XDQ93" s="9"/>
      <c r="XDR93" s="9"/>
      <c r="XDS93" s="9"/>
      <c r="XDT93" s="9"/>
      <c r="XDU93" s="9"/>
      <c r="XDV93" s="9"/>
      <c r="XDW93" s="9"/>
      <c r="XDX93" s="9"/>
      <c r="XDY93" s="9"/>
      <c r="XDZ93" s="9"/>
      <c r="XEA93" s="9"/>
      <c r="XEB93" s="9"/>
      <c r="XEC93" s="9"/>
      <c r="XED93" s="9"/>
      <c r="XEE93" s="9"/>
      <c r="XEF93" s="9"/>
      <c r="XEG93" s="9"/>
      <c r="XEH93" s="9"/>
      <c r="XEI93" s="9"/>
      <c r="XEJ93" s="9"/>
      <c r="XEK93" s="9"/>
      <c r="XEL93" s="9"/>
      <c r="XEM93" s="9"/>
      <c r="XEN93" s="9"/>
      <c r="XEO93" s="9"/>
      <c r="XEP93" s="9"/>
      <c r="XEQ93" s="9"/>
      <c r="XER93" s="9"/>
      <c r="XES93" s="9"/>
      <c r="XET93" s="9"/>
      <c r="XEU93" s="9"/>
      <c r="XEV93" s="9"/>
      <c r="XEW93" s="9"/>
      <c r="XEX93" s="9"/>
      <c r="XEY93" s="9"/>
      <c r="XEZ93" s="9"/>
      <c r="XFA93" s="9"/>
      <c r="XFB93" s="9"/>
      <c r="XFC93" s="9"/>
      <c r="XFD93" s="9"/>
    </row>
    <row r="94" s="3" customFormat="1" spans="4:16384">
      <c r="D94" s="5"/>
      <c r="E94" s="6"/>
      <c r="F94" s="7"/>
      <c r="G94" s="7"/>
      <c r="H94" s="7"/>
      <c r="I94" s="7"/>
      <c r="J94" s="7"/>
      <c r="K94" s="7"/>
      <c r="L94" s="7"/>
      <c r="M94" s="7"/>
      <c r="N94" s="7"/>
      <c r="O94" s="9"/>
      <c r="P94" s="9"/>
      <c r="XCS94" s="9"/>
      <c r="XCT94" s="9"/>
      <c r="XCU94" s="9"/>
      <c r="XCV94" s="9"/>
      <c r="XCW94" s="9"/>
      <c r="XCX94" s="9"/>
      <c r="XCY94" s="9"/>
      <c r="XCZ94" s="9"/>
      <c r="XDA94" s="9"/>
      <c r="XDB94" s="9"/>
      <c r="XDC94" s="9"/>
      <c r="XDD94" s="9"/>
      <c r="XDE94" s="9"/>
      <c r="XDF94" s="9"/>
      <c r="XDG94" s="9"/>
      <c r="XDH94" s="9"/>
      <c r="XDI94" s="9"/>
      <c r="XDJ94" s="9"/>
      <c r="XDK94" s="9"/>
      <c r="XDL94" s="9"/>
      <c r="XDM94" s="9"/>
      <c r="XDN94" s="9"/>
      <c r="XDO94" s="9"/>
      <c r="XDP94" s="9"/>
      <c r="XDQ94" s="9"/>
      <c r="XDR94" s="9"/>
      <c r="XDS94" s="9"/>
      <c r="XDT94" s="9"/>
      <c r="XDU94" s="9"/>
      <c r="XDV94" s="9"/>
      <c r="XDW94" s="9"/>
      <c r="XDX94" s="9"/>
      <c r="XDY94" s="9"/>
      <c r="XDZ94" s="9"/>
      <c r="XEA94" s="9"/>
      <c r="XEB94" s="9"/>
      <c r="XEC94" s="9"/>
      <c r="XED94" s="9"/>
      <c r="XEE94" s="9"/>
      <c r="XEF94" s="9"/>
      <c r="XEG94" s="9"/>
      <c r="XEH94" s="9"/>
      <c r="XEI94" s="9"/>
      <c r="XEJ94" s="9"/>
      <c r="XEK94" s="9"/>
      <c r="XEL94" s="9"/>
      <c r="XEM94" s="9"/>
      <c r="XEN94" s="9"/>
      <c r="XEO94" s="9"/>
      <c r="XEP94" s="9"/>
      <c r="XEQ94" s="9"/>
      <c r="XER94" s="9"/>
      <c r="XES94" s="9"/>
      <c r="XET94" s="9"/>
      <c r="XEU94" s="9"/>
      <c r="XEV94" s="9"/>
      <c r="XEW94" s="9"/>
      <c r="XEX94" s="9"/>
      <c r="XEY94" s="9"/>
      <c r="XEZ94" s="9"/>
      <c r="XFA94" s="9"/>
      <c r="XFB94" s="9"/>
      <c r="XFC94" s="9"/>
      <c r="XFD94" s="9"/>
    </row>
    <row r="95" s="3" customFormat="1" spans="4:16384">
      <c r="D95" s="5"/>
      <c r="E95" s="6"/>
      <c r="F95" s="7"/>
      <c r="G95" s="7"/>
      <c r="H95" s="7"/>
      <c r="I95" s="7"/>
      <c r="J95" s="7"/>
      <c r="K95" s="7"/>
      <c r="L95" s="7"/>
      <c r="M95" s="7"/>
      <c r="N95" s="7"/>
      <c r="O95" s="9"/>
      <c r="P95" s="9"/>
      <c r="XCS95" s="9"/>
      <c r="XCT95" s="9"/>
      <c r="XCU95" s="9"/>
      <c r="XCV95" s="9"/>
      <c r="XCW95" s="9"/>
      <c r="XCX95" s="9"/>
      <c r="XCY95" s="9"/>
      <c r="XCZ95" s="9"/>
      <c r="XDA95" s="9"/>
      <c r="XDB95" s="9"/>
      <c r="XDC95" s="9"/>
      <c r="XDD95" s="9"/>
      <c r="XDE95" s="9"/>
      <c r="XDF95" s="9"/>
      <c r="XDG95" s="9"/>
      <c r="XDH95" s="9"/>
      <c r="XDI95" s="9"/>
      <c r="XDJ95" s="9"/>
      <c r="XDK95" s="9"/>
      <c r="XDL95" s="9"/>
      <c r="XDM95" s="9"/>
      <c r="XDN95" s="9"/>
      <c r="XDO95" s="9"/>
      <c r="XDP95" s="9"/>
      <c r="XDQ95" s="9"/>
      <c r="XDR95" s="9"/>
      <c r="XDS95" s="9"/>
      <c r="XDT95" s="9"/>
      <c r="XDU95" s="9"/>
      <c r="XDV95" s="9"/>
      <c r="XDW95" s="9"/>
      <c r="XDX95" s="9"/>
      <c r="XDY95" s="9"/>
      <c r="XDZ95" s="9"/>
      <c r="XEA95" s="9"/>
      <c r="XEB95" s="9"/>
      <c r="XEC95" s="9"/>
      <c r="XED95" s="9"/>
      <c r="XEE95" s="9"/>
      <c r="XEF95" s="9"/>
      <c r="XEG95" s="9"/>
      <c r="XEH95" s="9"/>
      <c r="XEI95" s="9"/>
      <c r="XEJ95" s="9"/>
      <c r="XEK95" s="9"/>
      <c r="XEL95" s="9"/>
      <c r="XEM95" s="9"/>
      <c r="XEN95" s="9"/>
      <c r="XEO95" s="9"/>
      <c r="XEP95" s="9"/>
      <c r="XEQ95" s="9"/>
      <c r="XER95" s="9"/>
      <c r="XES95" s="9"/>
      <c r="XET95" s="9"/>
      <c r="XEU95" s="9"/>
      <c r="XEV95" s="9"/>
      <c r="XEW95" s="9"/>
      <c r="XEX95" s="9"/>
      <c r="XEY95" s="9"/>
      <c r="XEZ95" s="9"/>
      <c r="XFA95" s="9"/>
      <c r="XFB95" s="9"/>
      <c r="XFC95" s="9"/>
      <c r="XFD95" s="9"/>
    </row>
    <row r="96" s="3" customFormat="1" spans="4:16384">
      <c r="D96" s="5"/>
      <c r="E96" s="6"/>
      <c r="F96" s="7"/>
      <c r="G96" s="7"/>
      <c r="H96" s="7"/>
      <c r="I96" s="7"/>
      <c r="J96" s="7"/>
      <c r="K96" s="7"/>
      <c r="L96" s="7"/>
      <c r="M96" s="7"/>
      <c r="N96" s="7"/>
      <c r="O96" s="9"/>
      <c r="P96" s="9"/>
      <c r="XCS96" s="9"/>
      <c r="XCT96" s="9"/>
      <c r="XCU96" s="9"/>
      <c r="XCV96" s="9"/>
      <c r="XCW96" s="9"/>
      <c r="XCX96" s="9"/>
      <c r="XCY96" s="9"/>
      <c r="XCZ96" s="9"/>
      <c r="XDA96" s="9"/>
      <c r="XDB96" s="9"/>
      <c r="XDC96" s="9"/>
      <c r="XDD96" s="9"/>
      <c r="XDE96" s="9"/>
      <c r="XDF96" s="9"/>
      <c r="XDG96" s="9"/>
      <c r="XDH96" s="9"/>
      <c r="XDI96" s="9"/>
      <c r="XDJ96" s="9"/>
      <c r="XDK96" s="9"/>
      <c r="XDL96" s="9"/>
      <c r="XDM96" s="9"/>
      <c r="XDN96" s="9"/>
      <c r="XDO96" s="9"/>
      <c r="XDP96" s="9"/>
      <c r="XDQ96" s="9"/>
      <c r="XDR96" s="9"/>
      <c r="XDS96" s="9"/>
      <c r="XDT96" s="9"/>
      <c r="XDU96" s="9"/>
      <c r="XDV96" s="9"/>
      <c r="XDW96" s="9"/>
      <c r="XDX96" s="9"/>
      <c r="XDY96" s="9"/>
      <c r="XDZ96" s="9"/>
      <c r="XEA96" s="9"/>
      <c r="XEB96" s="9"/>
      <c r="XEC96" s="9"/>
      <c r="XED96" s="9"/>
      <c r="XEE96" s="9"/>
      <c r="XEF96" s="9"/>
      <c r="XEG96" s="9"/>
      <c r="XEH96" s="9"/>
      <c r="XEI96" s="9"/>
      <c r="XEJ96" s="9"/>
      <c r="XEK96" s="9"/>
      <c r="XEL96" s="9"/>
      <c r="XEM96" s="9"/>
      <c r="XEN96" s="9"/>
      <c r="XEO96" s="9"/>
      <c r="XEP96" s="9"/>
      <c r="XEQ96" s="9"/>
      <c r="XER96" s="9"/>
      <c r="XES96" s="9"/>
      <c r="XET96" s="9"/>
      <c r="XEU96" s="9"/>
      <c r="XEV96" s="9"/>
      <c r="XEW96" s="9"/>
      <c r="XEX96" s="9"/>
      <c r="XEY96" s="9"/>
      <c r="XEZ96" s="9"/>
      <c r="XFA96" s="9"/>
      <c r="XFB96" s="9"/>
      <c r="XFC96" s="9"/>
      <c r="XFD96" s="9"/>
    </row>
    <row r="97" s="3" customFormat="1" spans="4:16384">
      <c r="D97" s="5"/>
      <c r="E97" s="6"/>
      <c r="F97" s="7"/>
      <c r="G97" s="7"/>
      <c r="H97" s="7"/>
      <c r="I97" s="7"/>
      <c r="J97" s="7"/>
      <c r="K97" s="7"/>
      <c r="L97" s="7"/>
      <c r="M97" s="7"/>
      <c r="N97" s="7"/>
      <c r="O97" s="9"/>
      <c r="P97" s="9"/>
      <c r="XCS97" s="9"/>
      <c r="XCT97" s="9"/>
      <c r="XCU97" s="9"/>
      <c r="XCV97" s="9"/>
      <c r="XCW97" s="9"/>
      <c r="XCX97" s="9"/>
      <c r="XCY97" s="9"/>
      <c r="XCZ97" s="9"/>
      <c r="XDA97" s="9"/>
      <c r="XDB97" s="9"/>
      <c r="XDC97" s="9"/>
      <c r="XDD97" s="9"/>
      <c r="XDE97" s="9"/>
      <c r="XDF97" s="9"/>
      <c r="XDG97" s="9"/>
      <c r="XDH97" s="9"/>
      <c r="XDI97" s="9"/>
      <c r="XDJ97" s="9"/>
      <c r="XDK97" s="9"/>
      <c r="XDL97" s="9"/>
      <c r="XDM97" s="9"/>
      <c r="XDN97" s="9"/>
      <c r="XDO97" s="9"/>
      <c r="XDP97" s="9"/>
      <c r="XDQ97" s="9"/>
      <c r="XDR97" s="9"/>
      <c r="XDS97" s="9"/>
      <c r="XDT97" s="9"/>
      <c r="XDU97" s="9"/>
      <c r="XDV97" s="9"/>
      <c r="XDW97" s="9"/>
      <c r="XDX97" s="9"/>
      <c r="XDY97" s="9"/>
      <c r="XDZ97" s="9"/>
      <c r="XEA97" s="9"/>
      <c r="XEB97" s="9"/>
      <c r="XEC97" s="9"/>
      <c r="XED97" s="9"/>
      <c r="XEE97" s="9"/>
      <c r="XEF97" s="9"/>
      <c r="XEG97" s="9"/>
      <c r="XEH97" s="9"/>
      <c r="XEI97" s="9"/>
      <c r="XEJ97" s="9"/>
      <c r="XEK97" s="9"/>
      <c r="XEL97" s="9"/>
      <c r="XEM97" s="9"/>
      <c r="XEN97" s="9"/>
      <c r="XEO97" s="9"/>
      <c r="XEP97" s="9"/>
      <c r="XEQ97" s="9"/>
      <c r="XER97" s="9"/>
      <c r="XES97" s="9"/>
      <c r="XET97" s="9"/>
      <c r="XEU97" s="9"/>
      <c r="XEV97" s="9"/>
      <c r="XEW97" s="9"/>
      <c r="XEX97" s="9"/>
      <c r="XEY97" s="9"/>
      <c r="XEZ97" s="9"/>
      <c r="XFA97" s="9"/>
      <c r="XFB97" s="9"/>
      <c r="XFC97" s="9"/>
      <c r="XFD97" s="9"/>
    </row>
    <row r="98" s="3" customFormat="1" spans="4:16384">
      <c r="D98" s="5"/>
      <c r="E98" s="6"/>
      <c r="F98" s="7"/>
      <c r="G98" s="7"/>
      <c r="H98" s="7"/>
      <c r="I98" s="7"/>
      <c r="J98" s="7"/>
      <c r="K98" s="7"/>
      <c r="L98" s="7"/>
      <c r="M98" s="7"/>
      <c r="N98" s="7"/>
      <c r="O98" s="9"/>
      <c r="P98" s="9"/>
      <c r="XCS98" s="9"/>
      <c r="XCT98" s="9"/>
      <c r="XCU98" s="9"/>
      <c r="XCV98" s="9"/>
      <c r="XCW98" s="9"/>
      <c r="XCX98" s="9"/>
      <c r="XCY98" s="9"/>
      <c r="XCZ98" s="9"/>
      <c r="XDA98" s="9"/>
      <c r="XDB98" s="9"/>
      <c r="XDC98" s="9"/>
      <c r="XDD98" s="9"/>
      <c r="XDE98" s="9"/>
      <c r="XDF98" s="9"/>
      <c r="XDG98" s="9"/>
      <c r="XDH98" s="9"/>
      <c r="XDI98" s="9"/>
      <c r="XDJ98" s="9"/>
      <c r="XDK98" s="9"/>
      <c r="XDL98" s="9"/>
      <c r="XDM98" s="9"/>
      <c r="XDN98" s="9"/>
      <c r="XDO98" s="9"/>
      <c r="XDP98" s="9"/>
      <c r="XDQ98" s="9"/>
      <c r="XDR98" s="9"/>
      <c r="XDS98" s="9"/>
      <c r="XDT98" s="9"/>
      <c r="XDU98" s="9"/>
      <c r="XDV98" s="9"/>
      <c r="XDW98" s="9"/>
      <c r="XDX98" s="9"/>
      <c r="XDY98" s="9"/>
      <c r="XDZ98" s="9"/>
      <c r="XEA98" s="9"/>
      <c r="XEB98" s="9"/>
      <c r="XEC98" s="9"/>
      <c r="XED98" s="9"/>
      <c r="XEE98" s="9"/>
      <c r="XEF98" s="9"/>
      <c r="XEG98" s="9"/>
      <c r="XEH98" s="9"/>
      <c r="XEI98" s="9"/>
      <c r="XEJ98" s="9"/>
      <c r="XEK98" s="9"/>
      <c r="XEL98" s="9"/>
      <c r="XEM98" s="9"/>
      <c r="XEN98" s="9"/>
      <c r="XEO98" s="9"/>
      <c r="XEP98" s="9"/>
      <c r="XEQ98" s="9"/>
      <c r="XER98" s="9"/>
      <c r="XES98" s="9"/>
      <c r="XET98" s="9"/>
      <c r="XEU98" s="9"/>
      <c r="XEV98" s="9"/>
      <c r="XEW98" s="9"/>
      <c r="XEX98" s="9"/>
      <c r="XEY98" s="9"/>
      <c r="XEZ98" s="9"/>
      <c r="XFA98" s="9"/>
      <c r="XFB98" s="9"/>
      <c r="XFC98" s="9"/>
      <c r="XFD98" s="9"/>
    </row>
    <row r="99" s="3" customFormat="1" spans="4:16384">
      <c r="D99" s="5"/>
      <c r="E99" s="6"/>
      <c r="F99" s="7"/>
      <c r="G99" s="7"/>
      <c r="H99" s="7"/>
      <c r="I99" s="7"/>
      <c r="J99" s="7"/>
      <c r="K99" s="7"/>
      <c r="L99" s="7"/>
      <c r="M99" s="7"/>
      <c r="N99" s="7"/>
      <c r="O99" s="9"/>
      <c r="P99" s="9"/>
      <c r="XCS99" s="9"/>
      <c r="XCT99" s="9"/>
      <c r="XCU99" s="9"/>
      <c r="XCV99" s="9"/>
      <c r="XCW99" s="9"/>
      <c r="XCX99" s="9"/>
      <c r="XCY99" s="9"/>
      <c r="XCZ99" s="9"/>
      <c r="XDA99" s="9"/>
      <c r="XDB99" s="9"/>
      <c r="XDC99" s="9"/>
      <c r="XDD99" s="9"/>
      <c r="XDE99" s="9"/>
      <c r="XDF99" s="9"/>
      <c r="XDG99" s="9"/>
      <c r="XDH99" s="9"/>
      <c r="XDI99" s="9"/>
      <c r="XDJ99" s="9"/>
      <c r="XDK99" s="9"/>
      <c r="XDL99" s="9"/>
      <c r="XDM99" s="9"/>
      <c r="XDN99" s="9"/>
      <c r="XDO99" s="9"/>
      <c r="XDP99" s="9"/>
      <c r="XDQ99" s="9"/>
      <c r="XDR99" s="9"/>
      <c r="XDS99" s="9"/>
      <c r="XDT99" s="9"/>
      <c r="XDU99" s="9"/>
      <c r="XDV99" s="9"/>
      <c r="XDW99" s="9"/>
      <c r="XDX99" s="9"/>
      <c r="XDY99" s="9"/>
      <c r="XDZ99" s="9"/>
      <c r="XEA99" s="9"/>
      <c r="XEB99" s="9"/>
      <c r="XEC99" s="9"/>
      <c r="XED99" s="9"/>
      <c r="XEE99" s="9"/>
      <c r="XEF99" s="9"/>
      <c r="XEG99" s="9"/>
      <c r="XEH99" s="9"/>
      <c r="XEI99" s="9"/>
      <c r="XEJ99" s="9"/>
      <c r="XEK99" s="9"/>
      <c r="XEL99" s="9"/>
      <c r="XEM99" s="9"/>
      <c r="XEN99" s="9"/>
      <c r="XEO99" s="9"/>
      <c r="XEP99" s="9"/>
      <c r="XEQ99" s="9"/>
      <c r="XER99" s="9"/>
      <c r="XES99" s="9"/>
      <c r="XET99" s="9"/>
      <c r="XEU99" s="9"/>
      <c r="XEV99" s="9"/>
      <c r="XEW99" s="9"/>
      <c r="XEX99" s="9"/>
      <c r="XEY99" s="9"/>
      <c r="XEZ99" s="9"/>
      <c r="XFA99" s="9"/>
      <c r="XFB99" s="9"/>
      <c r="XFC99" s="9"/>
      <c r="XFD99" s="9"/>
    </row>
    <row r="100" s="3" customFormat="1" spans="4:16384">
      <c r="D100" s="5"/>
      <c r="E100" s="6"/>
      <c r="F100" s="7"/>
      <c r="G100" s="7"/>
      <c r="H100" s="7"/>
      <c r="I100" s="7"/>
      <c r="J100" s="7"/>
      <c r="K100" s="7"/>
      <c r="L100" s="7"/>
      <c r="M100" s="7"/>
      <c r="N100" s="7"/>
      <c r="O100" s="9"/>
      <c r="P100" s="9"/>
      <c r="XCS100" s="9"/>
      <c r="XCT100" s="9"/>
      <c r="XCU100" s="9"/>
      <c r="XCV100" s="9"/>
      <c r="XCW100" s="9"/>
      <c r="XCX100" s="9"/>
      <c r="XCY100" s="9"/>
      <c r="XCZ100" s="9"/>
      <c r="XDA100" s="9"/>
      <c r="XDB100" s="9"/>
      <c r="XDC100" s="9"/>
      <c r="XDD100" s="9"/>
      <c r="XDE100" s="9"/>
      <c r="XDF100" s="9"/>
      <c r="XDG100" s="9"/>
      <c r="XDH100" s="9"/>
      <c r="XDI100" s="9"/>
      <c r="XDJ100" s="9"/>
      <c r="XDK100" s="9"/>
      <c r="XDL100" s="9"/>
      <c r="XDM100" s="9"/>
      <c r="XDN100" s="9"/>
      <c r="XDO100" s="9"/>
      <c r="XDP100" s="9"/>
      <c r="XDQ100" s="9"/>
      <c r="XDR100" s="9"/>
      <c r="XDS100" s="9"/>
      <c r="XDT100" s="9"/>
      <c r="XDU100" s="9"/>
      <c r="XDV100" s="9"/>
      <c r="XDW100" s="9"/>
      <c r="XDX100" s="9"/>
      <c r="XDY100" s="9"/>
      <c r="XDZ100" s="9"/>
      <c r="XEA100" s="9"/>
      <c r="XEB100" s="9"/>
      <c r="XEC100" s="9"/>
      <c r="XED100" s="9"/>
      <c r="XEE100" s="9"/>
      <c r="XEF100" s="9"/>
      <c r="XEG100" s="9"/>
      <c r="XEH100" s="9"/>
      <c r="XEI100" s="9"/>
      <c r="XEJ100" s="9"/>
      <c r="XEK100" s="9"/>
      <c r="XEL100" s="9"/>
      <c r="XEM100" s="9"/>
      <c r="XEN100" s="9"/>
      <c r="XEO100" s="9"/>
      <c r="XEP100" s="9"/>
      <c r="XEQ100" s="9"/>
      <c r="XER100" s="9"/>
      <c r="XES100" s="9"/>
      <c r="XET100" s="9"/>
      <c r="XEU100" s="9"/>
      <c r="XEV100" s="9"/>
      <c r="XEW100" s="9"/>
      <c r="XEX100" s="9"/>
      <c r="XEY100" s="9"/>
      <c r="XEZ100" s="9"/>
      <c r="XFA100" s="9"/>
      <c r="XFB100" s="9"/>
      <c r="XFC100" s="9"/>
      <c r="XFD100" s="9"/>
    </row>
    <row r="101" s="3" customFormat="1" spans="4:16384">
      <c r="D101" s="5"/>
      <c r="E101" s="6"/>
      <c r="F101" s="7"/>
      <c r="G101" s="7"/>
      <c r="H101" s="7"/>
      <c r="I101" s="7"/>
      <c r="J101" s="7"/>
      <c r="K101" s="7"/>
      <c r="L101" s="7"/>
      <c r="M101" s="7"/>
      <c r="N101" s="7"/>
      <c r="O101" s="9"/>
      <c r="P101" s="9"/>
      <c r="XCS101" s="9"/>
      <c r="XCT101" s="9"/>
      <c r="XCU101" s="9"/>
      <c r="XCV101" s="9"/>
      <c r="XCW101" s="9"/>
      <c r="XCX101" s="9"/>
      <c r="XCY101" s="9"/>
      <c r="XCZ101" s="9"/>
      <c r="XDA101" s="9"/>
      <c r="XDB101" s="9"/>
      <c r="XDC101" s="9"/>
      <c r="XDD101" s="9"/>
      <c r="XDE101" s="9"/>
      <c r="XDF101" s="9"/>
      <c r="XDG101" s="9"/>
      <c r="XDH101" s="9"/>
      <c r="XDI101" s="9"/>
      <c r="XDJ101" s="9"/>
      <c r="XDK101" s="9"/>
      <c r="XDL101" s="9"/>
      <c r="XDM101" s="9"/>
      <c r="XDN101" s="9"/>
      <c r="XDO101" s="9"/>
      <c r="XDP101" s="9"/>
      <c r="XDQ101" s="9"/>
      <c r="XDR101" s="9"/>
      <c r="XDS101" s="9"/>
      <c r="XDT101" s="9"/>
      <c r="XDU101" s="9"/>
      <c r="XDV101" s="9"/>
      <c r="XDW101" s="9"/>
      <c r="XDX101" s="9"/>
      <c r="XDY101" s="9"/>
      <c r="XDZ101" s="9"/>
      <c r="XEA101" s="9"/>
      <c r="XEB101" s="9"/>
      <c r="XEC101" s="9"/>
      <c r="XED101" s="9"/>
      <c r="XEE101" s="9"/>
      <c r="XEF101" s="9"/>
      <c r="XEG101" s="9"/>
      <c r="XEH101" s="9"/>
      <c r="XEI101" s="9"/>
      <c r="XEJ101" s="9"/>
      <c r="XEK101" s="9"/>
      <c r="XEL101" s="9"/>
      <c r="XEM101" s="9"/>
      <c r="XEN101" s="9"/>
      <c r="XEO101" s="9"/>
      <c r="XEP101" s="9"/>
      <c r="XEQ101" s="9"/>
      <c r="XER101" s="9"/>
      <c r="XES101" s="9"/>
      <c r="XET101" s="9"/>
      <c r="XEU101" s="9"/>
      <c r="XEV101" s="9"/>
      <c r="XEW101" s="9"/>
      <c r="XEX101" s="9"/>
      <c r="XEY101" s="9"/>
      <c r="XEZ101" s="9"/>
      <c r="XFA101" s="9"/>
      <c r="XFB101" s="9"/>
      <c r="XFC101" s="9"/>
      <c r="XFD101" s="9"/>
    </row>
    <row r="102" s="3" customFormat="1" spans="4:16384">
      <c r="D102" s="5"/>
      <c r="E102" s="6"/>
      <c r="F102" s="7"/>
      <c r="G102" s="7"/>
      <c r="H102" s="7"/>
      <c r="I102" s="7"/>
      <c r="J102" s="7"/>
      <c r="K102" s="7"/>
      <c r="L102" s="7"/>
      <c r="M102" s="7"/>
      <c r="N102" s="7"/>
      <c r="O102" s="9"/>
      <c r="P102" s="9"/>
      <c r="XCS102" s="9"/>
      <c r="XCT102" s="9"/>
      <c r="XCU102" s="9"/>
      <c r="XCV102" s="9"/>
      <c r="XCW102" s="9"/>
      <c r="XCX102" s="9"/>
      <c r="XCY102" s="9"/>
      <c r="XCZ102" s="9"/>
      <c r="XDA102" s="9"/>
      <c r="XDB102" s="9"/>
      <c r="XDC102" s="9"/>
      <c r="XDD102" s="9"/>
      <c r="XDE102" s="9"/>
      <c r="XDF102" s="9"/>
      <c r="XDG102" s="9"/>
      <c r="XDH102" s="9"/>
      <c r="XDI102" s="9"/>
      <c r="XDJ102" s="9"/>
      <c r="XDK102" s="9"/>
      <c r="XDL102" s="9"/>
      <c r="XDM102" s="9"/>
      <c r="XDN102" s="9"/>
      <c r="XDO102" s="9"/>
      <c r="XDP102" s="9"/>
      <c r="XDQ102" s="9"/>
      <c r="XDR102" s="9"/>
      <c r="XDS102" s="9"/>
      <c r="XDT102" s="9"/>
      <c r="XDU102" s="9"/>
      <c r="XDV102" s="9"/>
      <c r="XDW102" s="9"/>
      <c r="XDX102" s="9"/>
      <c r="XDY102" s="9"/>
      <c r="XDZ102" s="9"/>
      <c r="XEA102" s="9"/>
      <c r="XEB102" s="9"/>
      <c r="XEC102" s="9"/>
      <c r="XED102" s="9"/>
      <c r="XEE102" s="9"/>
      <c r="XEF102" s="9"/>
      <c r="XEG102" s="9"/>
      <c r="XEH102" s="9"/>
      <c r="XEI102" s="9"/>
      <c r="XEJ102" s="9"/>
      <c r="XEK102" s="9"/>
      <c r="XEL102" s="9"/>
      <c r="XEM102" s="9"/>
      <c r="XEN102" s="9"/>
      <c r="XEO102" s="9"/>
      <c r="XEP102" s="9"/>
      <c r="XEQ102" s="9"/>
      <c r="XER102" s="9"/>
      <c r="XES102" s="9"/>
      <c r="XET102" s="9"/>
      <c r="XEU102" s="9"/>
      <c r="XEV102" s="9"/>
      <c r="XEW102" s="9"/>
      <c r="XEX102" s="9"/>
      <c r="XEY102" s="9"/>
      <c r="XEZ102" s="9"/>
      <c r="XFA102" s="9"/>
      <c r="XFB102" s="9"/>
      <c r="XFC102" s="9"/>
      <c r="XFD102" s="9"/>
    </row>
  </sheetData>
  <autoFilter xmlns:etc="http://www.wps.cn/officeDocument/2017/etCustomData" ref="A8:XCO74" etc:filterBottomFollowUsedRange="0">
    <extLst/>
  </autoFilter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68:O68"/>
    <mergeCell ref="A69:O69"/>
    <mergeCell ref="A70:O70"/>
    <mergeCell ref="A71:O71"/>
    <mergeCell ref="A72:O72"/>
    <mergeCell ref="A73:O73"/>
    <mergeCell ref="A74:O74"/>
    <mergeCell ref="A7:A8"/>
    <mergeCell ref="B7:B8"/>
    <mergeCell ref="C7:C8"/>
    <mergeCell ref="D7:D8"/>
    <mergeCell ref="E7:E8"/>
    <mergeCell ref="O7:O8"/>
  </mergeCells>
  <conditionalFormatting sqref="D10">
    <cfRule type="duplicateValues" dxfId="0" priority="7"/>
  </conditionalFormatting>
  <conditionalFormatting sqref="D28">
    <cfRule type="duplicateValues" dxfId="0" priority="10"/>
  </conditionalFormatting>
  <conditionalFormatting sqref="D39">
    <cfRule type="duplicateValues" dxfId="0" priority="18"/>
  </conditionalFormatting>
  <conditionalFormatting sqref="B$1:B$1048576">
    <cfRule type="duplicateValues" dxfId="0" priority="2"/>
  </conditionalFormatting>
  <conditionalFormatting sqref="B9:B67">
    <cfRule type="duplicateValues" dxfId="0" priority="1"/>
  </conditionalFormatting>
  <conditionalFormatting sqref="D12:D13">
    <cfRule type="duplicateValues" dxfId="0" priority="5"/>
  </conditionalFormatting>
  <conditionalFormatting sqref="D23:D24">
    <cfRule type="duplicateValues" dxfId="0" priority="6"/>
  </conditionalFormatting>
  <conditionalFormatting sqref="D30:D31">
    <cfRule type="duplicateValues" dxfId="0" priority="8"/>
  </conditionalFormatting>
  <conditionalFormatting sqref="D44:D45">
    <cfRule type="duplicateValues" dxfId="0" priority="11"/>
  </conditionalFormatting>
  <conditionalFormatting sqref="D54:D55">
    <cfRule type="duplicateValues" dxfId="0" priority="4"/>
  </conditionalFormatting>
  <conditionalFormatting sqref="D65:D67">
    <cfRule type="duplicateValues" dxfId="0" priority="12"/>
  </conditionalFormatting>
  <conditionalFormatting sqref="J76:J80 D81:D1048576 D68:D75 D1:D9 D42">
    <cfRule type="duplicateValues" dxfId="0" priority="13"/>
  </conditionalFormatting>
  <pageMargins left="0.511811023622047" right="0.511811023622047" top="0.551181102362205" bottom="0.551181102362205" header="0.118110236220472" footer="0.118110236220472"/>
  <pageSetup paperSize="9" scale="89" orientation="landscape"/>
  <headerFooter/>
  <colBreaks count="1" manualBreakCount="1">
    <brk id="15" max="1048575" man="1"/>
  </colBreaks>
  <ignoredErrors>
    <ignoredError sqref="L14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X144"/>
  <sheetViews>
    <sheetView tabSelected="1" view="pageBreakPreview" zoomScale="80" zoomScaleNormal="100" workbookViewId="0">
      <pane xSplit="9" ySplit="8" topLeftCell="J105" activePane="bottomRight" state="frozen"/>
      <selection/>
      <selection pane="topRight"/>
      <selection pane="bottomLeft"/>
      <selection pane="bottomRight" activeCell="B9" sqref="B9:C109"/>
    </sheetView>
  </sheetViews>
  <sheetFormatPr defaultColWidth="9" defaultRowHeight="15.6"/>
  <cols>
    <col min="1" max="1" width="6.44444444444444" style="3" customWidth="1"/>
    <col min="2" max="2" width="14.0277777777778" style="4" customWidth="1"/>
    <col min="3" max="3" width="39.8611111111111" style="3" customWidth="1"/>
    <col min="4" max="4" width="7.77777777777778" style="5" customWidth="1"/>
    <col min="5" max="5" width="5" style="6" customWidth="1"/>
    <col min="6" max="6" width="11.5277777777778" style="7" customWidth="1"/>
    <col min="7" max="7" width="9.22222222222222" style="7" hidden="1" customWidth="1"/>
    <col min="8" max="8" width="10.4444444444444" style="8" customWidth="1"/>
    <col min="9" max="9" width="10" style="7" hidden="1" customWidth="1"/>
    <col min="10" max="10" width="13.5555555555556" style="7" hidden="1" customWidth="1"/>
    <col min="11" max="11" width="8.33333333333333" style="7" customWidth="1"/>
    <col min="12" max="12" width="6.44444444444444" style="7" customWidth="1"/>
    <col min="13" max="13" width="15.4166666666667" style="7" customWidth="1"/>
    <col min="14" max="14" width="11.2222222222222" style="7" customWidth="1"/>
    <col min="15" max="15" width="10" style="7" customWidth="1"/>
    <col min="16" max="16" width="12.1111111111111" style="7" customWidth="1"/>
    <col min="17" max="17" width="16.1111111111111" style="9" customWidth="1"/>
    <col min="18" max="18" width="8.77777777777778" style="9" hidden="1" customWidth="1"/>
    <col min="19" max="19" width="12.8888888888889" style="3" hidden="1" customWidth="1"/>
    <col min="20" max="179" width="9" style="3"/>
    <col min="180" max="180" width="5" style="3" customWidth="1"/>
    <col min="181" max="181" width="15" style="3" customWidth="1"/>
    <col min="182" max="183" width="14.6666666666667" style="3" customWidth="1"/>
    <col min="184" max="184" width="6.22222222222222" style="3" customWidth="1"/>
    <col min="185" max="187" width="10.1111111111111" style="3" customWidth="1"/>
    <col min="188" max="188" width="10.4444444444444" style="3" customWidth="1"/>
    <col min="189" max="206" width="9" style="3"/>
    <col min="207" max="207" width="6.44444444444444" style="3" customWidth="1"/>
    <col min="208" max="208" width="12.2222222222222" style="3" customWidth="1"/>
    <col min="209" max="209" width="28.2222222222222" style="3" customWidth="1"/>
    <col min="210" max="210" width="13.7777777777778" style="3" customWidth="1"/>
    <col min="211" max="211" width="5.66666666666667" style="3" customWidth="1"/>
    <col min="212" max="213" width="9.33333333333333" style="3" customWidth="1"/>
    <col min="214" max="214" width="13.1111111111111" style="3" customWidth="1"/>
    <col min="215" max="435" width="9" style="3"/>
    <col min="436" max="436" width="5" style="3" customWidth="1"/>
    <col min="437" max="437" width="15" style="3" customWidth="1"/>
    <col min="438" max="439" width="14.6666666666667" style="3" customWidth="1"/>
    <col min="440" max="440" width="6.22222222222222" style="3" customWidth="1"/>
    <col min="441" max="443" width="10.1111111111111" style="3" customWidth="1"/>
    <col min="444" max="444" width="10.4444444444444" style="3" customWidth="1"/>
    <col min="445" max="462" width="9" style="3"/>
    <col min="463" max="463" width="6.44444444444444" style="3" customWidth="1"/>
    <col min="464" max="464" width="12.2222222222222" style="3" customWidth="1"/>
    <col min="465" max="465" width="28.2222222222222" style="3" customWidth="1"/>
    <col min="466" max="466" width="13.7777777777778" style="3" customWidth="1"/>
    <col min="467" max="467" width="5.66666666666667" style="3" customWidth="1"/>
    <col min="468" max="469" width="9.33333333333333" style="3" customWidth="1"/>
    <col min="470" max="470" width="13.1111111111111" style="3" customWidth="1"/>
    <col min="471" max="691" width="9" style="3"/>
    <col min="692" max="692" width="5" style="3" customWidth="1"/>
    <col min="693" max="693" width="15" style="3" customWidth="1"/>
    <col min="694" max="695" width="14.6666666666667" style="3" customWidth="1"/>
    <col min="696" max="696" width="6.22222222222222" style="3" customWidth="1"/>
    <col min="697" max="699" width="10.1111111111111" style="3" customWidth="1"/>
    <col min="700" max="700" width="10.4444444444444" style="3" customWidth="1"/>
    <col min="701" max="718" width="9" style="3"/>
    <col min="719" max="719" width="6.44444444444444" style="3" customWidth="1"/>
    <col min="720" max="720" width="12.2222222222222" style="3" customWidth="1"/>
    <col min="721" max="721" width="28.2222222222222" style="3" customWidth="1"/>
    <col min="722" max="722" width="13.7777777777778" style="3" customWidth="1"/>
    <col min="723" max="723" width="5.66666666666667" style="3" customWidth="1"/>
    <col min="724" max="725" width="9.33333333333333" style="3" customWidth="1"/>
    <col min="726" max="726" width="13.1111111111111" style="3" customWidth="1"/>
    <col min="727" max="947" width="9" style="3"/>
    <col min="948" max="948" width="5" style="3" customWidth="1"/>
    <col min="949" max="949" width="15" style="3" customWidth="1"/>
    <col min="950" max="951" width="14.6666666666667" style="3" customWidth="1"/>
    <col min="952" max="952" width="6.22222222222222" style="3" customWidth="1"/>
    <col min="953" max="955" width="10.1111111111111" style="3" customWidth="1"/>
    <col min="956" max="956" width="10.4444444444444" style="3" customWidth="1"/>
    <col min="957" max="974" width="9" style="3"/>
    <col min="975" max="975" width="6.44444444444444" style="3" customWidth="1"/>
    <col min="976" max="976" width="12.2222222222222" style="3" customWidth="1"/>
    <col min="977" max="977" width="28.2222222222222" style="3" customWidth="1"/>
    <col min="978" max="978" width="13.7777777777778" style="3" customWidth="1"/>
    <col min="979" max="979" width="5.66666666666667" style="3" customWidth="1"/>
    <col min="980" max="981" width="9.33333333333333" style="3" customWidth="1"/>
    <col min="982" max="982" width="13.1111111111111" style="3" customWidth="1"/>
    <col min="983" max="1203" width="9" style="3"/>
    <col min="1204" max="1204" width="5" style="3" customWidth="1"/>
    <col min="1205" max="1205" width="15" style="3" customWidth="1"/>
    <col min="1206" max="1207" width="14.6666666666667" style="3" customWidth="1"/>
    <col min="1208" max="1208" width="6.22222222222222" style="3" customWidth="1"/>
    <col min="1209" max="1211" width="10.1111111111111" style="3" customWidth="1"/>
    <col min="1212" max="1212" width="10.4444444444444" style="3" customWidth="1"/>
    <col min="1213" max="1230" width="9" style="3"/>
    <col min="1231" max="1231" width="6.44444444444444" style="3" customWidth="1"/>
    <col min="1232" max="1232" width="12.2222222222222" style="3" customWidth="1"/>
    <col min="1233" max="1233" width="28.2222222222222" style="3" customWidth="1"/>
    <col min="1234" max="1234" width="13.7777777777778" style="3" customWidth="1"/>
    <col min="1235" max="1235" width="5.66666666666667" style="3" customWidth="1"/>
    <col min="1236" max="1237" width="9.33333333333333" style="3" customWidth="1"/>
    <col min="1238" max="1238" width="13.1111111111111" style="3" customWidth="1"/>
    <col min="1239" max="1459" width="9" style="3"/>
    <col min="1460" max="1460" width="5" style="3" customWidth="1"/>
    <col min="1461" max="1461" width="15" style="3" customWidth="1"/>
    <col min="1462" max="1463" width="14.6666666666667" style="3" customWidth="1"/>
    <col min="1464" max="1464" width="6.22222222222222" style="3" customWidth="1"/>
    <col min="1465" max="1467" width="10.1111111111111" style="3" customWidth="1"/>
    <col min="1468" max="1468" width="10.4444444444444" style="3" customWidth="1"/>
    <col min="1469" max="1486" width="9" style="3"/>
    <col min="1487" max="1487" width="6.44444444444444" style="3" customWidth="1"/>
    <col min="1488" max="1488" width="12.2222222222222" style="3" customWidth="1"/>
    <col min="1489" max="1489" width="28.2222222222222" style="3" customWidth="1"/>
    <col min="1490" max="1490" width="13.7777777777778" style="3" customWidth="1"/>
    <col min="1491" max="1491" width="5.66666666666667" style="3" customWidth="1"/>
    <col min="1492" max="1493" width="9.33333333333333" style="3" customWidth="1"/>
    <col min="1494" max="1494" width="13.1111111111111" style="3" customWidth="1"/>
    <col min="1495" max="1715" width="9" style="3"/>
    <col min="1716" max="1716" width="5" style="3" customWidth="1"/>
    <col min="1717" max="1717" width="15" style="3" customWidth="1"/>
    <col min="1718" max="1719" width="14.6666666666667" style="3" customWidth="1"/>
    <col min="1720" max="1720" width="6.22222222222222" style="3" customWidth="1"/>
    <col min="1721" max="1723" width="10.1111111111111" style="3" customWidth="1"/>
    <col min="1724" max="1724" width="10.4444444444444" style="3" customWidth="1"/>
    <col min="1725" max="1742" width="9" style="3"/>
    <col min="1743" max="1743" width="6.44444444444444" style="3" customWidth="1"/>
    <col min="1744" max="1744" width="12.2222222222222" style="3" customWidth="1"/>
    <col min="1745" max="1745" width="28.2222222222222" style="3" customWidth="1"/>
    <col min="1746" max="1746" width="13.7777777777778" style="3" customWidth="1"/>
    <col min="1747" max="1747" width="5.66666666666667" style="3" customWidth="1"/>
    <col min="1748" max="1749" width="9.33333333333333" style="3" customWidth="1"/>
    <col min="1750" max="1750" width="13.1111111111111" style="3" customWidth="1"/>
    <col min="1751" max="1971" width="9" style="3"/>
    <col min="1972" max="1972" width="5" style="3" customWidth="1"/>
    <col min="1973" max="1973" width="15" style="3" customWidth="1"/>
    <col min="1974" max="1975" width="14.6666666666667" style="3" customWidth="1"/>
    <col min="1976" max="1976" width="6.22222222222222" style="3" customWidth="1"/>
    <col min="1977" max="1979" width="10.1111111111111" style="3" customWidth="1"/>
    <col min="1980" max="1980" width="10.4444444444444" style="3" customWidth="1"/>
    <col min="1981" max="1998" width="9" style="3"/>
    <col min="1999" max="1999" width="6.44444444444444" style="3" customWidth="1"/>
    <col min="2000" max="2000" width="12.2222222222222" style="3" customWidth="1"/>
    <col min="2001" max="2001" width="28.2222222222222" style="3" customWidth="1"/>
    <col min="2002" max="2002" width="13.7777777777778" style="3" customWidth="1"/>
    <col min="2003" max="2003" width="5.66666666666667" style="3" customWidth="1"/>
    <col min="2004" max="2005" width="9.33333333333333" style="3" customWidth="1"/>
    <col min="2006" max="2006" width="13.1111111111111" style="3" customWidth="1"/>
    <col min="2007" max="2227" width="9" style="3"/>
    <col min="2228" max="2228" width="5" style="3" customWidth="1"/>
    <col min="2229" max="2229" width="15" style="3" customWidth="1"/>
    <col min="2230" max="2231" width="14.6666666666667" style="3" customWidth="1"/>
    <col min="2232" max="2232" width="6.22222222222222" style="3" customWidth="1"/>
    <col min="2233" max="2235" width="10.1111111111111" style="3" customWidth="1"/>
    <col min="2236" max="2236" width="10.4444444444444" style="3" customWidth="1"/>
    <col min="2237" max="2254" width="9" style="3"/>
    <col min="2255" max="2255" width="6.44444444444444" style="3" customWidth="1"/>
    <col min="2256" max="2256" width="12.2222222222222" style="3" customWidth="1"/>
    <col min="2257" max="2257" width="28.2222222222222" style="3" customWidth="1"/>
    <col min="2258" max="2258" width="13.7777777777778" style="3" customWidth="1"/>
    <col min="2259" max="2259" width="5.66666666666667" style="3" customWidth="1"/>
    <col min="2260" max="2261" width="9.33333333333333" style="3" customWidth="1"/>
    <col min="2262" max="2262" width="13.1111111111111" style="3" customWidth="1"/>
    <col min="2263" max="2483" width="9" style="3"/>
    <col min="2484" max="2484" width="5" style="3" customWidth="1"/>
    <col min="2485" max="2485" width="15" style="3" customWidth="1"/>
    <col min="2486" max="2487" width="14.6666666666667" style="3" customWidth="1"/>
    <col min="2488" max="2488" width="6.22222222222222" style="3" customWidth="1"/>
    <col min="2489" max="2491" width="10.1111111111111" style="3" customWidth="1"/>
    <col min="2492" max="2492" width="10.4444444444444" style="3" customWidth="1"/>
    <col min="2493" max="2510" width="9" style="3"/>
    <col min="2511" max="2511" width="6.44444444444444" style="3" customWidth="1"/>
    <col min="2512" max="2512" width="12.2222222222222" style="3" customWidth="1"/>
    <col min="2513" max="2513" width="28.2222222222222" style="3" customWidth="1"/>
    <col min="2514" max="2514" width="13.7777777777778" style="3" customWidth="1"/>
    <col min="2515" max="2515" width="5.66666666666667" style="3" customWidth="1"/>
    <col min="2516" max="2517" width="9.33333333333333" style="3" customWidth="1"/>
    <col min="2518" max="2518" width="13.1111111111111" style="3" customWidth="1"/>
    <col min="2519" max="2739" width="9" style="3"/>
    <col min="2740" max="2740" width="5" style="3" customWidth="1"/>
    <col min="2741" max="2741" width="15" style="3" customWidth="1"/>
    <col min="2742" max="2743" width="14.6666666666667" style="3" customWidth="1"/>
    <col min="2744" max="2744" width="6.22222222222222" style="3" customWidth="1"/>
    <col min="2745" max="2747" width="10.1111111111111" style="3" customWidth="1"/>
    <col min="2748" max="2748" width="10.4444444444444" style="3" customWidth="1"/>
    <col min="2749" max="2766" width="9" style="3"/>
    <col min="2767" max="2767" width="6.44444444444444" style="3" customWidth="1"/>
    <col min="2768" max="2768" width="12.2222222222222" style="3" customWidth="1"/>
    <col min="2769" max="2769" width="28.2222222222222" style="3" customWidth="1"/>
    <col min="2770" max="2770" width="13.7777777777778" style="3" customWidth="1"/>
    <col min="2771" max="2771" width="5.66666666666667" style="3" customWidth="1"/>
    <col min="2772" max="2773" width="9.33333333333333" style="3" customWidth="1"/>
    <col min="2774" max="2774" width="13.1111111111111" style="3" customWidth="1"/>
    <col min="2775" max="2995" width="9" style="3"/>
    <col min="2996" max="2996" width="5" style="3" customWidth="1"/>
    <col min="2997" max="2997" width="15" style="3" customWidth="1"/>
    <col min="2998" max="2999" width="14.6666666666667" style="3" customWidth="1"/>
    <col min="3000" max="3000" width="6.22222222222222" style="3" customWidth="1"/>
    <col min="3001" max="3003" width="10.1111111111111" style="3" customWidth="1"/>
    <col min="3004" max="3004" width="10.4444444444444" style="3" customWidth="1"/>
    <col min="3005" max="3022" width="9" style="3"/>
    <col min="3023" max="3023" width="6.44444444444444" style="3" customWidth="1"/>
    <col min="3024" max="3024" width="12.2222222222222" style="3" customWidth="1"/>
    <col min="3025" max="3025" width="28.2222222222222" style="3" customWidth="1"/>
    <col min="3026" max="3026" width="13.7777777777778" style="3" customWidth="1"/>
    <col min="3027" max="3027" width="5.66666666666667" style="3" customWidth="1"/>
    <col min="3028" max="3029" width="9.33333333333333" style="3" customWidth="1"/>
    <col min="3030" max="3030" width="13.1111111111111" style="3" customWidth="1"/>
    <col min="3031" max="3251" width="9" style="3"/>
    <col min="3252" max="3252" width="5" style="3" customWidth="1"/>
    <col min="3253" max="3253" width="15" style="3" customWidth="1"/>
    <col min="3254" max="3255" width="14.6666666666667" style="3" customWidth="1"/>
    <col min="3256" max="3256" width="6.22222222222222" style="3" customWidth="1"/>
    <col min="3257" max="3259" width="10.1111111111111" style="3" customWidth="1"/>
    <col min="3260" max="3260" width="10.4444444444444" style="3" customWidth="1"/>
    <col min="3261" max="3278" width="9" style="3"/>
    <col min="3279" max="3279" width="6.44444444444444" style="3" customWidth="1"/>
    <col min="3280" max="3280" width="12.2222222222222" style="3" customWidth="1"/>
    <col min="3281" max="3281" width="28.2222222222222" style="3" customWidth="1"/>
    <col min="3282" max="3282" width="13.7777777777778" style="3" customWidth="1"/>
    <col min="3283" max="3283" width="5.66666666666667" style="3" customWidth="1"/>
    <col min="3284" max="3285" width="9.33333333333333" style="3" customWidth="1"/>
    <col min="3286" max="3286" width="13.1111111111111" style="3" customWidth="1"/>
    <col min="3287" max="3507" width="9" style="3"/>
    <col min="3508" max="3508" width="5" style="3" customWidth="1"/>
    <col min="3509" max="3509" width="15" style="3" customWidth="1"/>
    <col min="3510" max="3511" width="14.6666666666667" style="3" customWidth="1"/>
    <col min="3512" max="3512" width="6.22222222222222" style="3" customWidth="1"/>
    <col min="3513" max="3515" width="10.1111111111111" style="3" customWidth="1"/>
    <col min="3516" max="3516" width="10.4444444444444" style="3" customWidth="1"/>
    <col min="3517" max="3534" width="9" style="3"/>
    <col min="3535" max="3535" width="6.44444444444444" style="3" customWidth="1"/>
    <col min="3536" max="3536" width="12.2222222222222" style="3" customWidth="1"/>
    <col min="3537" max="3537" width="28.2222222222222" style="3" customWidth="1"/>
    <col min="3538" max="3538" width="13.7777777777778" style="3" customWidth="1"/>
    <col min="3539" max="3539" width="5.66666666666667" style="3" customWidth="1"/>
    <col min="3540" max="3541" width="9.33333333333333" style="3" customWidth="1"/>
    <col min="3542" max="3542" width="13.1111111111111" style="3" customWidth="1"/>
    <col min="3543" max="3763" width="9" style="3"/>
    <col min="3764" max="3764" width="5" style="3" customWidth="1"/>
    <col min="3765" max="3765" width="15" style="3" customWidth="1"/>
    <col min="3766" max="3767" width="14.6666666666667" style="3" customWidth="1"/>
    <col min="3768" max="3768" width="6.22222222222222" style="3" customWidth="1"/>
    <col min="3769" max="3771" width="10.1111111111111" style="3" customWidth="1"/>
    <col min="3772" max="3772" width="10.4444444444444" style="3" customWidth="1"/>
    <col min="3773" max="3790" width="9" style="3"/>
    <col min="3791" max="3791" width="6.44444444444444" style="3" customWidth="1"/>
    <col min="3792" max="3792" width="12.2222222222222" style="3" customWidth="1"/>
    <col min="3793" max="3793" width="28.2222222222222" style="3" customWidth="1"/>
    <col min="3794" max="3794" width="13.7777777777778" style="3" customWidth="1"/>
    <col min="3795" max="3795" width="5.66666666666667" style="3" customWidth="1"/>
    <col min="3796" max="3797" width="9.33333333333333" style="3" customWidth="1"/>
    <col min="3798" max="3798" width="13.1111111111111" style="3" customWidth="1"/>
    <col min="3799" max="4019" width="9" style="3"/>
    <col min="4020" max="4020" width="5" style="3" customWidth="1"/>
    <col min="4021" max="4021" width="15" style="3" customWidth="1"/>
    <col min="4022" max="4023" width="14.6666666666667" style="3" customWidth="1"/>
    <col min="4024" max="4024" width="6.22222222222222" style="3" customWidth="1"/>
    <col min="4025" max="4027" width="10.1111111111111" style="3" customWidth="1"/>
    <col min="4028" max="4028" width="10.4444444444444" style="3" customWidth="1"/>
    <col min="4029" max="4046" width="9" style="3"/>
    <col min="4047" max="4047" width="6.44444444444444" style="3" customWidth="1"/>
    <col min="4048" max="4048" width="12.2222222222222" style="3" customWidth="1"/>
    <col min="4049" max="4049" width="28.2222222222222" style="3" customWidth="1"/>
    <col min="4050" max="4050" width="13.7777777777778" style="3" customWidth="1"/>
    <col min="4051" max="4051" width="5.66666666666667" style="3" customWidth="1"/>
    <col min="4052" max="4053" width="9.33333333333333" style="3" customWidth="1"/>
    <col min="4054" max="4054" width="13.1111111111111" style="3" customWidth="1"/>
    <col min="4055" max="4275" width="9" style="3"/>
    <col min="4276" max="4276" width="5" style="3" customWidth="1"/>
    <col min="4277" max="4277" width="15" style="3" customWidth="1"/>
    <col min="4278" max="4279" width="14.6666666666667" style="3" customWidth="1"/>
    <col min="4280" max="4280" width="6.22222222222222" style="3" customWidth="1"/>
    <col min="4281" max="4283" width="10.1111111111111" style="3" customWidth="1"/>
    <col min="4284" max="4284" width="10.4444444444444" style="3" customWidth="1"/>
    <col min="4285" max="4302" width="9" style="3"/>
    <col min="4303" max="4303" width="6.44444444444444" style="3" customWidth="1"/>
    <col min="4304" max="4304" width="12.2222222222222" style="3" customWidth="1"/>
    <col min="4305" max="4305" width="28.2222222222222" style="3" customWidth="1"/>
    <col min="4306" max="4306" width="13.7777777777778" style="3" customWidth="1"/>
    <col min="4307" max="4307" width="5.66666666666667" style="3" customWidth="1"/>
    <col min="4308" max="4309" width="9.33333333333333" style="3" customWidth="1"/>
    <col min="4310" max="4310" width="13.1111111111111" style="3" customWidth="1"/>
    <col min="4311" max="4531" width="9" style="3"/>
    <col min="4532" max="4532" width="5" style="3" customWidth="1"/>
    <col min="4533" max="4533" width="15" style="3" customWidth="1"/>
    <col min="4534" max="4535" width="14.6666666666667" style="3" customWidth="1"/>
    <col min="4536" max="4536" width="6.22222222222222" style="3" customWidth="1"/>
    <col min="4537" max="4539" width="10.1111111111111" style="3" customWidth="1"/>
    <col min="4540" max="4540" width="10.4444444444444" style="3" customWidth="1"/>
    <col min="4541" max="4558" width="9" style="3"/>
    <col min="4559" max="4559" width="6.44444444444444" style="3" customWidth="1"/>
    <col min="4560" max="4560" width="12.2222222222222" style="3" customWidth="1"/>
    <col min="4561" max="4561" width="28.2222222222222" style="3" customWidth="1"/>
    <col min="4562" max="4562" width="13.7777777777778" style="3" customWidth="1"/>
    <col min="4563" max="4563" width="5.66666666666667" style="3" customWidth="1"/>
    <col min="4564" max="4565" width="9.33333333333333" style="3" customWidth="1"/>
    <col min="4566" max="4566" width="13.1111111111111" style="3" customWidth="1"/>
    <col min="4567" max="4787" width="9" style="3"/>
    <col min="4788" max="4788" width="5" style="3" customWidth="1"/>
    <col min="4789" max="4789" width="15" style="3" customWidth="1"/>
    <col min="4790" max="4791" width="14.6666666666667" style="3" customWidth="1"/>
    <col min="4792" max="4792" width="6.22222222222222" style="3" customWidth="1"/>
    <col min="4793" max="4795" width="10.1111111111111" style="3" customWidth="1"/>
    <col min="4796" max="4796" width="10.4444444444444" style="3" customWidth="1"/>
    <col min="4797" max="4814" width="9" style="3"/>
    <col min="4815" max="4815" width="6.44444444444444" style="3" customWidth="1"/>
    <col min="4816" max="4816" width="12.2222222222222" style="3" customWidth="1"/>
    <col min="4817" max="4817" width="28.2222222222222" style="3" customWidth="1"/>
    <col min="4818" max="4818" width="13.7777777777778" style="3" customWidth="1"/>
    <col min="4819" max="4819" width="5.66666666666667" style="3" customWidth="1"/>
    <col min="4820" max="4821" width="9.33333333333333" style="3" customWidth="1"/>
    <col min="4822" max="4822" width="13.1111111111111" style="3" customWidth="1"/>
    <col min="4823" max="5043" width="9" style="3"/>
    <col min="5044" max="5044" width="5" style="3" customWidth="1"/>
    <col min="5045" max="5045" width="15" style="3" customWidth="1"/>
    <col min="5046" max="5047" width="14.6666666666667" style="3" customWidth="1"/>
    <col min="5048" max="5048" width="6.22222222222222" style="3" customWidth="1"/>
    <col min="5049" max="5051" width="10.1111111111111" style="3" customWidth="1"/>
    <col min="5052" max="5052" width="10.4444444444444" style="3" customWidth="1"/>
    <col min="5053" max="5070" width="9" style="3"/>
    <col min="5071" max="5071" width="6.44444444444444" style="3" customWidth="1"/>
    <col min="5072" max="5072" width="12.2222222222222" style="3" customWidth="1"/>
    <col min="5073" max="5073" width="28.2222222222222" style="3" customWidth="1"/>
    <col min="5074" max="5074" width="13.7777777777778" style="3" customWidth="1"/>
    <col min="5075" max="5075" width="5.66666666666667" style="3" customWidth="1"/>
    <col min="5076" max="5077" width="9.33333333333333" style="3" customWidth="1"/>
    <col min="5078" max="5078" width="13.1111111111111" style="3" customWidth="1"/>
    <col min="5079" max="5299" width="9" style="3"/>
    <col min="5300" max="5300" width="5" style="3" customWidth="1"/>
    <col min="5301" max="5301" width="15" style="3" customWidth="1"/>
    <col min="5302" max="5303" width="14.6666666666667" style="3" customWidth="1"/>
    <col min="5304" max="5304" width="6.22222222222222" style="3" customWidth="1"/>
    <col min="5305" max="5307" width="10.1111111111111" style="3" customWidth="1"/>
    <col min="5308" max="5308" width="10.4444444444444" style="3" customWidth="1"/>
    <col min="5309" max="5326" width="9" style="3"/>
    <col min="5327" max="5327" width="6.44444444444444" style="3" customWidth="1"/>
    <col min="5328" max="5328" width="12.2222222222222" style="3" customWidth="1"/>
    <col min="5329" max="5329" width="28.2222222222222" style="3" customWidth="1"/>
    <col min="5330" max="5330" width="13.7777777777778" style="3" customWidth="1"/>
    <col min="5331" max="5331" width="5.66666666666667" style="3" customWidth="1"/>
    <col min="5332" max="5333" width="9.33333333333333" style="3" customWidth="1"/>
    <col min="5334" max="5334" width="13.1111111111111" style="3" customWidth="1"/>
    <col min="5335" max="5555" width="9" style="3"/>
    <col min="5556" max="5556" width="5" style="3" customWidth="1"/>
    <col min="5557" max="5557" width="15" style="3" customWidth="1"/>
    <col min="5558" max="5559" width="14.6666666666667" style="3" customWidth="1"/>
    <col min="5560" max="5560" width="6.22222222222222" style="3" customWidth="1"/>
    <col min="5561" max="5563" width="10.1111111111111" style="3" customWidth="1"/>
    <col min="5564" max="5564" width="10.4444444444444" style="3" customWidth="1"/>
    <col min="5565" max="5582" width="9" style="3"/>
    <col min="5583" max="5583" width="6.44444444444444" style="3" customWidth="1"/>
    <col min="5584" max="5584" width="12.2222222222222" style="3" customWidth="1"/>
    <col min="5585" max="5585" width="28.2222222222222" style="3" customWidth="1"/>
    <col min="5586" max="5586" width="13.7777777777778" style="3" customWidth="1"/>
    <col min="5587" max="5587" width="5.66666666666667" style="3" customWidth="1"/>
    <col min="5588" max="5589" width="9.33333333333333" style="3" customWidth="1"/>
    <col min="5590" max="5590" width="13.1111111111111" style="3" customWidth="1"/>
    <col min="5591" max="5811" width="9" style="3"/>
    <col min="5812" max="5812" width="5" style="3" customWidth="1"/>
    <col min="5813" max="5813" width="15" style="3" customWidth="1"/>
    <col min="5814" max="5815" width="14.6666666666667" style="3" customWidth="1"/>
    <col min="5816" max="5816" width="6.22222222222222" style="3" customWidth="1"/>
    <col min="5817" max="5819" width="10.1111111111111" style="3" customWidth="1"/>
    <col min="5820" max="5820" width="10.4444444444444" style="3" customWidth="1"/>
    <col min="5821" max="5838" width="9" style="3"/>
    <col min="5839" max="5839" width="6.44444444444444" style="3" customWidth="1"/>
    <col min="5840" max="5840" width="12.2222222222222" style="3" customWidth="1"/>
    <col min="5841" max="5841" width="28.2222222222222" style="3" customWidth="1"/>
    <col min="5842" max="5842" width="13.7777777777778" style="3" customWidth="1"/>
    <col min="5843" max="5843" width="5.66666666666667" style="3" customWidth="1"/>
    <col min="5844" max="5845" width="9.33333333333333" style="3" customWidth="1"/>
    <col min="5846" max="5846" width="13.1111111111111" style="3" customWidth="1"/>
    <col min="5847" max="6067" width="9" style="3"/>
    <col min="6068" max="6068" width="5" style="3" customWidth="1"/>
    <col min="6069" max="6069" width="15" style="3" customWidth="1"/>
    <col min="6070" max="6071" width="14.6666666666667" style="3" customWidth="1"/>
    <col min="6072" max="6072" width="6.22222222222222" style="3" customWidth="1"/>
    <col min="6073" max="6075" width="10.1111111111111" style="3" customWidth="1"/>
    <col min="6076" max="6076" width="10.4444444444444" style="3" customWidth="1"/>
    <col min="6077" max="6094" width="9" style="3"/>
    <col min="6095" max="6095" width="6.44444444444444" style="3" customWidth="1"/>
    <col min="6096" max="6096" width="12.2222222222222" style="3" customWidth="1"/>
    <col min="6097" max="6097" width="28.2222222222222" style="3" customWidth="1"/>
    <col min="6098" max="6098" width="13.7777777777778" style="3" customWidth="1"/>
    <col min="6099" max="6099" width="5.66666666666667" style="3" customWidth="1"/>
    <col min="6100" max="6101" width="9.33333333333333" style="3" customWidth="1"/>
    <col min="6102" max="6102" width="13.1111111111111" style="3" customWidth="1"/>
    <col min="6103" max="6323" width="9" style="3"/>
    <col min="6324" max="6324" width="5" style="3" customWidth="1"/>
    <col min="6325" max="6325" width="15" style="3" customWidth="1"/>
    <col min="6326" max="6327" width="14.6666666666667" style="3" customWidth="1"/>
    <col min="6328" max="6328" width="6.22222222222222" style="3" customWidth="1"/>
    <col min="6329" max="6331" width="10.1111111111111" style="3" customWidth="1"/>
    <col min="6332" max="6332" width="10.4444444444444" style="3" customWidth="1"/>
    <col min="6333" max="6350" width="9" style="3"/>
    <col min="6351" max="6351" width="6.44444444444444" style="3" customWidth="1"/>
    <col min="6352" max="6352" width="12.2222222222222" style="3" customWidth="1"/>
    <col min="6353" max="6353" width="28.2222222222222" style="3" customWidth="1"/>
    <col min="6354" max="6354" width="13.7777777777778" style="3" customWidth="1"/>
    <col min="6355" max="6355" width="5.66666666666667" style="3" customWidth="1"/>
    <col min="6356" max="6357" width="9.33333333333333" style="3" customWidth="1"/>
    <col min="6358" max="6358" width="13.1111111111111" style="3" customWidth="1"/>
    <col min="6359" max="6579" width="9" style="3"/>
    <col min="6580" max="6580" width="5" style="3" customWidth="1"/>
    <col min="6581" max="6581" width="15" style="3" customWidth="1"/>
    <col min="6582" max="6583" width="14.6666666666667" style="3" customWidth="1"/>
    <col min="6584" max="6584" width="6.22222222222222" style="3" customWidth="1"/>
    <col min="6585" max="6587" width="10.1111111111111" style="3" customWidth="1"/>
    <col min="6588" max="6588" width="10.4444444444444" style="3" customWidth="1"/>
    <col min="6589" max="6606" width="9" style="3"/>
    <col min="6607" max="6607" width="6.44444444444444" style="3" customWidth="1"/>
    <col min="6608" max="6608" width="12.2222222222222" style="3" customWidth="1"/>
    <col min="6609" max="6609" width="28.2222222222222" style="3" customWidth="1"/>
    <col min="6610" max="6610" width="13.7777777777778" style="3" customWidth="1"/>
    <col min="6611" max="6611" width="5.66666666666667" style="3" customWidth="1"/>
    <col min="6612" max="6613" width="9.33333333333333" style="3" customWidth="1"/>
    <col min="6614" max="6614" width="13.1111111111111" style="3" customWidth="1"/>
    <col min="6615" max="6835" width="9" style="3"/>
    <col min="6836" max="6836" width="5" style="3" customWidth="1"/>
    <col min="6837" max="6837" width="15" style="3" customWidth="1"/>
    <col min="6838" max="6839" width="14.6666666666667" style="3" customWidth="1"/>
    <col min="6840" max="6840" width="6.22222222222222" style="3" customWidth="1"/>
    <col min="6841" max="6843" width="10.1111111111111" style="3" customWidth="1"/>
    <col min="6844" max="6844" width="10.4444444444444" style="3" customWidth="1"/>
    <col min="6845" max="6862" width="9" style="3"/>
    <col min="6863" max="6863" width="6.44444444444444" style="3" customWidth="1"/>
    <col min="6864" max="6864" width="12.2222222222222" style="3" customWidth="1"/>
    <col min="6865" max="6865" width="28.2222222222222" style="3" customWidth="1"/>
    <col min="6866" max="6866" width="13.7777777777778" style="3" customWidth="1"/>
    <col min="6867" max="6867" width="5.66666666666667" style="3" customWidth="1"/>
    <col min="6868" max="6869" width="9.33333333333333" style="3" customWidth="1"/>
    <col min="6870" max="6870" width="13.1111111111111" style="3" customWidth="1"/>
    <col min="6871" max="7091" width="9" style="3"/>
    <col min="7092" max="7092" width="5" style="3" customWidth="1"/>
    <col min="7093" max="7093" width="15" style="3" customWidth="1"/>
    <col min="7094" max="7095" width="14.6666666666667" style="3" customWidth="1"/>
    <col min="7096" max="7096" width="6.22222222222222" style="3" customWidth="1"/>
    <col min="7097" max="7099" width="10.1111111111111" style="3" customWidth="1"/>
    <col min="7100" max="7100" width="10.4444444444444" style="3" customWidth="1"/>
    <col min="7101" max="7118" width="9" style="3"/>
    <col min="7119" max="7119" width="6.44444444444444" style="3" customWidth="1"/>
    <col min="7120" max="7120" width="12.2222222222222" style="3" customWidth="1"/>
    <col min="7121" max="7121" width="28.2222222222222" style="3" customWidth="1"/>
    <col min="7122" max="7122" width="13.7777777777778" style="3" customWidth="1"/>
    <col min="7123" max="7123" width="5.66666666666667" style="3" customWidth="1"/>
    <col min="7124" max="7125" width="9.33333333333333" style="3" customWidth="1"/>
    <col min="7126" max="7126" width="13.1111111111111" style="3" customWidth="1"/>
    <col min="7127" max="7347" width="9" style="3"/>
    <col min="7348" max="7348" width="5" style="3" customWidth="1"/>
    <col min="7349" max="7349" width="15" style="3" customWidth="1"/>
    <col min="7350" max="7351" width="14.6666666666667" style="3" customWidth="1"/>
    <col min="7352" max="7352" width="6.22222222222222" style="3" customWidth="1"/>
    <col min="7353" max="7355" width="10.1111111111111" style="3" customWidth="1"/>
    <col min="7356" max="7356" width="10.4444444444444" style="3" customWidth="1"/>
    <col min="7357" max="7374" width="9" style="3"/>
    <col min="7375" max="7375" width="6.44444444444444" style="3" customWidth="1"/>
    <col min="7376" max="7376" width="12.2222222222222" style="3" customWidth="1"/>
    <col min="7377" max="7377" width="28.2222222222222" style="3" customWidth="1"/>
    <col min="7378" max="7378" width="13.7777777777778" style="3" customWidth="1"/>
    <col min="7379" max="7379" width="5.66666666666667" style="3" customWidth="1"/>
    <col min="7380" max="7381" width="9.33333333333333" style="3" customWidth="1"/>
    <col min="7382" max="7382" width="13.1111111111111" style="3" customWidth="1"/>
    <col min="7383" max="7603" width="9" style="3"/>
    <col min="7604" max="7604" width="5" style="3" customWidth="1"/>
    <col min="7605" max="7605" width="15" style="3" customWidth="1"/>
    <col min="7606" max="7607" width="14.6666666666667" style="3" customWidth="1"/>
    <col min="7608" max="7608" width="6.22222222222222" style="3" customWidth="1"/>
    <col min="7609" max="7611" width="10.1111111111111" style="3" customWidth="1"/>
    <col min="7612" max="7612" width="10.4444444444444" style="3" customWidth="1"/>
    <col min="7613" max="7630" width="9" style="3"/>
    <col min="7631" max="7631" width="6.44444444444444" style="3" customWidth="1"/>
    <col min="7632" max="7632" width="12.2222222222222" style="3" customWidth="1"/>
    <col min="7633" max="7633" width="28.2222222222222" style="3" customWidth="1"/>
    <col min="7634" max="7634" width="13.7777777777778" style="3" customWidth="1"/>
    <col min="7635" max="7635" width="5.66666666666667" style="3" customWidth="1"/>
    <col min="7636" max="7637" width="9.33333333333333" style="3" customWidth="1"/>
    <col min="7638" max="7638" width="13.1111111111111" style="3" customWidth="1"/>
    <col min="7639" max="7859" width="9" style="3"/>
    <col min="7860" max="7860" width="5" style="3" customWidth="1"/>
    <col min="7861" max="7861" width="15" style="3" customWidth="1"/>
    <col min="7862" max="7863" width="14.6666666666667" style="3" customWidth="1"/>
    <col min="7864" max="7864" width="6.22222222222222" style="3" customWidth="1"/>
    <col min="7865" max="7867" width="10.1111111111111" style="3" customWidth="1"/>
    <col min="7868" max="7868" width="10.4444444444444" style="3" customWidth="1"/>
    <col min="7869" max="7886" width="9" style="3"/>
    <col min="7887" max="7887" width="6.44444444444444" style="3" customWidth="1"/>
    <col min="7888" max="7888" width="12.2222222222222" style="3" customWidth="1"/>
    <col min="7889" max="7889" width="28.2222222222222" style="3" customWidth="1"/>
    <col min="7890" max="7890" width="13.7777777777778" style="3" customWidth="1"/>
    <col min="7891" max="7891" width="5.66666666666667" style="3" customWidth="1"/>
    <col min="7892" max="7893" width="9.33333333333333" style="3" customWidth="1"/>
    <col min="7894" max="7894" width="13.1111111111111" style="3" customWidth="1"/>
    <col min="7895" max="8115" width="9" style="3"/>
    <col min="8116" max="8116" width="5" style="3" customWidth="1"/>
    <col min="8117" max="8117" width="15" style="3" customWidth="1"/>
    <col min="8118" max="8119" width="14.6666666666667" style="3" customWidth="1"/>
    <col min="8120" max="8120" width="6.22222222222222" style="3" customWidth="1"/>
    <col min="8121" max="8123" width="10.1111111111111" style="3" customWidth="1"/>
    <col min="8124" max="8124" width="10.4444444444444" style="3" customWidth="1"/>
    <col min="8125" max="8142" width="9" style="3"/>
    <col min="8143" max="8143" width="6.44444444444444" style="3" customWidth="1"/>
    <col min="8144" max="8144" width="12.2222222222222" style="3" customWidth="1"/>
    <col min="8145" max="8145" width="28.2222222222222" style="3" customWidth="1"/>
    <col min="8146" max="8146" width="13.7777777777778" style="3" customWidth="1"/>
    <col min="8147" max="8147" width="5.66666666666667" style="3" customWidth="1"/>
    <col min="8148" max="8149" width="9.33333333333333" style="3" customWidth="1"/>
    <col min="8150" max="8150" width="13.1111111111111" style="3" customWidth="1"/>
    <col min="8151" max="8371" width="9" style="3"/>
    <col min="8372" max="8372" width="5" style="3" customWidth="1"/>
    <col min="8373" max="8373" width="15" style="3" customWidth="1"/>
    <col min="8374" max="8375" width="14.6666666666667" style="3" customWidth="1"/>
    <col min="8376" max="8376" width="6.22222222222222" style="3" customWidth="1"/>
    <col min="8377" max="8379" width="10.1111111111111" style="3" customWidth="1"/>
    <col min="8380" max="8380" width="10.4444444444444" style="3" customWidth="1"/>
    <col min="8381" max="8398" width="9" style="3"/>
    <col min="8399" max="8399" width="6.44444444444444" style="3" customWidth="1"/>
    <col min="8400" max="8400" width="12.2222222222222" style="3" customWidth="1"/>
    <col min="8401" max="8401" width="28.2222222222222" style="3" customWidth="1"/>
    <col min="8402" max="8402" width="13.7777777777778" style="3" customWidth="1"/>
    <col min="8403" max="8403" width="5.66666666666667" style="3" customWidth="1"/>
    <col min="8404" max="8405" width="9.33333333333333" style="3" customWidth="1"/>
    <col min="8406" max="8406" width="13.1111111111111" style="3" customWidth="1"/>
    <col min="8407" max="8627" width="9" style="3"/>
    <col min="8628" max="8628" width="5" style="3" customWidth="1"/>
    <col min="8629" max="8629" width="15" style="3" customWidth="1"/>
    <col min="8630" max="8631" width="14.6666666666667" style="3" customWidth="1"/>
    <col min="8632" max="8632" width="6.22222222222222" style="3" customWidth="1"/>
    <col min="8633" max="8635" width="10.1111111111111" style="3" customWidth="1"/>
    <col min="8636" max="8636" width="10.4444444444444" style="3" customWidth="1"/>
    <col min="8637" max="8654" width="9" style="3"/>
    <col min="8655" max="8655" width="6.44444444444444" style="3" customWidth="1"/>
    <col min="8656" max="8656" width="12.2222222222222" style="3" customWidth="1"/>
    <col min="8657" max="8657" width="28.2222222222222" style="3" customWidth="1"/>
    <col min="8658" max="8658" width="13.7777777777778" style="3" customWidth="1"/>
    <col min="8659" max="8659" width="5.66666666666667" style="3" customWidth="1"/>
    <col min="8660" max="8661" width="9.33333333333333" style="3" customWidth="1"/>
    <col min="8662" max="8662" width="13.1111111111111" style="3" customWidth="1"/>
    <col min="8663" max="8883" width="9" style="3"/>
    <col min="8884" max="8884" width="5" style="3" customWidth="1"/>
    <col min="8885" max="8885" width="15" style="3" customWidth="1"/>
    <col min="8886" max="8887" width="14.6666666666667" style="3" customWidth="1"/>
    <col min="8888" max="8888" width="6.22222222222222" style="3" customWidth="1"/>
    <col min="8889" max="8891" width="10.1111111111111" style="3" customWidth="1"/>
    <col min="8892" max="8892" width="10.4444444444444" style="3" customWidth="1"/>
    <col min="8893" max="8910" width="9" style="3"/>
    <col min="8911" max="8911" width="6.44444444444444" style="3" customWidth="1"/>
    <col min="8912" max="8912" width="12.2222222222222" style="3" customWidth="1"/>
    <col min="8913" max="8913" width="28.2222222222222" style="3" customWidth="1"/>
    <col min="8914" max="8914" width="13.7777777777778" style="3" customWidth="1"/>
    <col min="8915" max="8915" width="5.66666666666667" style="3" customWidth="1"/>
    <col min="8916" max="8917" width="9.33333333333333" style="3" customWidth="1"/>
    <col min="8918" max="8918" width="13.1111111111111" style="3" customWidth="1"/>
    <col min="8919" max="9139" width="9" style="3"/>
    <col min="9140" max="9140" width="5" style="3" customWidth="1"/>
    <col min="9141" max="9141" width="15" style="3" customWidth="1"/>
    <col min="9142" max="9143" width="14.6666666666667" style="3" customWidth="1"/>
    <col min="9144" max="9144" width="6.22222222222222" style="3" customWidth="1"/>
    <col min="9145" max="9147" width="10.1111111111111" style="3" customWidth="1"/>
    <col min="9148" max="9148" width="10.4444444444444" style="3" customWidth="1"/>
    <col min="9149" max="9166" width="9" style="3"/>
    <col min="9167" max="9167" width="6.44444444444444" style="3" customWidth="1"/>
    <col min="9168" max="9168" width="12.2222222222222" style="3" customWidth="1"/>
    <col min="9169" max="9169" width="28.2222222222222" style="3" customWidth="1"/>
    <col min="9170" max="9170" width="13.7777777777778" style="3" customWidth="1"/>
    <col min="9171" max="9171" width="5.66666666666667" style="3" customWidth="1"/>
    <col min="9172" max="9173" width="9.33333333333333" style="3" customWidth="1"/>
    <col min="9174" max="9174" width="13.1111111111111" style="3" customWidth="1"/>
    <col min="9175" max="9395" width="9" style="3"/>
    <col min="9396" max="9396" width="5" style="3" customWidth="1"/>
    <col min="9397" max="9397" width="15" style="3" customWidth="1"/>
    <col min="9398" max="9399" width="14.6666666666667" style="3" customWidth="1"/>
    <col min="9400" max="9400" width="6.22222222222222" style="3" customWidth="1"/>
    <col min="9401" max="9403" width="10.1111111111111" style="3" customWidth="1"/>
    <col min="9404" max="9404" width="10.4444444444444" style="3" customWidth="1"/>
    <col min="9405" max="9422" width="9" style="3"/>
    <col min="9423" max="9423" width="6.44444444444444" style="3" customWidth="1"/>
    <col min="9424" max="9424" width="12.2222222222222" style="3" customWidth="1"/>
    <col min="9425" max="9425" width="28.2222222222222" style="3" customWidth="1"/>
    <col min="9426" max="9426" width="13.7777777777778" style="3" customWidth="1"/>
    <col min="9427" max="9427" width="5.66666666666667" style="3" customWidth="1"/>
    <col min="9428" max="9429" width="9.33333333333333" style="3" customWidth="1"/>
    <col min="9430" max="9430" width="13.1111111111111" style="3" customWidth="1"/>
    <col min="9431" max="9651" width="9" style="3"/>
    <col min="9652" max="9652" width="5" style="3" customWidth="1"/>
    <col min="9653" max="9653" width="15" style="3" customWidth="1"/>
    <col min="9654" max="9655" width="14.6666666666667" style="3" customWidth="1"/>
    <col min="9656" max="9656" width="6.22222222222222" style="3" customWidth="1"/>
    <col min="9657" max="9659" width="10.1111111111111" style="3" customWidth="1"/>
    <col min="9660" max="9660" width="10.4444444444444" style="3" customWidth="1"/>
    <col min="9661" max="9678" width="9" style="3"/>
    <col min="9679" max="9679" width="6.44444444444444" style="3" customWidth="1"/>
    <col min="9680" max="9680" width="12.2222222222222" style="3" customWidth="1"/>
    <col min="9681" max="9681" width="28.2222222222222" style="3" customWidth="1"/>
    <col min="9682" max="9682" width="13.7777777777778" style="3" customWidth="1"/>
    <col min="9683" max="9683" width="5.66666666666667" style="3" customWidth="1"/>
    <col min="9684" max="9685" width="9.33333333333333" style="3" customWidth="1"/>
    <col min="9686" max="9686" width="13.1111111111111" style="3" customWidth="1"/>
    <col min="9687" max="9907" width="9" style="3"/>
    <col min="9908" max="9908" width="5" style="3" customWidth="1"/>
    <col min="9909" max="9909" width="15" style="3" customWidth="1"/>
    <col min="9910" max="9911" width="14.6666666666667" style="3" customWidth="1"/>
    <col min="9912" max="9912" width="6.22222222222222" style="3" customWidth="1"/>
    <col min="9913" max="9915" width="10.1111111111111" style="3" customWidth="1"/>
    <col min="9916" max="9916" width="10.4444444444444" style="3" customWidth="1"/>
    <col min="9917" max="9934" width="9" style="3"/>
    <col min="9935" max="9935" width="6.44444444444444" style="3" customWidth="1"/>
    <col min="9936" max="9936" width="12.2222222222222" style="3" customWidth="1"/>
    <col min="9937" max="9937" width="28.2222222222222" style="3" customWidth="1"/>
    <col min="9938" max="9938" width="13.7777777777778" style="3" customWidth="1"/>
    <col min="9939" max="9939" width="5.66666666666667" style="3" customWidth="1"/>
    <col min="9940" max="9941" width="9.33333333333333" style="3" customWidth="1"/>
    <col min="9942" max="9942" width="13.1111111111111" style="3" customWidth="1"/>
    <col min="9943" max="10163" width="9" style="3"/>
    <col min="10164" max="10164" width="5" style="3" customWidth="1"/>
    <col min="10165" max="10165" width="15" style="3" customWidth="1"/>
    <col min="10166" max="10167" width="14.6666666666667" style="3" customWidth="1"/>
    <col min="10168" max="10168" width="6.22222222222222" style="3" customWidth="1"/>
    <col min="10169" max="10171" width="10.1111111111111" style="3" customWidth="1"/>
    <col min="10172" max="10172" width="10.4444444444444" style="3" customWidth="1"/>
    <col min="10173" max="10190" width="9" style="3"/>
    <col min="10191" max="10191" width="6.44444444444444" style="3" customWidth="1"/>
    <col min="10192" max="10192" width="12.2222222222222" style="3" customWidth="1"/>
    <col min="10193" max="10193" width="28.2222222222222" style="3" customWidth="1"/>
    <col min="10194" max="10194" width="13.7777777777778" style="3" customWidth="1"/>
    <col min="10195" max="10195" width="5.66666666666667" style="3" customWidth="1"/>
    <col min="10196" max="10197" width="9.33333333333333" style="3" customWidth="1"/>
    <col min="10198" max="10198" width="13.1111111111111" style="3" customWidth="1"/>
    <col min="10199" max="10419" width="9" style="3"/>
    <col min="10420" max="10420" width="5" style="3" customWidth="1"/>
    <col min="10421" max="10421" width="15" style="3" customWidth="1"/>
    <col min="10422" max="10423" width="14.6666666666667" style="3" customWidth="1"/>
    <col min="10424" max="10424" width="6.22222222222222" style="3" customWidth="1"/>
    <col min="10425" max="10427" width="10.1111111111111" style="3" customWidth="1"/>
    <col min="10428" max="10428" width="10.4444444444444" style="3" customWidth="1"/>
    <col min="10429" max="10446" width="9" style="3"/>
    <col min="10447" max="10447" width="6.44444444444444" style="3" customWidth="1"/>
    <col min="10448" max="10448" width="12.2222222222222" style="3" customWidth="1"/>
    <col min="10449" max="10449" width="28.2222222222222" style="3" customWidth="1"/>
    <col min="10450" max="10450" width="13.7777777777778" style="3" customWidth="1"/>
    <col min="10451" max="10451" width="5.66666666666667" style="3" customWidth="1"/>
    <col min="10452" max="10453" width="9.33333333333333" style="3" customWidth="1"/>
    <col min="10454" max="10454" width="13.1111111111111" style="3" customWidth="1"/>
    <col min="10455" max="10675" width="9" style="3"/>
    <col min="10676" max="10676" width="5" style="3" customWidth="1"/>
    <col min="10677" max="10677" width="15" style="3" customWidth="1"/>
    <col min="10678" max="10679" width="14.6666666666667" style="3" customWidth="1"/>
    <col min="10680" max="10680" width="6.22222222222222" style="3" customWidth="1"/>
    <col min="10681" max="10683" width="10.1111111111111" style="3" customWidth="1"/>
    <col min="10684" max="10684" width="10.4444444444444" style="3" customWidth="1"/>
    <col min="10685" max="10702" width="9" style="3"/>
    <col min="10703" max="10703" width="6.44444444444444" style="3" customWidth="1"/>
    <col min="10704" max="10704" width="12.2222222222222" style="3" customWidth="1"/>
    <col min="10705" max="10705" width="28.2222222222222" style="3" customWidth="1"/>
    <col min="10706" max="10706" width="13.7777777777778" style="3" customWidth="1"/>
    <col min="10707" max="10707" width="5.66666666666667" style="3" customWidth="1"/>
    <col min="10708" max="10709" width="9.33333333333333" style="3" customWidth="1"/>
    <col min="10710" max="10710" width="13.1111111111111" style="3" customWidth="1"/>
    <col min="10711" max="10931" width="9" style="3"/>
    <col min="10932" max="10932" width="5" style="3" customWidth="1"/>
    <col min="10933" max="10933" width="15" style="3" customWidth="1"/>
    <col min="10934" max="10935" width="14.6666666666667" style="3" customWidth="1"/>
    <col min="10936" max="10936" width="6.22222222222222" style="3" customWidth="1"/>
    <col min="10937" max="10939" width="10.1111111111111" style="3" customWidth="1"/>
    <col min="10940" max="10940" width="10.4444444444444" style="3" customWidth="1"/>
    <col min="10941" max="10958" width="9" style="3"/>
    <col min="10959" max="10959" width="6.44444444444444" style="3" customWidth="1"/>
    <col min="10960" max="10960" width="12.2222222222222" style="3" customWidth="1"/>
    <col min="10961" max="10961" width="28.2222222222222" style="3" customWidth="1"/>
    <col min="10962" max="10962" width="13.7777777777778" style="3" customWidth="1"/>
    <col min="10963" max="10963" width="5.66666666666667" style="3" customWidth="1"/>
    <col min="10964" max="10965" width="9.33333333333333" style="3" customWidth="1"/>
    <col min="10966" max="10966" width="13.1111111111111" style="3" customWidth="1"/>
    <col min="10967" max="11187" width="9" style="3"/>
    <col min="11188" max="11188" width="5" style="3" customWidth="1"/>
    <col min="11189" max="11189" width="15" style="3" customWidth="1"/>
    <col min="11190" max="11191" width="14.6666666666667" style="3" customWidth="1"/>
    <col min="11192" max="11192" width="6.22222222222222" style="3" customWidth="1"/>
    <col min="11193" max="11195" width="10.1111111111111" style="3" customWidth="1"/>
    <col min="11196" max="11196" width="10.4444444444444" style="3" customWidth="1"/>
    <col min="11197" max="11214" width="9" style="3"/>
    <col min="11215" max="11215" width="6.44444444444444" style="3" customWidth="1"/>
    <col min="11216" max="11216" width="12.2222222222222" style="3" customWidth="1"/>
    <col min="11217" max="11217" width="28.2222222222222" style="3" customWidth="1"/>
    <col min="11218" max="11218" width="13.7777777777778" style="3" customWidth="1"/>
    <col min="11219" max="11219" width="5.66666666666667" style="3" customWidth="1"/>
    <col min="11220" max="11221" width="9.33333333333333" style="3" customWidth="1"/>
    <col min="11222" max="11222" width="13.1111111111111" style="3" customWidth="1"/>
    <col min="11223" max="11443" width="9" style="3"/>
    <col min="11444" max="11444" width="5" style="3" customWidth="1"/>
    <col min="11445" max="11445" width="15" style="3" customWidth="1"/>
    <col min="11446" max="11447" width="14.6666666666667" style="3" customWidth="1"/>
    <col min="11448" max="11448" width="6.22222222222222" style="3" customWidth="1"/>
    <col min="11449" max="11451" width="10.1111111111111" style="3" customWidth="1"/>
    <col min="11452" max="11452" width="10.4444444444444" style="3" customWidth="1"/>
    <col min="11453" max="11470" width="9" style="3"/>
    <col min="11471" max="11471" width="6.44444444444444" style="3" customWidth="1"/>
    <col min="11472" max="11472" width="12.2222222222222" style="3" customWidth="1"/>
    <col min="11473" max="11473" width="28.2222222222222" style="3" customWidth="1"/>
    <col min="11474" max="11474" width="13.7777777777778" style="3" customWidth="1"/>
    <col min="11475" max="11475" width="5.66666666666667" style="3" customWidth="1"/>
    <col min="11476" max="11477" width="9.33333333333333" style="3" customWidth="1"/>
    <col min="11478" max="11478" width="13.1111111111111" style="3" customWidth="1"/>
    <col min="11479" max="11699" width="9" style="3"/>
    <col min="11700" max="11700" width="5" style="3" customWidth="1"/>
    <col min="11701" max="11701" width="15" style="3" customWidth="1"/>
    <col min="11702" max="11703" width="14.6666666666667" style="3" customWidth="1"/>
    <col min="11704" max="11704" width="6.22222222222222" style="3" customWidth="1"/>
    <col min="11705" max="11707" width="10.1111111111111" style="3" customWidth="1"/>
    <col min="11708" max="11708" width="10.4444444444444" style="3" customWidth="1"/>
    <col min="11709" max="11726" width="9" style="3"/>
    <col min="11727" max="11727" width="6.44444444444444" style="3" customWidth="1"/>
    <col min="11728" max="11728" width="12.2222222222222" style="3" customWidth="1"/>
    <col min="11729" max="11729" width="28.2222222222222" style="3" customWidth="1"/>
    <col min="11730" max="11730" width="13.7777777777778" style="3" customWidth="1"/>
    <col min="11731" max="11731" width="5.66666666666667" style="3" customWidth="1"/>
    <col min="11732" max="11733" width="9.33333333333333" style="3" customWidth="1"/>
    <col min="11734" max="11734" width="13.1111111111111" style="3" customWidth="1"/>
    <col min="11735" max="11955" width="9" style="3"/>
    <col min="11956" max="11956" width="5" style="3" customWidth="1"/>
    <col min="11957" max="11957" width="15" style="3" customWidth="1"/>
    <col min="11958" max="11959" width="14.6666666666667" style="3" customWidth="1"/>
    <col min="11960" max="11960" width="6.22222222222222" style="3" customWidth="1"/>
    <col min="11961" max="11963" width="10.1111111111111" style="3" customWidth="1"/>
    <col min="11964" max="11964" width="10.4444444444444" style="3" customWidth="1"/>
    <col min="11965" max="11982" width="9" style="3"/>
    <col min="11983" max="11983" width="6.44444444444444" style="3" customWidth="1"/>
    <col min="11984" max="11984" width="12.2222222222222" style="3" customWidth="1"/>
    <col min="11985" max="11985" width="28.2222222222222" style="3" customWidth="1"/>
    <col min="11986" max="11986" width="13.7777777777778" style="3" customWidth="1"/>
    <col min="11987" max="11987" width="5.66666666666667" style="3" customWidth="1"/>
    <col min="11988" max="11989" width="9.33333333333333" style="3" customWidth="1"/>
    <col min="11990" max="11990" width="13.1111111111111" style="3" customWidth="1"/>
    <col min="11991" max="12211" width="9" style="3"/>
    <col min="12212" max="12212" width="5" style="3" customWidth="1"/>
    <col min="12213" max="12213" width="15" style="3" customWidth="1"/>
    <col min="12214" max="12215" width="14.6666666666667" style="3" customWidth="1"/>
    <col min="12216" max="12216" width="6.22222222222222" style="3" customWidth="1"/>
    <col min="12217" max="12219" width="10.1111111111111" style="3" customWidth="1"/>
    <col min="12220" max="12220" width="10.4444444444444" style="3" customWidth="1"/>
    <col min="12221" max="12238" width="9" style="3"/>
    <col min="12239" max="12239" width="6.44444444444444" style="3" customWidth="1"/>
    <col min="12240" max="12240" width="12.2222222222222" style="3" customWidth="1"/>
    <col min="12241" max="12241" width="28.2222222222222" style="3" customWidth="1"/>
    <col min="12242" max="12242" width="13.7777777777778" style="3" customWidth="1"/>
    <col min="12243" max="12243" width="5.66666666666667" style="3" customWidth="1"/>
    <col min="12244" max="12245" width="9.33333333333333" style="3" customWidth="1"/>
    <col min="12246" max="12246" width="13.1111111111111" style="3" customWidth="1"/>
    <col min="12247" max="12467" width="9" style="3"/>
    <col min="12468" max="12468" width="5" style="3" customWidth="1"/>
    <col min="12469" max="12469" width="15" style="3" customWidth="1"/>
    <col min="12470" max="12471" width="14.6666666666667" style="3" customWidth="1"/>
    <col min="12472" max="12472" width="6.22222222222222" style="3" customWidth="1"/>
    <col min="12473" max="12475" width="10.1111111111111" style="3" customWidth="1"/>
    <col min="12476" max="12476" width="10.4444444444444" style="3" customWidth="1"/>
    <col min="12477" max="12494" width="9" style="3"/>
    <col min="12495" max="12495" width="6.44444444444444" style="3" customWidth="1"/>
    <col min="12496" max="12496" width="12.2222222222222" style="3" customWidth="1"/>
    <col min="12497" max="12497" width="28.2222222222222" style="3" customWidth="1"/>
    <col min="12498" max="12498" width="13.7777777777778" style="3" customWidth="1"/>
    <col min="12499" max="12499" width="5.66666666666667" style="3" customWidth="1"/>
    <col min="12500" max="12501" width="9.33333333333333" style="3" customWidth="1"/>
    <col min="12502" max="12502" width="13.1111111111111" style="3" customWidth="1"/>
    <col min="12503" max="12723" width="9" style="3"/>
    <col min="12724" max="12724" width="5" style="3" customWidth="1"/>
    <col min="12725" max="12725" width="15" style="3" customWidth="1"/>
    <col min="12726" max="12727" width="14.6666666666667" style="3" customWidth="1"/>
    <col min="12728" max="12728" width="6.22222222222222" style="3" customWidth="1"/>
    <col min="12729" max="12731" width="10.1111111111111" style="3" customWidth="1"/>
    <col min="12732" max="12732" width="10.4444444444444" style="3" customWidth="1"/>
    <col min="12733" max="12750" width="9" style="3"/>
    <col min="12751" max="12751" width="6.44444444444444" style="3" customWidth="1"/>
    <col min="12752" max="12752" width="12.2222222222222" style="3" customWidth="1"/>
    <col min="12753" max="12753" width="28.2222222222222" style="3" customWidth="1"/>
    <col min="12754" max="12754" width="13.7777777777778" style="3" customWidth="1"/>
    <col min="12755" max="12755" width="5.66666666666667" style="3" customWidth="1"/>
    <col min="12756" max="12757" width="9.33333333333333" style="3" customWidth="1"/>
    <col min="12758" max="12758" width="13.1111111111111" style="3" customWidth="1"/>
    <col min="12759" max="12979" width="9" style="3"/>
    <col min="12980" max="12980" width="5" style="3" customWidth="1"/>
    <col min="12981" max="12981" width="15" style="3" customWidth="1"/>
    <col min="12982" max="12983" width="14.6666666666667" style="3" customWidth="1"/>
    <col min="12984" max="12984" width="6.22222222222222" style="3" customWidth="1"/>
    <col min="12985" max="12987" width="10.1111111111111" style="3" customWidth="1"/>
    <col min="12988" max="12988" width="10.4444444444444" style="3" customWidth="1"/>
    <col min="12989" max="13006" width="9" style="3"/>
    <col min="13007" max="13007" width="6.44444444444444" style="3" customWidth="1"/>
    <col min="13008" max="13008" width="12.2222222222222" style="3" customWidth="1"/>
    <col min="13009" max="13009" width="28.2222222222222" style="3" customWidth="1"/>
    <col min="13010" max="13010" width="13.7777777777778" style="3" customWidth="1"/>
    <col min="13011" max="13011" width="5.66666666666667" style="3" customWidth="1"/>
    <col min="13012" max="13013" width="9.33333333333333" style="3" customWidth="1"/>
    <col min="13014" max="13014" width="13.1111111111111" style="3" customWidth="1"/>
    <col min="13015" max="13235" width="9" style="3"/>
    <col min="13236" max="13236" width="5" style="3" customWidth="1"/>
    <col min="13237" max="13237" width="15" style="3" customWidth="1"/>
    <col min="13238" max="13239" width="14.6666666666667" style="3" customWidth="1"/>
    <col min="13240" max="13240" width="6.22222222222222" style="3" customWidth="1"/>
    <col min="13241" max="13243" width="10.1111111111111" style="3" customWidth="1"/>
    <col min="13244" max="13244" width="10.4444444444444" style="3" customWidth="1"/>
    <col min="13245" max="13262" width="9" style="3"/>
    <col min="13263" max="13263" width="6.44444444444444" style="3" customWidth="1"/>
    <col min="13264" max="13264" width="12.2222222222222" style="3" customWidth="1"/>
    <col min="13265" max="13265" width="28.2222222222222" style="3" customWidth="1"/>
    <col min="13266" max="13266" width="13.7777777777778" style="3" customWidth="1"/>
    <col min="13267" max="13267" width="5.66666666666667" style="3" customWidth="1"/>
    <col min="13268" max="13269" width="9.33333333333333" style="3" customWidth="1"/>
    <col min="13270" max="13270" width="13.1111111111111" style="3" customWidth="1"/>
    <col min="13271" max="13491" width="9" style="3"/>
    <col min="13492" max="13492" width="5" style="3" customWidth="1"/>
    <col min="13493" max="13493" width="15" style="3" customWidth="1"/>
    <col min="13494" max="13495" width="14.6666666666667" style="3" customWidth="1"/>
    <col min="13496" max="13496" width="6.22222222222222" style="3" customWidth="1"/>
    <col min="13497" max="13499" width="10.1111111111111" style="3" customWidth="1"/>
    <col min="13500" max="13500" width="10.4444444444444" style="3" customWidth="1"/>
    <col min="13501" max="13518" width="9" style="3"/>
    <col min="13519" max="13519" width="6.44444444444444" style="3" customWidth="1"/>
    <col min="13520" max="13520" width="12.2222222222222" style="3" customWidth="1"/>
    <col min="13521" max="13521" width="28.2222222222222" style="3" customWidth="1"/>
    <col min="13522" max="13522" width="13.7777777777778" style="3" customWidth="1"/>
    <col min="13523" max="13523" width="5.66666666666667" style="3" customWidth="1"/>
    <col min="13524" max="13525" width="9.33333333333333" style="3" customWidth="1"/>
    <col min="13526" max="13526" width="13.1111111111111" style="3" customWidth="1"/>
    <col min="13527" max="13747" width="9" style="3"/>
    <col min="13748" max="13748" width="5" style="3" customWidth="1"/>
    <col min="13749" max="13749" width="15" style="3" customWidth="1"/>
    <col min="13750" max="13751" width="14.6666666666667" style="3" customWidth="1"/>
    <col min="13752" max="13752" width="6.22222222222222" style="3" customWidth="1"/>
    <col min="13753" max="13755" width="10.1111111111111" style="3" customWidth="1"/>
    <col min="13756" max="13756" width="10.4444444444444" style="3" customWidth="1"/>
    <col min="13757" max="13774" width="9" style="3"/>
    <col min="13775" max="13775" width="6.44444444444444" style="3" customWidth="1"/>
    <col min="13776" max="13776" width="12.2222222222222" style="3" customWidth="1"/>
    <col min="13777" max="13777" width="28.2222222222222" style="3" customWidth="1"/>
    <col min="13778" max="13778" width="13.7777777777778" style="3" customWidth="1"/>
    <col min="13779" max="13779" width="5.66666666666667" style="3" customWidth="1"/>
    <col min="13780" max="13781" width="9.33333333333333" style="3" customWidth="1"/>
    <col min="13782" max="13782" width="13.1111111111111" style="3" customWidth="1"/>
    <col min="13783" max="14003" width="9" style="3"/>
    <col min="14004" max="14004" width="5" style="3" customWidth="1"/>
    <col min="14005" max="14005" width="15" style="3" customWidth="1"/>
    <col min="14006" max="14007" width="14.6666666666667" style="3" customWidth="1"/>
    <col min="14008" max="14008" width="6.22222222222222" style="3" customWidth="1"/>
    <col min="14009" max="14011" width="10.1111111111111" style="3" customWidth="1"/>
    <col min="14012" max="14012" width="10.4444444444444" style="3" customWidth="1"/>
    <col min="14013" max="14030" width="9" style="3"/>
    <col min="14031" max="14031" width="6.44444444444444" style="3" customWidth="1"/>
    <col min="14032" max="14032" width="12.2222222222222" style="3" customWidth="1"/>
    <col min="14033" max="14033" width="28.2222222222222" style="3" customWidth="1"/>
    <col min="14034" max="14034" width="13.7777777777778" style="3" customWidth="1"/>
    <col min="14035" max="14035" width="5.66666666666667" style="3" customWidth="1"/>
    <col min="14036" max="14037" width="9.33333333333333" style="3" customWidth="1"/>
    <col min="14038" max="14038" width="13.1111111111111" style="3" customWidth="1"/>
    <col min="14039" max="14259" width="9" style="3"/>
    <col min="14260" max="14260" width="5" style="3" customWidth="1"/>
    <col min="14261" max="14261" width="15" style="3" customWidth="1"/>
    <col min="14262" max="14263" width="14.6666666666667" style="3" customWidth="1"/>
    <col min="14264" max="14264" width="6.22222222222222" style="3" customWidth="1"/>
    <col min="14265" max="14267" width="10.1111111111111" style="3" customWidth="1"/>
    <col min="14268" max="14268" width="10.4444444444444" style="3" customWidth="1"/>
    <col min="14269" max="14286" width="9" style="3"/>
    <col min="14287" max="14287" width="6.44444444444444" style="3" customWidth="1"/>
    <col min="14288" max="14288" width="12.2222222222222" style="3" customWidth="1"/>
    <col min="14289" max="14289" width="28.2222222222222" style="3" customWidth="1"/>
    <col min="14290" max="14290" width="13.7777777777778" style="3" customWidth="1"/>
    <col min="14291" max="14291" width="5.66666666666667" style="3" customWidth="1"/>
    <col min="14292" max="14293" width="9.33333333333333" style="3" customWidth="1"/>
    <col min="14294" max="14294" width="13.1111111111111" style="3" customWidth="1"/>
    <col min="14295" max="14515" width="9" style="3"/>
    <col min="14516" max="14516" width="5" style="3" customWidth="1"/>
    <col min="14517" max="14517" width="15" style="3" customWidth="1"/>
    <col min="14518" max="14519" width="14.6666666666667" style="3" customWidth="1"/>
    <col min="14520" max="14520" width="6.22222222222222" style="3" customWidth="1"/>
    <col min="14521" max="14523" width="10.1111111111111" style="3" customWidth="1"/>
    <col min="14524" max="14524" width="10.4444444444444" style="3" customWidth="1"/>
    <col min="14525" max="14542" width="9" style="3"/>
    <col min="14543" max="14543" width="6.44444444444444" style="3" customWidth="1"/>
    <col min="14544" max="14544" width="12.2222222222222" style="3" customWidth="1"/>
    <col min="14545" max="14545" width="28.2222222222222" style="3" customWidth="1"/>
    <col min="14546" max="14546" width="13.7777777777778" style="3" customWidth="1"/>
    <col min="14547" max="14547" width="5.66666666666667" style="3" customWidth="1"/>
    <col min="14548" max="14549" width="9.33333333333333" style="3" customWidth="1"/>
    <col min="14550" max="14550" width="13.1111111111111" style="3" customWidth="1"/>
    <col min="14551" max="14771" width="9" style="3"/>
    <col min="14772" max="14772" width="5" style="3" customWidth="1"/>
    <col min="14773" max="14773" width="15" style="3" customWidth="1"/>
    <col min="14774" max="14775" width="14.6666666666667" style="3" customWidth="1"/>
    <col min="14776" max="14776" width="6.22222222222222" style="3" customWidth="1"/>
    <col min="14777" max="14779" width="10.1111111111111" style="3" customWidth="1"/>
    <col min="14780" max="14780" width="10.4444444444444" style="3" customWidth="1"/>
    <col min="14781" max="14798" width="9" style="3"/>
    <col min="14799" max="14799" width="6.44444444444444" style="3" customWidth="1"/>
    <col min="14800" max="14800" width="12.2222222222222" style="3" customWidth="1"/>
    <col min="14801" max="14801" width="28.2222222222222" style="3" customWidth="1"/>
    <col min="14802" max="14802" width="13.7777777777778" style="3" customWidth="1"/>
    <col min="14803" max="14803" width="5.66666666666667" style="3" customWidth="1"/>
    <col min="14804" max="14805" width="9.33333333333333" style="3" customWidth="1"/>
    <col min="14806" max="14806" width="13.1111111111111" style="3" customWidth="1"/>
    <col min="14807" max="15027" width="9" style="3"/>
    <col min="15028" max="15028" width="5" style="3" customWidth="1"/>
    <col min="15029" max="15029" width="15" style="3" customWidth="1"/>
    <col min="15030" max="15031" width="14.6666666666667" style="3" customWidth="1"/>
    <col min="15032" max="15032" width="6.22222222222222" style="3" customWidth="1"/>
    <col min="15033" max="15035" width="10.1111111111111" style="3" customWidth="1"/>
    <col min="15036" max="15036" width="10.4444444444444" style="3" customWidth="1"/>
    <col min="15037" max="15054" width="9" style="3"/>
    <col min="15055" max="15055" width="6.44444444444444" style="3" customWidth="1"/>
    <col min="15056" max="15056" width="12.2222222222222" style="3" customWidth="1"/>
    <col min="15057" max="15057" width="28.2222222222222" style="3" customWidth="1"/>
    <col min="15058" max="15058" width="13.7777777777778" style="3" customWidth="1"/>
    <col min="15059" max="15059" width="5.66666666666667" style="3" customWidth="1"/>
    <col min="15060" max="15061" width="9.33333333333333" style="3" customWidth="1"/>
    <col min="15062" max="15062" width="13.1111111111111" style="3" customWidth="1"/>
    <col min="15063" max="15283" width="9" style="3"/>
    <col min="15284" max="15284" width="5" style="3" customWidth="1"/>
    <col min="15285" max="15285" width="15" style="3" customWidth="1"/>
    <col min="15286" max="15287" width="14.6666666666667" style="3" customWidth="1"/>
    <col min="15288" max="15288" width="6.22222222222222" style="3" customWidth="1"/>
    <col min="15289" max="15291" width="10.1111111111111" style="3" customWidth="1"/>
    <col min="15292" max="15292" width="10.4444444444444" style="3" customWidth="1"/>
    <col min="15293" max="15310" width="9" style="3"/>
    <col min="15311" max="15311" width="6.44444444444444" style="3" customWidth="1"/>
    <col min="15312" max="15312" width="12.2222222222222" style="3" customWidth="1"/>
    <col min="15313" max="15313" width="28.2222222222222" style="3" customWidth="1"/>
    <col min="15314" max="15314" width="13.7777777777778" style="3" customWidth="1"/>
    <col min="15315" max="15315" width="5.66666666666667" style="3" customWidth="1"/>
    <col min="15316" max="15317" width="9.33333333333333" style="3" customWidth="1"/>
    <col min="15318" max="15318" width="13.1111111111111" style="3" customWidth="1"/>
    <col min="15319" max="15539" width="9" style="3"/>
    <col min="15540" max="15540" width="5" style="3" customWidth="1"/>
    <col min="15541" max="15541" width="15" style="3" customWidth="1"/>
    <col min="15542" max="15543" width="14.6666666666667" style="3" customWidth="1"/>
    <col min="15544" max="15544" width="6.22222222222222" style="3" customWidth="1"/>
    <col min="15545" max="15547" width="10.1111111111111" style="3" customWidth="1"/>
    <col min="15548" max="15548" width="10.4444444444444" style="3" customWidth="1"/>
    <col min="15549" max="15566" width="9" style="3"/>
    <col min="15567" max="15567" width="6.44444444444444" style="3" customWidth="1"/>
    <col min="15568" max="15568" width="12.2222222222222" style="3" customWidth="1"/>
    <col min="15569" max="15569" width="28.2222222222222" style="3" customWidth="1"/>
    <col min="15570" max="15570" width="13.7777777777778" style="3" customWidth="1"/>
    <col min="15571" max="15571" width="5.66666666666667" style="3" customWidth="1"/>
    <col min="15572" max="15573" width="9.33333333333333" style="3" customWidth="1"/>
    <col min="15574" max="15574" width="13.1111111111111" style="3" customWidth="1"/>
    <col min="15575" max="16384" width="9" style="3"/>
  </cols>
  <sheetData>
    <row r="1" ht="22.2" spans="1:18">
      <c r="A1" s="10" t="s">
        <v>0</v>
      </c>
      <c r="B1" s="10"/>
      <c r="C1" s="10"/>
      <c r="D1" s="10"/>
      <c r="E1" s="10"/>
      <c r="F1" s="10"/>
      <c r="G1" s="10"/>
      <c r="H1" s="11"/>
      <c r="I1" s="10"/>
      <c r="J1" s="10"/>
      <c r="K1" s="10"/>
      <c r="L1" s="10"/>
      <c r="M1" s="10"/>
      <c r="N1" s="10"/>
      <c r="O1" s="10"/>
      <c r="P1" s="10"/>
      <c r="Q1" s="10"/>
      <c r="R1" s="10"/>
    </row>
    <row r="2" ht="16.5" customHeight="1" spans="1:18">
      <c r="A2" s="12" t="s">
        <v>1</v>
      </c>
      <c r="B2" s="12"/>
      <c r="C2" s="12"/>
      <c r="D2" s="12"/>
      <c r="E2" s="12"/>
      <c r="F2" s="12"/>
      <c r="G2" s="12"/>
      <c r="H2" s="13"/>
      <c r="I2" s="12"/>
      <c r="J2" s="12"/>
      <c r="K2" s="12"/>
      <c r="L2" s="12"/>
      <c r="M2" s="12"/>
      <c r="N2" s="12"/>
      <c r="O2" s="12"/>
      <c r="P2" s="12"/>
      <c r="Q2" s="12"/>
      <c r="R2" s="12"/>
    </row>
    <row r="3" spans="1:18">
      <c r="A3" s="14" t="s">
        <v>2</v>
      </c>
      <c r="B3" s="14"/>
      <c r="C3" s="14"/>
      <c r="D3" s="14"/>
      <c r="E3" s="14"/>
      <c r="F3" s="14"/>
      <c r="G3" s="14"/>
      <c r="H3" s="15"/>
      <c r="I3" s="14"/>
      <c r="J3" s="14"/>
      <c r="K3" s="14"/>
      <c r="L3" s="14"/>
      <c r="M3" s="14"/>
      <c r="N3" s="14"/>
      <c r="O3" s="14"/>
      <c r="P3" s="14"/>
      <c r="Q3" s="14"/>
      <c r="R3" s="14"/>
    </row>
    <row r="4" ht="21" customHeight="1" spans="1:18">
      <c r="A4" s="14" t="s">
        <v>3</v>
      </c>
      <c r="B4" s="14"/>
      <c r="C4" s="14"/>
      <c r="D4" s="14"/>
      <c r="E4" s="14"/>
      <c r="F4" s="14"/>
      <c r="G4" s="14"/>
      <c r="H4" s="15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>
      <c r="A5" s="16" t="s">
        <v>4</v>
      </c>
      <c r="B5" s="16"/>
      <c r="C5" s="16"/>
      <c r="D5" s="16"/>
      <c r="E5" s="16"/>
      <c r="F5" s="16"/>
      <c r="G5" s="16"/>
      <c r="H5" s="17"/>
      <c r="I5" s="16"/>
      <c r="J5" s="16"/>
      <c r="K5" s="16"/>
      <c r="L5" s="16"/>
      <c r="M5" s="16"/>
      <c r="N5" s="16"/>
      <c r="O5" s="16"/>
      <c r="P5" s="16"/>
      <c r="Q5" s="16"/>
      <c r="R5" s="16"/>
    </row>
    <row r="6" spans="1:18">
      <c r="A6" s="18" t="s">
        <v>5</v>
      </c>
      <c r="B6" s="18"/>
      <c r="C6" s="18"/>
      <c r="D6" s="18"/>
      <c r="E6" s="18"/>
      <c r="F6" s="18"/>
      <c r="G6" s="18"/>
      <c r="H6" s="19"/>
      <c r="I6" s="18"/>
      <c r="J6" s="18"/>
      <c r="K6" s="18"/>
      <c r="L6" s="18"/>
      <c r="M6" s="18"/>
      <c r="N6" s="18"/>
      <c r="O6" s="18"/>
      <c r="P6" s="18"/>
      <c r="Q6" s="18"/>
      <c r="R6" s="18"/>
    </row>
    <row r="7" ht="60" customHeight="1" spans="1:18">
      <c r="A7" s="20" t="s">
        <v>6</v>
      </c>
      <c r="B7" s="21" t="s">
        <v>7</v>
      </c>
      <c r="C7" s="22" t="s">
        <v>8</v>
      </c>
      <c r="D7" s="22" t="s">
        <v>9</v>
      </c>
      <c r="E7" s="23" t="s">
        <v>10</v>
      </c>
      <c r="F7" s="24" t="s">
        <v>11</v>
      </c>
      <c r="G7" s="25"/>
      <c r="H7" s="26"/>
      <c r="I7" s="27" t="s">
        <v>160</v>
      </c>
      <c r="J7" s="27"/>
      <c r="K7" s="41" t="s">
        <v>12</v>
      </c>
      <c r="L7" s="41"/>
      <c r="M7" s="41"/>
      <c r="N7" s="27" t="s">
        <v>13</v>
      </c>
      <c r="O7" s="27" t="s">
        <v>14</v>
      </c>
      <c r="P7" s="27" t="s">
        <v>15</v>
      </c>
      <c r="Q7" s="48" t="s">
        <v>16</v>
      </c>
      <c r="R7" s="49"/>
    </row>
    <row r="8" ht="21.75" customHeight="1" spans="1:18">
      <c r="A8" s="20"/>
      <c r="B8" s="21"/>
      <c r="C8" s="22"/>
      <c r="D8" s="22"/>
      <c r="E8" s="23"/>
      <c r="F8" s="27" t="s">
        <v>17</v>
      </c>
      <c r="G8" s="27" t="s">
        <v>161</v>
      </c>
      <c r="H8" s="27" t="s">
        <v>18</v>
      </c>
      <c r="I8" s="27"/>
      <c r="J8" s="27"/>
      <c r="K8" s="42" t="s">
        <v>19</v>
      </c>
      <c r="L8" s="42" t="s">
        <v>20</v>
      </c>
      <c r="M8" s="42" t="s">
        <v>21</v>
      </c>
      <c r="N8" s="27" t="s">
        <v>18</v>
      </c>
      <c r="O8" s="27"/>
      <c r="P8" s="27"/>
      <c r="Q8" s="48"/>
      <c r="R8" s="49"/>
    </row>
    <row r="9" s="1" customFormat="1" ht="13.5" customHeight="1" spans="1:206">
      <c r="A9" s="28">
        <v>1</v>
      </c>
      <c r="B9" s="29" t="s">
        <v>22</v>
      </c>
      <c r="C9" s="30" t="s">
        <v>23</v>
      </c>
      <c r="D9" s="31"/>
      <c r="E9" s="31" t="s">
        <v>24</v>
      </c>
      <c r="F9" s="32">
        <v>0.14</v>
      </c>
      <c r="G9" s="33">
        <v>0.14</v>
      </c>
      <c r="H9" s="34">
        <f>IF(I9&lt;=G9,I9,G9)</f>
        <v>0.13972874656</v>
      </c>
      <c r="I9" s="35">
        <f>VLOOKUP(B9,'[1]核算表 (3)'!$B:$W,22,0)</f>
        <v>0.13972874656</v>
      </c>
      <c r="J9" s="43">
        <f>I9-G9</f>
        <v>-0.000271253440000008</v>
      </c>
      <c r="K9" s="44">
        <v>3600</v>
      </c>
      <c r="L9" s="44">
        <v>0.036</v>
      </c>
      <c r="M9" s="44">
        <v>100000</v>
      </c>
      <c r="N9" s="45">
        <f>H9+L9</f>
        <v>0.17572874656</v>
      </c>
      <c r="O9" s="45">
        <f t="shared" ref="O9:O71" si="0">N9*0.13</f>
        <v>0.0228447370528</v>
      </c>
      <c r="P9" s="35">
        <f t="shared" ref="P9:P71" si="1">N9+O9</f>
        <v>0.1985734836128</v>
      </c>
      <c r="Q9" s="50"/>
      <c r="R9" s="51"/>
      <c r="S9" s="52">
        <f t="shared" ref="S9:S67" si="2">(G9-F9)/F9</f>
        <v>0</v>
      </c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</row>
    <row r="10" s="1" customFormat="1" ht="13.5" customHeight="1" spans="1:206">
      <c r="A10" s="28">
        <v>2</v>
      </c>
      <c r="B10" s="29" t="s">
        <v>25</v>
      </c>
      <c r="C10" s="30" t="s">
        <v>26</v>
      </c>
      <c r="D10" s="30"/>
      <c r="E10" s="31" t="s">
        <v>24</v>
      </c>
      <c r="F10" s="32">
        <v>0.2</v>
      </c>
      <c r="G10" s="35">
        <v>0.2</v>
      </c>
      <c r="H10" s="34">
        <f t="shared" ref="H10:H41" si="3">IF(I10&lt;=G10,I10,G10)</f>
        <v>0.19651382048</v>
      </c>
      <c r="I10" s="35">
        <f>VLOOKUP(B10,'[1]核算表 (3)'!$B:$W,22,0)</f>
        <v>0.19651382048</v>
      </c>
      <c r="J10" s="43">
        <f t="shared" ref="J10:J41" si="4">I10-G10</f>
        <v>-0.00348617952000002</v>
      </c>
      <c r="K10" s="44">
        <v>4300</v>
      </c>
      <c r="L10" s="44">
        <v>0.043</v>
      </c>
      <c r="M10" s="44">
        <v>100000</v>
      </c>
      <c r="N10" s="45">
        <f t="shared" ref="N10:N41" si="5">H10+L10</f>
        <v>0.23951382048</v>
      </c>
      <c r="O10" s="45">
        <f t="shared" si="0"/>
        <v>0.0311367966624</v>
      </c>
      <c r="P10" s="35">
        <f t="shared" si="1"/>
        <v>0.2706506171424</v>
      </c>
      <c r="Q10" s="50"/>
      <c r="R10" s="51"/>
      <c r="S10" s="52">
        <f t="shared" si="2"/>
        <v>0</v>
      </c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</row>
    <row r="11" s="1" customFormat="1" ht="13.5" customHeight="1" spans="1:206">
      <c r="A11" s="28">
        <v>3</v>
      </c>
      <c r="B11" s="29" t="s">
        <v>27</v>
      </c>
      <c r="C11" s="30" t="s">
        <v>28</v>
      </c>
      <c r="D11" s="31"/>
      <c r="E11" s="31" t="s">
        <v>24</v>
      </c>
      <c r="F11" s="32">
        <v>0.156</v>
      </c>
      <c r="G11" s="35">
        <v>0.156</v>
      </c>
      <c r="H11" s="34">
        <f t="shared" si="3"/>
        <v>0.1510645204</v>
      </c>
      <c r="I11" s="35">
        <f>VLOOKUP(B11,'[1]核算表 (3)'!$B:$W,22,0)</f>
        <v>0.1510645204</v>
      </c>
      <c r="J11" s="43">
        <f t="shared" si="4"/>
        <v>-0.00493547959999999</v>
      </c>
      <c r="K11" s="44">
        <v>3600</v>
      </c>
      <c r="L11" s="44">
        <v>0.036</v>
      </c>
      <c r="M11" s="44">
        <v>100000</v>
      </c>
      <c r="N11" s="45">
        <f t="shared" si="5"/>
        <v>0.1870645204</v>
      </c>
      <c r="O11" s="45">
        <f t="shared" si="0"/>
        <v>0.024318387652</v>
      </c>
      <c r="P11" s="35">
        <f t="shared" si="1"/>
        <v>0.211382908052</v>
      </c>
      <c r="Q11" s="50"/>
      <c r="R11" s="51"/>
      <c r="S11" s="52">
        <f t="shared" si="2"/>
        <v>0</v>
      </c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</row>
    <row r="12" s="1" customFormat="1" ht="13.5" customHeight="1" spans="1:206">
      <c r="A12" s="28">
        <v>4</v>
      </c>
      <c r="B12" s="29" t="s">
        <v>29</v>
      </c>
      <c r="C12" s="30" t="s">
        <v>30</v>
      </c>
      <c r="D12" s="31"/>
      <c r="E12" s="31" t="s">
        <v>24</v>
      </c>
      <c r="F12" s="32">
        <v>0.18</v>
      </c>
      <c r="G12" s="35">
        <v>0.18</v>
      </c>
      <c r="H12" s="34">
        <f t="shared" si="3"/>
        <v>0.18</v>
      </c>
      <c r="I12" s="35">
        <f>VLOOKUP(B12,'[1]核算表 (3)'!$B:$W,22,0)</f>
        <v>0.1820328239</v>
      </c>
      <c r="J12" s="43">
        <f t="shared" si="4"/>
        <v>0.00203282390000001</v>
      </c>
      <c r="K12" s="44">
        <v>3000</v>
      </c>
      <c r="L12" s="44">
        <v>0.03</v>
      </c>
      <c r="M12" s="44">
        <v>100000</v>
      </c>
      <c r="N12" s="45">
        <f t="shared" si="5"/>
        <v>0.21</v>
      </c>
      <c r="O12" s="45">
        <f t="shared" si="0"/>
        <v>0.0273</v>
      </c>
      <c r="P12" s="35">
        <f t="shared" si="1"/>
        <v>0.2373</v>
      </c>
      <c r="Q12" s="50"/>
      <c r="R12" s="51"/>
      <c r="S12" s="52">
        <f t="shared" si="2"/>
        <v>0</v>
      </c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</row>
    <row r="13" s="1" customFormat="1" ht="13.5" customHeight="1" spans="1:206">
      <c r="A13" s="28">
        <v>5</v>
      </c>
      <c r="B13" s="29" t="s">
        <v>31</v>
      </c>
      <c r="C13" s="30" t="s">
        <v>32</v>
      </c>
      <c r="D13" s="30"/>
      <c r="E13" s="31" t="s">
        <v>24</v>
      </c>
      <c r="F13" s="32">
        <v>0.0338</v>
      </c>
      <c r="G13" s="35">
        <v>0.0338</v>
      </c>
      <c r="H13" s="34">
        <v>0.0338</v>
      </c>
      <c r="I13" s="35" t="e">
        <f>VLOOKUP(B13,'[1]核算表 (3)'!$B:$W,22,0)</f>
        <v>#N/A</v>
      </c>
      <c r="J13" s="43" t="e">
        <f t="shared" si="4"/>
        <v>#N/A</v>
      </c>
      <c r="K13" s="44" t="s">
        <v>33</v>
      </c>
      <c r="L13" s="44" t="s">
        <v>33</v>
      </c>
      <c r="M13" s="44" t="s">
        <v>33</v>
      </c>
      <c r="N13" s="45">
        <f>H13</f>
        <v>0.0338</v>
      </c>
      <c r="O13" s="45">
        <f t="shared" si="0"/>
        <v>0.004394</v>
      </c>
      <c r="P13" s="35">
        <f t="shared" si="1"/>
        <v>0.038194</v>
      </c>
      <c r="Q13" s="50"/>
      <c r="R13" s="51"/>
      <c r="S13" s="52">
        <f t="shared" si="2"/>
        <v>0</v>
      </c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</row>
    <row r="14" s="1" customFormat="1" ht="13.5" customHeight="1" spans="1:206">
      <c r="A14" s="28">
        <v>6</v>
      </c>
      <c r="B14" s="29" t="s">
        <v>34</v>
      </c>
      <c r="C14" s="30" t="s">
        <v>35</v>
      </c>
      <c r="D14" s="31"/>
      <c r="E14" s="31" t="s">
        <v>24</v>
      </c>
      <c r="F14" s="32">
        <v>0.6</v>
      </c>
      <c r="G14" s="33">
        <v>0.57</v>
      </c>
      <c r="H14" s="34">
        <f t="shared" si="3"/>
        <v>0.51856</v>
      </c>
      <c r="I14" s="35">
        <f>VLOOKUP(B14,'[1]核算表 (3)'!$B:$W,22,0)</f>
        <v>0.51856</v>
      </c>
      <c r="J14" s="43">
        <f t="shared" si="4"/>
        <v>-0.0514399999999999</v>
      </c>
      <c r="K14" s="44" t="s">
        <v>33</v>
      </c>
      <c r="L14" s="44" t="s">
        <v>33</v>
      </c>
      <c r="M14" s="44" t="s">
        <v>33</v>
      </c>
      <c r="N14" s="45">
        <f>H14</f>
        <v>0.51856</v>
      </c>
      <c r="O14" s="45">
        <f t="shared" si="0"/>
        <v>0.0674128</v>
      </c>
      <c r="P14" s="35">
        <f t="shared" si="1"/>
        <v>0.5859728</v>
      </c>
      <c r="Q14" s="50"/>
      <c r="R14" s="51"/>
      <c r="S14" s="52">
        <f t="shared" si="2"/>
        <v>-0.05</v>
      </c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</row>
    <row r="15" s="1" customFormat="1" ht="13.5" customHeight="1" spans="1:206">
      <c r="A15" s="28">
        <v>7</v>
      </c>
      <c r="B15" s="29" t="s">
        <v>36</v>
      </c>
      <c r="C15" s="30" t="s">
        <v>37</v>
      </c>
      <c r="D15" s="31"/>
      <c r="E15" s="31" t="s">
        <v>24</v>
      </c>
      <c r="F15" s="32">
        <v>0.38</v>
      </c>
      <c r="G15" s="35">
        <v>0.38</v>
      </c>
      <c r="H15" s="34">
        <f t="shared" si="3"/>
        <v>0.38</v>
      </c>
      <c r="I15" s="35">
        <f>VLOOKUP(B15,'[1]核算表 (3)'!$B:$W,22,0)</f>
        <v>0.38025577408</v>
      </c>
      <c r="J15" s="43">
        <f t="shared" si="4"/>
        <v>0.000255774079999993</v>
      </c>
      <c r="K15" s="44">
        <v>4100</v>
      </c>
      <c r="L15" s="44">
        <v>0.041</v>
      </c>
      <c r="M15" s="44">
        <v>100000</v>
      </c>
      <c r="N15" s="45">
        <f t="shared" si="5"/>
        <v>0.421</v>
      </c>
      <c r="O15" s="45">
        <f t="shared" si="0"/>
        <v>0.05473</v>
      </c>
      <c r="P15" s="35">
        <f t="shared" si="1"/>
        <v>0.47573</v>
      </c>
      <c r="Q15" s="50"/>
      <c r="R15" s="51"/>
      <c r="S15" s="52">
        <f t="shared" si="2"/>
        <v>0</v>
      </c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</row>
    <row r="16" s="1" customFormat="1" ht="13.5" customHeight="1" spans="1:206">
      <c r="A16" s="28">
        <v>8</v>
      </c>
      <c r="B16" s="29" t="s">
        <v>38</v>
      </c>
      <c r="C16" s="30" t="s">
        <v>39</v>
      </c>
      <c r="D16" s="31"/>
      <c r="E16" s="31" t="s">
        <v>24</v>
      </c>
      <c r="F16" s="32">
        <v>0.3250988264</v>
      </c>
      <c r="G16" s="33">
        <v>0.32</v>
      </c>
      <c r="H16" s="34">
        <f t="shared" si="3"/>
        <v>0.32</v>
      </c>
      <c r="I16" s="35">
        <f>VLOOKUP(B16,'[1]核算表 (3)'!$B:$W,22,0)</f>
        <v>0.32395240448</v>
      </c>
      <c r="J16" s="43">
        <f t="shared" si="4"/>
        <v>0.00395240448</v>
      </c>
      <c r="K16" s="44">
        <v>5700</v>
      </c>
      <c r="L16" s="44">
        <v>0.057</v>
      </c>
      <c r="M16" s="44">
        <v>100000</v>
      </c>
      <c r="N16" s="45">
        <f t="shared" si="5"/>
        <v>0.377</v>
      </c>
      <c r="O16" s="45">
        <f t="shared" si="0"/>
        <v>0.04901</v>
      </c>
      <c r="P16" s="35">
        <f t="shared" si="1"/>
        <v>0.42601</v>
      </c>
      <c r="Q16" s="50"/>
      <c r="R16" s="51"/>
      <c r="S16" s="52">
        <f t="shared" si="2"/>
        <v>-0.0156839274274291</v>
      </c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</row>
    <row r="17" s="1" customFormat="1" ht="13.5" customHeight="1" spans="1:206">
      <c r="A17" s="28">
        <v>9</v>
      </c>
      <c r="B17" s="29" t="s">
        <v>40</v>
      </c>
      <c r="C17" s="30" t="s">
        <v>41</v>
      </c>
      <c r="D17" s="31"/>
      <c r="E17" s="31" t="s">
        <v>24</v>
      </c>
      <c r="F17" s="32">
        <v>4.34100605864</v>
      </c>
      <c r="G17" s="35">
        <v>4.34100605864</v>
      </c>
      <c r="H17" s="34">
        <f t="shared" si="3"/>
        <v>4.26030733952</v>
      </c>
      <c r="I17" s="35">
        <f>VLOOKUP(B17,'[1]核算表 (3)'!$B:$W,22,0)</f>
        <v>4.26030733952</v>
      </c>
      <c r="J17" s="43">
        <f t="shared" si="4"/>
        <v>-0.0806987191199999</v>
      </c>
      <c r="K17" s="44">
        <v>17200</v>
      </c>
      <c r="L17" s="44">
        <v>0.17</v>
      </c>
      <c r="M17" s="44">
        <v>100000</v>
      </c>
      <c r="N17" s="45">
        <f t="shared" si="5"/>
        <v>4.43030733952</v>
      </c>
      <c r="O17" s="45">
        <f t="shared" si="0"/>
        <v>0.5759399541376</v>
      </c>
      <c r="P17" s="35">
        <f t="shared" si="1"/>
        <v>5.0062472936576</v>
      </c>
      <c r="Q17" s="50"/>
      <c r="R17" s="51"/>
      <c r="S17" s="52">
        <f t="shared" si="2"/>
        <v>0</v>
      </c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</row>
    <row r="18" s="1" customFormat="1" ht="13.5" customHeight="1" spans="1:206">
      <c r="A18" s="28">
        <v>10</v>
      </c>
      <c r="B18" s="29" t="s">
        <v>42</v>
      </c>
      <c r="C18" s="30" t="s">
        <v>43</v>
      </c>
      <c r="D18" s="31"/>
      <c r="E18" s="31" t="s">
        <v>24</v>
      </c>
      <c r="F18" s="32">
        <v>2.542437338112</v>
      </c>
      <c r="G18" s="35">
        <v>2.542437338112</v>
      </c>
      <c r="H18" s="34">
        <f t="shared" si="3"/>
        <v>2.44162001664</v>
      </c>
      <c r="I18" s="35">
        <f>VLOOKUP(B18,'[1]核算表 (3)'!$B:$W,22,0)</f>
        <v>2.44162001664</v>
      </c>
      <c r="J18" s="43">
        <f t="shared" si="4"/>
        <v>-0.100817321472</v>
      </c>
      <c r="K18" s="44">
        <v>56000</v>
      </c>
      <c r="L18" s="44">
        <v>0.56</v>
      </c>
      <c r="M18" s="44">
        <v>100000</v>
      </c>
      <c r="N18" s="45">
        <f t="shared" si="5"/>
        <v>3.00162001664</v>
      </c>
      <c r="O18" s="45">
        <f t="shared" si="0"/>
        <v>0.3902106021632</v>
      </c>
      <c r="P18" s="35">
        <f t="shared" si="1"/>
        <v>3.3918306188032</v>
      </c>
      <c r="Q18" s="50"/>
      <c r="R18" s="51"/>
      <c r="S18" s="52">
        <f t="shared" si="2"/>
        <v>0</v>
      </c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</row>
    <row r="19" s="1" customFormat="1" ht="13.5" customHeight="1" spans="1:206">
      <c r="A19" s="28">
        <v>11</v>
      </c>
      <c r="B19" s="29" t="s">
        <v>44</v>
      </c>
      <c r="C19" s="30" t="s">
        <v>45</v>
      </c>
      <c r="D19" s="31"/>
      <c r="E19" s="31" t="s">
        <v>24</v>
      </c>
      <c r="F19" s="32">
        <v>0.162444936</v>
      </c>
      <c r="G19" s="33">
        <v>0.16</v>
      </c>
      <c r="H19" s="34">
        <f t="shared" si="3"/>
        <v>0.16</v>
      </c>
      <c r="I19" s="35">
        <f>VLOOKUP(B19,'[1]核算表 (3)'!$B:$W,22,0)</f>
        <v>0.1617881952</v>
      </c>
      <c r="J19" s="43">
        <f t="shared" si="4"/>
        <v>0.00178819520000001</v>
      </c>
      <c r="K19" s="44">
        <v>3000</v>
      </c>
      <c r="L19" s="44">
        <v>0.03</v>
      </c>
      <c r="M19" s="44">
        <v>100000</v>
      </c>
      <c r="N19" s="45">
        <f t="shared" si="5"/>
        <v>0.19</v>
      </c>
      <c r="O19" s="45">
        <f t="shared" si="0"/>
        <v>0.0247</v>
      </c>
      <c r="P19" s="35">
        <f t="shared" si="1"/>
        <v>0.2147</v>
      </c>
      <c r="Q19" s="50"/>
      <c r="R19" s="51"/>
      <c r="S19" s="52">
        <f t="shared" si="2"/>
        <v>-0.0150508600649762</v>
      </c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</row>
    <row r="20" s="1" customFormat="1" ht="13.5" customHeight="1" spans="1:206">
      <c r="A20" s="28">
        <v>12</v>
      </c>
      <c r="B20" s="29" t="s">
        <v>46</v>
      </c>
      <c r="C20" s="30" t="s">
        <v>47</v>
      </c>
      <c r="D20" s="31"/>
      <c r="E20" s="31" t="s">
        <v>24</v>
      </c>
      <c r="F20" s="32">
        <v>0.1816818034</v>
      </c>
      <c r="G20" s="33">
        <v>0.18</v>
      </c>
      <c r="H20" s="34">
        <f t="shared" si="3"/>
        <v>0.18</v>
      </c>
      <c r="I20" s="35">
        <f>VLOOKUP(B20,'[1]核算表 (3)'!$B:$W,22,0)</f>
        <v>0.18101898088</v>
      </c>
      <c r="J20" s="43">
        <f t="shared" si="4"/>
        <v>0.00101898088000002</v>
      </c>
      <c r="K20" s="44">
        <v>4500</v>
      </c>
      <c r="L20" s="44">
        <v>0.045</v>
      </c>
      <c r="M20" s="44">
        <v>100000</v>
      </c>
      <c r="N20" s="45">
        <f t="shared" si="5"/>
        <v>0.225</v>
      </c>
      <c r="O20" s="45">
        <f t="shared" si="0"/>
        <v>0.02925</v>
      </c>
      <c r="P20" s="35">
        <f t="shared" si="1"/>
        <v>0.25425</v>
      </c>
      <c r="Q20" s="50"/>
      <c r="R20" s="51"/>
      <c r="S20" s="52">
        <f t="shared" si="2"/>
        <v>-0.00925686209915734</v>
      </c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</row>
    <row r="21" s="1" customFormat="1" ht="13.5" customHeight="1" spans="1:206">
      <c r="A21" s="28">
        <v>13</v>
      </c>
      <c r="B21" s="29" t="s">
        <v>48</v>
      </c>
      <c r="C21" s="30" t="s">
        <v>49</v>
      </c>
      <c r="D21" s="31"/>
      <c r="E21" s="31" t="s">
        <v>24</v>
      </c>
      <c r="F21" s="32">
        <v>0.2140296508</v>
      </c>
      <c r="G21" s="33">
        <v>0.21</v>
      </c>
      <c r="H21" s="34">
        <f t="shared" si="3"/>
        <v>0.21</v>
      </c>
      <c r="I21" s="35">
        <f>VLOOKUP(B21,'[1]核算表 (3)'!$B:$W,22,0)</f>
        <v>0.21294090256</v>
      </c>
      <c r="J21" s="43">
        <f t="shared" si="4"/>
        <v>0.00294090256000001</v>
      </c>
      <c r="K21" s="44">
        <v>3000</v>
      </c>
      <c r="L21" s="44">
        <v>0.03</v>
      </c>
      <c r="M21" s="44">
        <v>100000</v>
      </c>
      <c r="N21" s="45">
        <f t="shared" si="5"/>
        <v>0.24</v>
      </c>
      <c r="O21" s="45">
        <f t="shared" si="0"/>
        <v>0.0312</v>
      </c>
      <c r="P21" s="35">
        <f t="shared" si="1"/>
        <v>0.2712</v>
      </c>
      <c r="Q21" s="50"/>
      <c r="R21" s="51"/>
      <c r="S21" s="52">
        <f t="shared" si="2"/>
        <v>-0.0188275352734445</v>
      </c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</row>
    <row r="22" s="1" customFormat="1" ht="13.5" customHeight="1" spans="1:206">
      <c r="A22" s="28">
        <v>14</v>
      </c>
      <c r="B22" s="29" t="s">
        <v>50</v>
      </c>
      <c r="C22" s="30" t="s">
        <v>51</v>
      </c>
      <c r="D22" s="31"/>
      <c r="E22" s="31" t="s">
        <v>24</v>
      </c>
      <c r="F22" s="32">
        <v>1.1566886464</v>
      </c>
      <c r="G22" s="35">
        <v>1.1566886464</v>
      </c>
      <c r="H22" s="34">
        <f t="shared" si="3"/>
        <v>1.0732416576</v>
      </c>
      <c r="I22" s="35">
        <f>VLOOKUP(B22,'[1]核算表 (3)'!$B:$W,22,0)</f>
        <v>1.0732416576</v>
      </c>
      <c r="J22" s="43">
        <f t="shared" si="4"/>
        <v>-0.0834469888</v>
      </c>
      <c r="K22" s="44">
        <v>26000</v>
      </c>
      <c r="L22" s="44">
        <v>0.52</v>
      </c>
      <c r="M22" s="44">
        <v>50000</v>
      </c>
      <c r="N22" s="45">
        <f t="shared" si="5"/>
        <v>1.5932416576</v>
      </c>
      <c r="O22" s="45">
        <f t="shared" si="0"/>
        <v>0.207121415488</v>
      </c>
      <c r="P22" s="35">
        <f t="shared" si="1"/>
        <v>1.800363073088</v>
      </c>
      <c r="Q22" s="50"/>
      <c r="R22" s="51"/>
      <c r="S22" s="52">
        <f t="shared" si="2"/>
        <v>0</v>
      </c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</row>
    <row r="23" s="1" customFormat="1" ht="13.5" customHeight="1" spans="1:206">
      <c r="A23" s="28">
        <v>15</v>
      </c>
      <c r="B23" s="29" t="s">
        <v>52</v>
      </c>
      <c r="C23" s="30" t="s">
        <v>53</v>
      </c>
      <c r="D23" s="31"/>
      <c r="E23" s="31" t="s">
        <v>24</v>
      </c>
      <c r="F23" s="32">
        <v>0.14</v>
      </c>
      <c r="G23" s="35">
        <v>0.14</v>
      </c>
      <c r="H23" s="34">
        <f t="shared" si="3"/>
        <v>0.136762</v>
      </c>
      <c r="I23" s="35">
        <f>VLOOKUP(B23,'[1]核算表 (3)'!$B:$W,22,0)</f>
        <v>0.136762</v>
      </c>
      <c r="J23" s="43">
        <f t="shared" si="4"/>
        <v>-0.00323800000000002</v>
      </c>
      <c r="K23" s="44">
        <v>4600</v>
      </c>
      <c r="L23" s="44">
        <v>0.046</v>
      </c>
      <c r="M23" s="44">
        <v>100000</v>
      </c>
      <c r="N23" s="45">
        <f t="shared" si="5"/>
        <v>0.182762</v>
      </c>
      <c r="O23" s="45">
        <f t="shared" si="0"/>
        <v>0.02375906</v>
      </c>
      <c r="P23" s="35">
        <f t="shared" si="1"/>
        <v>0.20652106</v>
      </c>
      <c r="Q23" s="50"/>
      <c r="R23" s="51"/>
      <c r="S23" s="52">
        <f t="shared" si="2"/>
        <v>0</v>
      </c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</row>
    <row r="24" s="1" customFormat="1" ht="13.5" customHeight="1" spans="1:206">
      <c r="A24" s="28">
        <v>16</v>
      </c>
      <c r="B24" s="29" t="s">
        <v>54</v>
      </c>
      <c r="C24" s="30" t="s">
        <v>55</v>
      </c>
      <c r="D24" s="30"/>
      <c r="E24" s="31" t="s">
        <v>24</v>
      </c>
      <c r="F24" s="32">
        <v>0.34</v>
      </c>
      <c r="G24" s="35">
        <v>0.34</v>
      </c>
      <c r="H24" s="34">
        <f t="shared" si="3"/>
        <v>0.34</v>
      </c>
      <c r="I24" s="35">
        <f>VLOOKUP(B24,'[1]核算表 (3)'!$B:$W,22,0)</f>
        <v>0.3470027416</v>
      </c>
      <c r="J24" s="43">
        <f t="shared" si="4"/>
        <v>0.00700274159999997</v>
      </c>
      <c r="K24" s="44">
        <v>5500</v>
      </c>
      <c r="L24" s="44">
        <v>0.055</v>
      </c>
      <c r="M24" s="44">
        <v>100000</v>
      </c>
      <c r="N24" s="45">
        <f t="shared" si="5"/>
        <v>0.395</v>
      </c>
      <c r="O24" s="45">
        <f t="shared" si="0"/>
        <v>0.05135</v>
      </c>
      <c r="P24" s="35">
        <f t="shared" si="1"/>
        <v>0.44635</v>
      </c>
      <c r="Q24" s="50"/>
      <c r="R24" s="51"/>
      <c r="S24" s="52">
        <f t="shared" si="2"/>
        <v>0</v>
      </c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</row>
    <row r="25" s="1" customFormat="1" ht="13.5" customHeight="1" spans="1:206">
      <c r="A25" s="28">
        <v>17</v>
      </c>
      <c r="B25" s="29" t="s">
        <v>56</v>
      </c>
      <c r="C25" s="30" t="s">
        <v>57</v>
      </c>
      <c r="D25" s="31"/>
      <c r="E25" s="31" t="s">
        <v>24</v>
      </c>
      <c r="F25" s="32">
        <v>0.34</v>
      </c>
      <c r="G25" s="35">
        <v>0.34</v>
      </c>
      <c r="H25" s="34">
        <f t="shared" si="3"/>
        <v>0.34</v>
      </c>
      <c r="I25" s="35">
        <f>VLOOKUP(B25,'[1]核算表 (3)'!$B:$W,22,0)</f>
        <v>0.3470027416</v>
      </c>
      <c r="J25" s="43">
        <f t="shared" si="4"/>
        <v>0.00700274159999997</v>
      </c>
      <c r="K25" s="44">
        <v>2000</v>
      </c>
      <c r="L25" s="44">
        <v>0.02</v>
      </c>
      <c r="M25" s="44">
        <v>100000</v>
      </c>
      <c r="N25" s="45">
        <f t="shared" si="5"/>
        <v>0.36</v>
      </c>
      <c r="O25" s="45">
        <f t="shared" si="0"/>
        <v>0.0468</v>
      </c>
      <c r="P25" s="35">
        <f t="shared" si="1"/>
        <v>0.4068</v>
      </c>
      <c r="Q25" s="50"/>
      <c r="R25" s="51"/>
      <c r="S25" s="52">
        <f t="shared" si="2"/>
        <v>0</v>
      </c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</row>
    <row r="26" s="1" customFormat="1" ht="13.5" customHeight="1" spans="1:206">
      <c r="A26" s="28">
        <v>18</v>
      </c>
      <c r="B26" s="29" t="s">
        <v>58</v>
      </c>
      <c r="C26" s="30" t="s">
        <v>59</v>
      </c>
      <c r="D26" s="31"/>
      <c r="E26" s="31" t="s">
        <v>24</v>
      </c>
      <c r="F26" s="32">
        <v>0.27</v>
      </c>
      <c r="G26" s="35">
        <v>0.27</v>
      </c>
      <c r="H26" s="34">
        <f t="shared" si="3"/>
        <v>0.27</v>
      </c>
      <c r="I26" s="35">
        <f>VLOOKUP(B26,'[1]核算表 (3)'!$B:$W,22,0)</f>
        <v>0.27419345176</v>
      </c>
      <c r="J26" s="43">
        <f t="shared" si="4"/>
        <v>0.00419345175999997</v>
      </c>
      <c r="K26" s="44">
        <v>5000</v>
      </c>
      <c r="L26" s="44">
        <v>0.05</v>
      </c>
      <c r="M26" s="44">
        <v>100000</v>
      </c>
      <c r="N26" s="45">
        <f t="shared" si="5"/>
        <v>0.32</v>
      </c>
      <c r="O26" s="45">
        <f t="shared" si="0"/>
        <v>0.0416</v>
      </c>
      <c r="P26" s="35">
        <f t="shared" si="1"/>
        <v>0.3616</v>
      </c>
      <c r="Q26" s="50"/>
      <c r="R26" s="51"/>
      <c r="S26" s="52">
        <f t="shared" si="2"/>
        <v>0</v>
      </c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</row>
    <row r="27" s="1" customFormat="1" ht="13.5" customHeight="1" spans="1:206">
      <c r="A27" s="28">
        <v>19</v>
      </c>
      <c r="B27" s="29" t="s">
        <v>60</v>
      </c>
      <c r="C27" s="30" t="s">
        <v>61</v>
      </c>
      <c r="D27" s="31"/>
      <c r="E27" s="31" t="s">
        <v>24</v>
      </c>
      <c r="F27" s="32">
        <v>0.26</v>
      </c>
      <c r="G27" s="36">
        <v>0.26</v>
      </c>
      <c r="H27" s="34">
        <f t="shared" si="3"/>
        <v>0.24721</v>
      </c>
      <c r="I27" s="35">
        <f>VLOOKUP(B27,'[1]核算表 (3)'!$B:$W,22,0)</f>
        <v>0.24721</v>
      </c>
      <c r="J27" s="43">
        <f t="shared" si="4"/>
        <v>-0.01279</v>
      </c>
      <c r="K27" s="44" t="s">
        <v>33</v>
      </c>
      <c r="L27" s="44" t="s">
        <v>33</v>
      </c>
      <c r="M27" s="44" t="s">
        <v>33</v>
      </c>
      <c r="N27" s="45">
        <f t="shared" ref="N27:N37" si="6">H27</f>
        <v>0.24721</v>
      </c>
      <c r="O27" s="45">
        <f t="shared" si="0"/>
        <v>0.0321373</v>
      </c>
      <c r="P27" s="35">
        <f t="shared" si="1"/>
        <v>0.2793473</v>
      </c>
      <c r="Q27" s="50"/>
      <c r="R27" s="51"/>
      <c r="S27" s="52">
        <f t="shared" si="2"/>
        <v>0</v>
      </c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</row>
    <row r="28" s="1" customFormat="1" ht="13.5" customHeight="1" spans="1:206">
      <c r="A28" s="28">
        <v>20</v>
      </c>
      <c r="B28" s="29" t="s">
        <v>62</v>
      </c>
      <c r="C28" s="30" t="s">
        <v>63</v>
      </c>
      <c r="D28" s="30"/>
      <c r="E28" s="31" t="s">
        <v>24</v>
      </c>
      <c r="F28" s="32">
        <v>3.55</v>
      </c>
      <c r="G28" s="35">
        <v>3.55</v>
      </c>
      <c r="H28" s="33">
        <v>3.55</v>
      </c>
      <c r="I28" s="35">
        <f>VLOOKUP(B28,'[1]核算表 (3)'!$B:$W,22,0)</f>
        <v>3.5151856</v>
      </c>
      <c r="J28" s="43">
        <f t="shared" si="4"/>
        <v>-0.0348143999999997</v>
      </c>
      <c r="K28" s="44" t="s">
        <v>33</v>
      </c>
      <c r="L28" s="44" t="s">
        <v>33</v>
      </c>
      <c r="M28" s="44" t="s">
        <v>33</v>
      </c>
      <c r="N28" s="45">
        <f t="shared" si="6"/>
        <v>3.55</v>
      </c>
      <c r="O28" s="45">
        <f t="shared" si="0"/>
        <v>0.4615</v>
      </c>
      <c r="P28" s="35">
        <f t="shared" si="1"/>
        <v>4.0115</v>
      </c>
      <c r="Q28" s="50" t="s">
        <v>162</v>
      </c>
      <c r="R28" s="51" t="s">
        <v>64</v>
      </c>
      <c r="S28" s="52">
        <f t="shared" si="2"/>
        <v>0</v>
      </c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</row>
    <row r="29" s="1" customFormat="1" ht="13.5" customHeight="1" spans="1:206">
      <c r="A29" s="28">
        <v>21</v>
      </c>
      <c r="B29" s="29" t="s">
        <v>65</v>
      </c>
      <c r="C29" s="30" t="s">
        <v>66</v>
      </c>
      <c r="D29" s="31"/>
      <c r="E29" s="31" t="s">
        <v>24</v>
      </c>
      <c r="F29" s="32">
        <v>0.505748</v>
      </c>
      <c r="G29" s="33">
        <v>0.48</v>
      </c>
      <c r="H29" s="34">
        <f t="shared" si="3"/>
        <v>0.453152</v>
      </c>
      <c r="I29" s="35">
        <f>VLOOKUP(B29,'[1]核算表 (3)'!$B:$W,22,0)</f>
        <v>0.453152</v>
      </c>
      <c r="J29" s="43">
        <f t="shared" si="4"/>
        <v>-0.026848</v>
      </c>
      <c r="K29" s="44" t="s">
        <v>33</v>
      </c>
      <c r="L29" s="44" t="s">
        <v>33</v>
      </c>
      <c r="M29" s="44" t="s">
        <v>33</v>
      </c>
      <c r="N29" s="45">
        <f t="shared" si="6"/>
        <v>0.453152</v>
      </c>
      <c r="O29" s="45">
        <f t="shared" si="0"/>
        <v>0.05890976</v>
      </c>
      <c r="P29" s="35">
        <f t="shared" si="1"/>
        <v>0.51206176</v>
      </c>
      <c r="Q29" s="50"/>
      <c r="R29" s="51"/>
      <c r="S29" s="52">
        <f t="shared" si="2"/>
        <v>-0.0509107302451023</v>
      </c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</row>
    <row r="30" s="1" customFormat="1" ht="13.5" customHeight="1" spans="1:206">
      <c r="A30" s="28">
        <v>22</v>
      </c>
      <c r="B30" s="29" t="s">
        <v>67</v>
      </c>
      <c r="C30" s="30" t="s">
        <v>68</v>
      </c>
      <c r="D30" s="31"/>
      <c r="E30" s="31" t="s">
        <v>24</v>
      </c>
      <c r="F30" s="32">
        <v>0.15</v>
      </c>
      <c r="G30" s="35">
        <v>0.15</v>
      </c>
      <c r="H30" s="34">
        <v>0.15</v>
      </c>
      <c r="I30" s="35" t="e">
        <f>VLOOKUP(B30,'[1]核算表 (3)'!$B:$W,22,0)</f>
        <v>#N/A</v>
      </c>
      <c r="J30" s="43" t="e">
        <f t="shared" si="4"/>
        <v>#N/A</v>
      </c>
      <c r="K30" s="44" t="s">
        <v>33</v>
      </c>
      <c r="L30" s="44" t="s">
        <v>33</v>
      </c>
      <c r="M30" s="44" t="s">
        <v>33</v>
      </c>
      <c r="N30" s="45">
        <f t="shared" si="6"/>
        <v>0.15</v>
      </c>
      <c r="O30" s="45">
        <f t="shared" si="0"/>
        <v>0.0195</v>
      </c>
      <c r="P30" s="35">
        <f t="shared" si="1"/>
        <v>0.1695</v>
      </c>
      <c r="Q30" s="50"/>
      <c r="R30" s="51"/>
      <c r="S30" s="52">
        <f t="shared" si="2"/>
        <v>0</v>
      </c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</row>
    <row r="31" s="1" customFormat="1" ht="13.5" customHeight="1" spans="1:206">
      <c r="A31" s="28">
        <v>23</v>
      </c>
      <c r="B31" s="29" t="s">
        <v>69</v>
      </c>
      <c r="C31" s="30" t="s">
        <v>70</v>
      </c>
      <c r="D31" s="30"/>
      <c r="E31" s="31" t="s">
        <v>24</v>
      </c>
      <c r="F31" s="32">
        <v>1.01</v>
      </c>
      <c r="G31" s="35">
        <v>1.01</v>
      </c>
      <c r="H31" s="34">
        <v>1.01</v>
      </c>
      <c r="I31" s="35" t="e">
        <f>VLOOKUP(B31,'[1]核算表 (3)'!$B:$W,22,0)</f>
        <v>#N/A</v>
      </c>
      <c r="J31" s="43" t="e">
        <f t="shared" si="4"/>
        <v>#N/A</v>
      </c>
      <c r="K31" s="44" t="s">
        <v>33</v>
      </c>
      <c r="L31" s="44" t="s">
        <v>33</v>
      </c>
      <c r="M31" s="44" t="s">
        <v>33</v>
      </c>
      <c r="N31" s="45">
        <f t="shared" si="6"/>
        <v>1.01</v>
      </c>
      <c r="O31" s="45">
        <f t="shared" si="0"/>
        <v>0.1313</v>
      </c>
      <c r="P31" s="35">
        <f t="shared" si="1"/>
        <v>1.1413</v>
      </c>
      <c r="Q31" s="50" t="s">
        <v>71</v>
      </c>
      <c r="R31" s="51" t="s">
        <v>72</v>
      </c>
      <c r="S31" s="52">
        <f t="shared" si="2"/>
        <v>0</v>
      </c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</row>
    <row r="32" s="1" customFormat="1" ht="13.5" customHeight="1" spans="1:206">
      <c r="A32" s="28">
        <v>24</v>
      </c>
      <c r="B32" s="29" t="s">
        <v>73</v>
      </c>
      <c r="C32" s="30" t="s">
        <v>74</v>
      </c>
      <c r="D32" s="31"/>
      <c r="E32" s="31" t="s">
        <v>24</v>
      </c>
      <c r="F32" s="32">
        <v>0.11</v>
      </c>
      <c r="G32" s="35">
        <v>0.11</v>
      </c>
      <c r="H32" s="34">
        <f t="shared" si="3"/>
        <v>0.102896</v>
      </c>
      <c r="I32" s="35">
        <f>VLOOKUP(B32,'[1]核算表 (3)'!$B:$W,22,0)</f>
        <v>0.102896</v>
      </c>
      <c r="J32" s="43">
        <f t="shared" si="4"/>
        <v>-0.007104</v>
      </c>
      <c r="K32" s="44" t="s">
        <v>33</v>
      </c>
      <c r="L32" s="44" t="s">
        <v>33</v>
      </c>
      <c r="M32" s="44" t="s">
        <v>33</v>
      </c>
      <c r="N32" s="45">
        <f t="shared" si="6"/>
        <v>0.102896</v>
      </c>
      <c r="O32" s="45">
        <f t="shared" si="0"/>
        <v>0.01337648</v>
      </c>
      <c r="P32" s="35">
        <f t="shared" si="1"/>
        <v>0.11627248</v>
      </c>
      <c r="Q32" s="50"/>
      <c r="R32" s="51"/>
      <c r="S32" s="52">
        <f t="shared" si="2"/>
        <v>0</v>
      </c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</row>
    <row r="33" s="1" customFormat="1" ht="13.5" customHeight="1" spans="1:206">
      <c r="A33" s="28">
        <v>25</v>
      </c>
      <c r="B33" s="29" t="s">
        <v>75</v>
      </c>
      <c r="C33" s="30" t="s">
        <v>76</v>
      </c>
      <c r="D33" s="31"/>
      <c r="E33" s="31" t="s">
        <v>24</v>
      </c>
      <c r="F33" s="32">
        <v>0.41</v>
      </c>
      <c r="G33" s="35">
        <v>0.41</v>
      </c>
      <c r="H33" s="34">
        <f t="shared" si="3"/>
        <v>0.385978</v>
      </c>
      <c r="I33" s="35">
        <f>VLOOKUP(B33,'[1]核算表 (3)'!$B:$W,22,0)</f>
        <v>0.385978</v>
      </c>
      <c r="J33" s="43">
        <f t="shared" si="4"/>
        <v>-0.024022</v>
      </c>
      <c r="K33" s="44" t="s">
        <v>33</v>
      </c>
      <c r="L33" s="44" t="s">
        <v>33</v>
      </c>
      <c r="M33" s="44" t="s">
        <v>33</v>
      </c>
      <c r="N33" s="45">
        <f t="shared" si="6"/>
        <v>0.385978</v>
      </c>
      <c r="O33" s="45">
        <f t="shared" si="0"/>
        <v>0.05017714</v>
      </c>
      <c r="P33" s="35">
        <f t="shared" si="1"/>
        <v>0.43615514</v>
      </c>
      <c r="Q33" s="50"/>
      <c r="R33" s="51"/>
      <c r="S33" s="52">
        <f t="shared" si="2"/>
        <v>0</v>
      </c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</row>
    <row r="34" s="1" customFormat="1" ht="13.5" customHeight="1" spans="1:206">
      <c r="A34" s="28">
        <v>26</v>
      </c>
      <c r="B34" s="29" t="s">
        <v>77</v>
      </c>
      <c r="C34" s="30" t="s">
        <v>78</v>
      </c>
      <c r="D34" s="31"/>
      <c r="E34" s="31" t="s">
        <v>24</v>
      </c>
      <c r="F34" s="32">
        <v>0.17</v>
      </c>
      <c r="G34" s="35">
        <v>0.17</v>
      </c>
      <c r="H34" s="34">
        <f t="shared" si="3"/>
        <v>0.163843</v>
      </c>
      <c r="I34" s="35">
        <f>VLOOKUP(B34,'[1]核算表 (3)'!$B:$W,22,0)</f>
        <v>0.163843</v>
      </c>
      <c r="J34" s="43">
        <f t="shared" si="4"/>
        <v>-0.00615700000000002</v>
      </c>
      <c r="K34" s="44" t="s">
        <v>33</v>
      </c>
      <c r="L34" s="44" t="s">
        <v>33</v>
      </c>
      <c r="M34" s="44" t="s">
        <v>33</v>
      </c>
      <c r="N34" s="45">
        <f t="shared" si="6"/>
        <v>0.163843</v>
      </c>
      <c r="O34" s="45">
        <f t="shared" si="0"/>
        <v>0.02129959</v>
      </c>
      <c r="P34" s="35">
        <f t="shared" si="1"/>
        <v>0.18514259</v>
      </c>
      <c r="Q34" s="50"/>
      <c r="R34" s="51"/>
      <c r="S34" s="52">
        <f t="shared" si="2"/>
        <v>0</v>
      </c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</row>
    <row r="35" s="1" customFormat="1" ht="13.5" customHeight="1" spans="1:206">
      <c r="A35" s="28">
        <v>27</v>
      </c>
      <c r="B35" s="29" t="s">
        <v>79</v>
      </c>
      <c r="C35" s="30" t="s">
        <v>80</v>
      </c>
      <c r="D35" s="31"/>
      <c r="E35" s="31" t="s">
        <v>24</v>
      </c>
      <c r="F35" s="32">
        <v>1.404</v>
      </c>
      <c r="G35" s="35">
        <v>1.404</v>
      </c>
      <c r="H35" s="33">
        <v>1.404</v>
      </c>
      <c r="I35" s="35">
        <f>VLOOKUP(B35,'[1]核算表 (3)'!$B:$W,22,0)</f>
        <v>1.2976096</v>
      </c>
      <c r="J35" s="43">
        <f t="shared" si="4"/>
        <v>-0.1063904</v>
      </c>
      <c r="K35" s="44" t="s">
        <v>33</v>
      </c>
      <c r="L35" s="44" t="s">
        <v>33</v>
      </c>
      <c r="M35" s="44" t="s">
        <v>33</v>
      </c>
      <c r="N35" s="45">
        <f t="shared" si="6"/>
        <v>1.404</v>
      </c>
      <c r="O35" s="45">
        <f t="shared" si="0"/>
        <v>0.18252</v>
      </c>
      <c r="P35" s="35">
        <f t="shared" si="1"/>
        <v>1.58652</v>
      </c>
      <c r="Q35" s="50" t="s">
        <v>162</v>
      </c>
      <c r="R35" s="51"/>
      <c r="S35" s="52">
        <f t="shared" si="2"/>
        <v>0</v>
      </c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</row>
    <row r="36" s="1" customFormat="1" ht="13.5" customHeight="1" spans="1:206">
      <c r="A36" s="28">
        <v>28</v>
      </c>
      <c r="B36" s="29" t="s">
        <v>81</v>
      </c>
      <c r="C36" s="30" t="s">
        <v>82</v>
      </c>
      <c r="D36" s="31"/>
      <c r="E36" s="31" t="s">
        <v>24</v>
      </c>
      <c r="F36" s="32">
        <v>1.3566</v>
      </c>
      <c r="G36" s="35">
        <v>1.3566</v>
      </c>
      <c r="H36" s="34">
        <f t="shared" si="3"/>
        <v>1.3392224</v>
      </c>
      <c r="I36" s="35">
        <f>VLOOKUP(B36,'[1]核算表 (3)'!$B:$W,22,0)</f>
        <v>1.3392224</v>
      </c>
      <c r="J36" s="43">
        <f t="shared" si="4"/>
        <v>-0.0173776000000001</v>
      </c>
      <c r="K36" s="44" t="s">
        <v>33</v>
      </c>
      <c r="L36" s="44" t="s">
        <v>33</v>
      </c>
      <c r="M36" s="44" t="s">
        <v>33</v>
      </c>
      <c r="N36" s="45">
        <f t="shared" si="6"/>
        <v>1.3392224</v>
      </c>
      <c r="O36" s="45">
        <f t="shared" si="0"/>
        <v>0.174098912</v>
      </c>
      <c r="P36" s="35">
        <f t="shared" si="1"/>
        <v>1.513321312</v>
      </c>
      <c r="Q36" s="50"/>
      <c r="R36" s="51"/>
      <c r="S36" s="52">
        <f t="shared" si="2"/>
        <v>0</v>
      </c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</row>
    <row r="37" s="1" customFormat="1" ht="13.5" customHeight="1" spans="1:206">
      <c r="A37" s="28">
        <v>29</v>
      </c>
      <c r="B37" s="37" t="s">
        <v>83</v>
      </c>
      <c r="C37" s="38" t="s">
        <v>84</v>
      </c>
      <c r="D37" s="31"/>
      <c r="E37" s="31" t="s">
        <v>24</v>
      </c>
      <c r="F37" s="32">
        <v>3.95318740572</v>
      </c>
      <c r="G37" s="35">
        <v>3.95318740572</v>
      </c>
      <c r="H37" s="33">
        <v>3.95318740572</v>
      </c>
      <c r="I37" s="35">
        <f>VLOOKUP(B37,'[1]核算表 (3)'!$B:$W,22,0)</f>
        <v>3.87367643424</v>
      </c>
      <c r="J37" s="43">
        <f t="shared" si="4"/>
        <v>-0.07951097148</v>
      </c>
      <c r="K37" s="44" t="s">
        <v>33</v>
      </c>
      <c r="L37" s="44" t="s">
        <v>33</v>
      </c>
      <c r="M37" s="44" t="s">
        <v>33</v>
      </c>
      <c r="N37" s="45">
        <f t="shared" si="6"/>
        <v>3.95318740572</v>
      </c>
      <c r="O37" s="45">
        <f t="shared" si="0"/>
        <v>0.5139143627436</v>
      </c>
      <c r="P37" s="35">
        <f t="shared" si="1"/>
        <v>4.4671017684636</v>
      </c>
      <c r="Q37" s="50" t="s">
        <v>162</v>
      </c>
      <c r="R37" s="51"/>
      <c r="S37" s="52">
        <f t="shared" si="2"/>
        <v>0</v>
      </c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</row>
    <row r="38" s="1" customFormat="1" ht="13.5" customHeight="1" spans="1:206">
      <c r="A38" s="28">
        <v>30</v>
      </c>
      <c r="B38" s="37" t="s">
        <v>85</v>
      </c>
      <c r="C38" s="38" t="s">
        <v>86</v>
      </c>
      <c r="D38" s="31"/>
      <c r="E38" s="31" t="s">
        <v>24</v>
      </c>
      <c r="F38" s="32">
        <v>2.1899472</v>
      </c>
      <c r="G38" s="35">
        <v>2.1899472</v>
      </c>
      <c r="H38" s="33">
        <v>2.18</v>
      </c>
      <c r="I38" s="35">
        <f>VLOOKUP(B38,'[1]核算表 (3)'!$B:$W,22,0)</f>
        <v>2.1295344</v>
      </c>
      <c r="J38" s="43">
        <f t="shared" si="4"/>
        <v>-0.0604128000000004</v>
      </c>
      <c r="K38" s="44">
        <v>36000</v>
      </c>
      <c r="L38" s="44">
        <v>0.36</v>
      </c>
      <c r="M38" s="44">
        <v>100000</v>
      </c>
      <c r="N38" s="45">
        <f t="shared" si="5"/>
        <v>2.54</v>
      </c>
      <c r="O38" s="45">
        <f t="shared" si="0"/>
        <v>0.3302</v>
      </c>
      <c r="P38" s="35">
        <f t="shared" si="1"/>
        <v>2.8702</v>
      </c>
      <c r="Q38" s="50" t="s">
        <v>162</v>
      </c>
      <c r="R38" s="51"/>
      <c r="S38" s="52">
        <f t="shared" si="2"/>
        <v>0</v>
      </c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</row>
    <row r="39" s="1" customFormat="1" ht="13.5" customHeight="1" spans="1:206">
      <c r="A39" s="28">
        <v>31</v>
      </c>
      <c r="B39" s="29" t="s">
        <v>87</v>
      </c>
      <c r="C39" s="30" t="s">
        <v>88</v>
      </c>
      <c r="D39" s="31"/>
      <c r="E39" s="31" t="s">
        <v>24</v>
      </c>
      <c r="F39" s="32">
        <v>1.7786207376</v>
      </c>
      <c r="G39" s="35">
        <v>1.7786207376</v>
      </c>
      <c r="H39" s="34">
        <f t="shared" si="3"/>
        <v>1.7624164992</v>
      </c>
      <c r="I39" s="35">
        <f>VLOOKUP(B39,'[1]核算表 (3)'!$B:$W,22,0)</f>
        <v>1.7624164992</v>
      </c>
      <c r="J39" s="43">
        <f t="shared" si="4"/>
        <v>-0.0162042384000001</v>
      </c>
      <c r="K39" s="44">
        <v>32000</v>
      </c>
      <c r="L39" s="44">
        <v>0.64</v>
      </c>
      <c r="M39" s="44">
        <v>50000</v>
      </c>
      <c r="N39" s="45">
        <f t="shared" si="5"/>
        <v>2.4024164992</v>
      </c>
      <c r="O39" s="45">
        <f t="shared" si="0"/>
        <v>0.312314144896</v>
      </c>
      <c r="P39" s="35">
        <f t="shared" si="1"/>
        <v>2.714730644096</v>
      </c>
      <c r="Q39" s="50"/>
      <c r="R39" s="51"/>
      <c r="S39" s="52">
        <f t="shared" si="2"/>
        <v>0</v>
      </c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</row>
    <row r="40" s="1" customFormat="1" ht="13.5" customHeight="1" spans="1:206">
      <c r="A40" s="28">
        <v>32</v>
      </c>
      <c r="B40" s="29" t="s">
        <v>89</v>
      </c>
      <c r="C40" s="30" t="s">
        <v>90</v>
      </c>
      <c r="D40" s="31"/>
      <c r="E40" s="31" t="s">
        <v>24</v>
      </c>
      <c r="F40" s="32">
        <v>0.24</v>
      </c>
      <c r="G40" s="35">
        <v>0.24</v>
      </c>
      <c r="H40" s="34">
        <f t="shared" si="3"/>
        <v>0.24</v>
      </c>
      <c r="I40" s="35">
        <f>VLOOKUP(B40,'[1]核算表 (3)'!$B:$W,22,0)</f>
        <v>0.25722581109</v>
      </c>
      <c r="J40" s="43">
        <f t="shared" si="4"/>
        <v>0.01722581109</v>
      </c>
      <c r="K40" s="46" t="s">
        <v>33</v>
      </c>
      <c r="L40" s="44" t="s">
        <v>33</v>
      </c>
      <c r="M40" s="47" t="s">
        <v>33</v>
      </c>
      <c r="N40" s="45">
        <f t="shared" ref="N40:N71" si="7">H40</f>
        <v>0.24</v>
      </c>
      <c r="O40" s="45">
        <f t="shared" si="0"/>
        <v>0.0312</v>
      </c>
      <c r="P40" s="35">
        <f t="shared" si="1"/>
        <v>0.2712</v>
      </c>
      <c r="Q40" s="50"/>
      <c r="R40" s="51"/>
      <c r="S40" s="52">
        <f t="shared" si="2"/>
        <v>0</v>
      </c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</row>
    <row r="41" s="1" customFormat="1" ht="13.5" customHeight="1" spans="1:206">
      <c r="A41" s="28">
        <v>33</v>
      </c>
      <c r="B41" s="29" t="s">
        <v>91</v>
      </c>
      <c r="C41" s="30" t="s">
        <v>92</v>
      </c>
      <c r="D41" s="31"/>
      <c r="E41" s="31" t="s">
        <v>24</v>
      </c>
      <c r="F41" s="32">
        <v>1.26</v>
      </c>
      <c r="G41" s="35">
        <v>1.26</v>
      </c>
      <c r="H41" s="34">
        <v>1.26</v>
      </c>
      <c r="I41" s="35" t="e">
        <f>VLOOKUP(B41,'[1]核算表 (3)'!$B:$W,22,0)</f>
        <v>#N/A</v>
      </c>
      <c r="J41" s="43" t="e">
        <f t="shared" si="4"/>
        <v>#N/A</v>
      </c>
      <c r="K41" s="46" t="s">
        <v>33</v>
      </c>
      <c r="L41" s="44" t="s">
        <v>33</v>
      </c>
      <c r="M41" s="47" t="s">
        <v>33</v>
      </c>
      <c r="N41" s="45">
        <f t="shared" si="7"/>
        <v>1.26</v>
      </c>
      <c r="O41" s="45">
        <f t="shared" si="0"/>
        <v>0.1638</v>
      </c>
      <c r="P41" s="35">
        <f t="shared" si="1"/>
        <v>1.4238</v>
      </c>
      <c r="Q41" s="50" t="s">
        <v>71</v>
      </c>
      <c r="R41" s="51" t="s">
        <v>93</v>
      </c>
      <c r="S41" s="52">
        <f t="shared" si="2"/>
        <v>0</v>
      </c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</row>
    <row r="42" s="1" customFormat="1" ht="13.5" customHeight="1" spans="1:206">
      <c r="A42" s="28">
        <v>34</v>
      </c>
      <c r="B42" s="29" t="s">
        <v>94</v>
      </c>
      <c r="C42" s="30" t="s">
        <v>92</v>
      </c>
      <c r="D42" s="30"/>
      <c r="E42" s="31" t="s">
        <v>24</v>
      </c>
      <c r="F42" s="32">
        <v>1.26</v>
      </c>
      <c r="G42" s="35">
        <v>1.26</v>
      </c>
      <c r="H42" s="34">
        <v>1.26</v>
      </c>
      <c r="I42" s="35" t="e">
        <f>VLOOKUP(B42,'[1]核算表 (3)'!$B:$W,22,0)</f>
        <v>#N/A</v>
      </c>
      <c r="J42" s="43" t="e">
        <f t="shared" ref="J42:J71" si="8">I42-G42</f>
        <v>#N/A</v>
      </c>
      <c r="K42" s="46" t="s">
        <v>33</v>
      </c>
      <c r="L42" s="44" t="s">
        <v>33</v>
      </c>
      <c r="M42" s="47" t="s">
        <v>33</v>
      </c>
      <c r="N42" s="45">
        <f t="shared" si="7"/>
        <v>1.26</v>
      </c>
      <c r="O42" s="45">
        <f t="shared" si="0"/>
        <v>0.1638</v>
      </c>
      <c r="P42" s="35">
        <f t="shared" si="1"/>
        <v>1.4238</v>
      </c>
      <c r="Q42" s="50" t="s">
        <v>71</v>
      </c>
      <c r="R42" s="51" t="s">
        <v>95</v>
      </c>
      <c r="S42" s="52">
        <f t="shared" si="2"/>
        <v>0</v>
      </c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</row>
    <row r="43" s="1" customFormat="1" ht="13.5" customHeight="1" spans="1:206">
      <c r="A43" s="28">
        <v>35</v>
      </c>
      <c r="B43" s="29" t="s">
        <v>96</v>
      </c>
      <c r="C43" s="30" t="s">
        <v>97</v>
      </c>
      <c r="D43" s="31"/>
      <c r="E43" s="31" t="s">
        <v>24</v>
      </c>
      <c r="F43" s="32">
        <v>0.17</v>
      </c>
      <c r="G43" s="35">
        <v>0.17</v>
      </c>
      <c r="H43" s="34">
        <f t="shared" ref="H42:H73" si="9">IF(I43&lt;=G43,I43,G43)</f>
        <v>0.148149</v>
      </c>
      <c r="I43" s="35">
        <f>VLOOKUP(B43,'[1]核算表 (3)'!$B:$W,22,0)</f>
        <v>0.148149</v>
      </c>
      <c r="J43" s="43">
        <f t="shared" si="8"/>
        <v>-0.021851</v>
      </c>
      <c r="K43" s="44" t="s">
        <v>33</v>
      </c>
      <c r="L43" s="44" t="s">
        <v>33</v>
      </c>
      <c r="M43" s="47" t="s">
        <v>33</v>
      </c>
      <c r="N43" s="45">
        <f t="shared" si="7"/>
        <v>0.148149</v>
      </c>
      <c r="O43" s="45">
        <f t="shared" si="0"/>
        <v>0.01925937</v>
      </c>
      <c r="P43" s="35">
        <f t="shared" si="1"/>
        <v>0.16740837</v>
      </c>
      <c r="Q43" s="50"/>
      <c r="R43" s="51" t="s">
        <v>64</v>
      </c>
      <c r="S43" s="52">
        <f t="shared" si="2"/>
        <v>0</v>
      </c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  <c r="GW43" s="53"/>
      <c r="GX43" s="53"/>
    </row>
    <row r="44" s="1" customFormat="1" ht="13.5" customHeight="1" spans="1:206">
      <c r="A44" s="28">
        <v>36</v>
      </c>
      <c r="B44" s="29" t="s">
        <v>98</v>
      </c>
      <c r="C44" s="30" t="s">
        <v>99</v>
      </c>
      <c r="D44" s="31"/>
      <c r="E44" s="31" t="s">
        <v>24</v>
      </c>
      <c r="F44" s="32">
        <v>2.4956</v>
      </c>
      <c r="G44" s="32">
        <v>2.4956</v>
      </c>
      <c r="H44" s="34">
        <f t="shared" si="9"/>
        <v>2.4956</v>
      </c>
      <c r="I44" s="35">
        <f>VLOOKUP(B44,'[1]核算表 (3)'!$B:$W,22,0)</f>
        <v>2.6525856</v>
      </c>
      <c r="J44" s="43">
        <f t="shared" si="8"/>
        <v>0.1569856</v>
      </c>
      <c r="K44" s="46" t="s">
        <v>33</v>
      </c>
      <c r="L44" s="44" t="s">
        <v>33</v>
      </c>
      <c r="M44" s="47" t="s">
        <v>33</v>
      </c>
      <c r="N44" s="45">
        <f t="shared" si="7"/>
        <v>2.4956</v>
      </c>
      <c r="O44" s="45">
        <f t="shared" si="0"/>
        <v>0.324428</v>
      </c>
      <c r="P44" s="35">
        <f t="shared" si="1"/>
        <v>2.820028</v>
      </c>
      <c r="Q44" s="50"/>
      <c r="R44" s="51"/>
      <c r="S44" s="52">
        <f t="shared" si="2"/>
        <v>0</v>
      </c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  <c r="GW44" s="53"/>
      <c r="GX44" s="53"/>
    </row>
    <row r="45" s="1" customFormat="1" ht="13.5" customHeight="1" spans="1:206">
      <c r="A45" s="28">
        <v>37</v>
      </c>
      <c r="B45" s="29" t="s">
        <v>100</v>
      </c>
      <c r="C45" s="30" t="s">
        <v>101</v>
      </c>
      <c r="D45" s="30"/>
      <c r="E45" s="31" t="s">
        <v>24</v>
      </c>
      <c r="F45" s="32">
        <v>0.20087</v>
      </c>
      <c r="G45" s="32">
        <v>0.20087</v>
      </c>
      <c r="H45" s="34">
        <f t="shared" si="9"/>
        <v>0.20087</v>
      </c>
      <c r="I45" s="35">
        <f>VLOOKUP(B45,'[1]核算表 (3)'!$B:$W,22,0)</f>
        <v>0.20945</v>
      </c>
      <c r="J45" s="43">
        <f t="shared" si="8"/>
        <v>0.00858</v>
      </c>
      <c r="K45" s="46" t="s">
        <v>33</v>
      </c>
      <c r="L45" s="44" t="s">
        <v>33</v>
      </c>
      <c r="M45" s="47" t="s">
        <v>33</v>
      </c>
      <c r="N45" s="45">
        <f t="shared" si="7"/>
        <v>0.20087</v>
      </c>
      <c r="O45" s="45">
        <f t="shared" si="0"/>
        <v>0.0261131</v>
      </c>
      <c r="P45" s="35">
        <f t="shared" si="1"/>
        <v>0.2269831</v>
      </c>
      <c r="Q45" s="50"/>
      <c r="R45" s="51"/>
      <c r="S45" s="52">
        <f t="shared" si="2"/>
        <v>0</v>
      </c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  <c r="GW45" s="53"/>
      <c r="GX45" s="53"/>
    </row>
    <row r="46" s="1" customFormat="1" ht="13.5" customHeight="1" spans="1:206">
      <c r="A46" s="28">
        <v>38</v>
      </c>
      <c r="B46" s="29" t="s">
        <v>102</v>
      </c>
      <c r="C46" s="30" t="s">
        <v>103</v>
      </c>
      <c r="D46" s="31"/>
      <c r="E46" s="31" t="s">
        <v>24</v>
      </c>
      <c r="F46" s="32">
        <v>0.15037</v>
      </c>
      <c r="G46" s="32">
        <v>0.15037</v>
      </c>
      <c r="H46" s="34">
        <v>0.15037</v>
      </c>
      <c r="I46" s="35" t="e">
        <f>VLOOKUP(B46,'[1]核算表 (3)'!$B:$W,22,0)</f>
        <v>#N/A</v>
      </c>
      <c r="J46" s="43" t="e">
        <f t="shared" si="8"/>
        <v>#N/A</v>
      </c>
      <c r="K46" s="46" t="s">
        <v>33</v>
      </c>
      <c r="L46" s="44" t="s">
        <v>33</v>
      </c>
      <c r="M46" s="47" t="s">
        <v>33</v>
      </c>
      <c r="N46" s="45">
        <f t="shared" si="7"/>
        <v>0.15037</v>
      </c>
      <c r="O46" s="45">
        <f t="shared" si="0"/>
        <v>0.0195481</v>
      </c>
      <c r="P46" s="35">
        <f t="shared" si="1"/>
        <v>0.1699181</v>
      </c>
      <c r="Q46" s="50"/>
      <c r="R46" s="51"/>
      <c r="S46" s="52">
        <f t="shared" si="2"/>
        <v>0</v>
      </c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3"/>
      <c r="FK46" s="53"/>
      <c r="FL46" s="53"/>
      <c r="FM46" s="53"/>
      <c r="FN46" s="53"/>
      <c r="FO46" s="53"/>
      <c r="FP46" s="53"/>
      <c r="FQ46" s="53"/>
      <c r="FR46" s="53"/>
      <c r="FS46" s="53"/>
      <c r="FT46" s="53"/>
      <c r="FU46" s="53"/>
      <c r="FV46" s="53"/>
      <c r="FW46" s="53"/>
      <c r="FX46" s="53"/>
      <c r="FY46" s="53"/>
      <c r="FZ46" s="53"/>
      <c r="GA46" s="53"/>
      <c r="GB46" s="53"/>
      <c r="GC46" s="53"/>
      <c r="GD46" s="53"/>
      <c r="GE46" s="53"/>
      <c r="GF46" s="53"/>
      <c r="GG46" s="53"/>
      <c r="GH46" s="53"/>
      <c r="GI46" s="53"/>
      <c r="GJ46" s="53"/>
      <c r="GK46" s="53"/>
      <c r="GL46" s="53"/>
      <c r="GM46" s="53"/>
      <c r="GN46" s="53"/>
      <c r="GO46" s="53"/>
      <c r="GP46" s="53"/>
      <c r="GQ46" s="53"/>
      <c r="GR46" s="53"/>
      <c r="GS46" s="53"/>
      <c r="GT46" s="53"/>
      <c r="GU46" s="53"/>
      <c r="GV46" s="53"/>
      <c r="GW46" s="53"/>
      <c r="GX46" s="53"/>
    </row>
    <row r="47" s="1" customFormat="1" ht="13.5" customHeight="1" spans="1:206">
      <c r="A47" s="28">
        <v>39</v>
      </c>
      <c r="B47" s="29" t="s">
        <v>104</v>
      </c>
      <c r="C47" s="30" t="s">
        <v>105</v>
      </c>
      <c r="D47" s="31"/>
      <c r="E47" s="31" t="s">
        <v>24</v>
      </c>
      <c r="F47" s="32">
        <v>0.4432</v>
      </c>
      <c r="G47" s="35">
        <v>0.4432</v>
      </c>
      <c r="H47" s="34">
        <v>0.4432</v>
      </c>
      <c r="I47" s="35" t="e">
        <f>VLOOKUP(B47,'[1]核算表 (3)'!$B:$W,22,0)</f>
        <v>#N/A</v>
      </c>
      <c r="J47" s="43" t="e">
        <f t="shared" si="8"/>
        <v>#N/A</v>
      </c>
      <c r="K47" s="46" t="s">
        <v>33</v>
      </c>
      <c r="L47" s="44" t="s">
        <v>33</v>
      </c>
      <c r="M47" s="47" t="s">
        <v>33</v>
      </c>
      <c r="N47" s="45">
        <f t="shared" si="7"/>
        <v>0.4432</v>
      </c>
      <c r="O47" s="45">
        <f t="shared" si="0"/>
        <v>0.057616</v>
      </c>
      <c r="P47" s="35">
        <f t="shared" si="1"/>
        <v>0.500816</v>
      </c>
      <c r="Q47" s="50"/>
      <c r="R47" s="51"/>
      <c r="S47" s="52">
        <f t="shared" si="2"/>
        <v>0</v>
      </c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</row>
    <row r="48" s="1" customFormat="1" ht="13.5" customHeight="1" spans="1:206">
      <c r="A48" s="28">
        <v>40</v>
      </c>
      <c r="B48" s="29" t="s">
        <v>106</v>
      </c>
      <c r="C48" s="30" t="s">
        <v>107</v>
      </c>
      <c r="D48" s="31"/>
      <c r="E48" s="31" t="s">
        <v>24</v>
      </c>
      <c r="F48" s="32">
        <v>0.1231</v>
      </c>
      <c r="G48" s="35">
        <v>0.1231</v>
      </c>
      <c r="H48" s="34">
        <v>0.1231</v>
      </c>
      <c r="I48" s="35" t="e">
        <f>VLOOKUP(B48,'[1]核算表 (3)'!$B:$W,22,0)</f>
        <v>#N/A</v>
      </c>
      <c r="J48" s="43" t="e">
        <f t="shared" si="8"/>
        <v>#N/A</v>
      </c>
      <c r="K48" s="46" t="s">
        <v>33</v>
      </c>
      <c r="L48" s="44" t="s">
        <v>33</v>
      </c>
      <c r="M48" s="47" t="s">
        <v>33</v>
      </c>
      <c r="N48" s="45">
        <f t="shared" si="7"/>
        <v>0.1231</v>
      </c>
      <c r="O48" s="45">
        <f t="shared" si="0"/>
        <v>0.016003</v>
      </c>
      <c r="P48" s="35">
        <f t="shared" si="1"/>
        <v>0.139103</v>
      </c>
      <c r="Q48" s="50"/>
      <c r="R48" s="51"/>
      <c r="S48" s="52">
        <f t="shared" si="2"/>
        <v>0</v>
      </c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3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3"/>
      <c r="FK48" s="53"/>
      <c r="FL48" s="53"/>
      <c r="FM48" s="53"/>
      <c r="FN48" s="53"/>
      <c r="FO48" s="53"/>
      <c r="FP48" s="53"/>
      <c r="FQ48" s="53"/>
      <c r="FR48" s="53"/>
      <c r="FS48" s="53"/>
      <c r="FT48" s="53"/>
      <c r="FU48" s="53"/>
      <c r="FV48" s="53"/>
      <c r="FW48" s="53"/>
      <c r="FX48" s="53"/>
      <c r="FY48" s="53"/>
      <c r="FZ48" s="53"/>
      <c r="GA48" s="53"/>
      <c r="GB48" s="53"/>
      <c r="GC48" s="53"/>
      <c r="GD48" s="53"/>
      <c r="GE48" s="53"/>
      <c r="GF48" s="53"/>
      <c r="GG48" s="53"/>
      <c r="GH48" s="53"/>
      <c r="GI48" s="53"/>
      <c r="GJ48" s="53"/>
      <c r="GK48" s="53"/>
      <c r="GL48" s="53"/>
      <c r="GM48" s="53"/>
      <c r="GN48" s="53"/>
      <c r="GO48" s="53"/>
      <c r="GP48" s="53"/>
      <c r="GQ48" s="53"/>
      <c r="GR48" s="53"/>
      <c r="GS48" s="53"/>
      <c r="GT48" s="53"/>
      <c r="GU48" s="53"/>
      <c r="GV48" s="53"/>
      <c r="GW48" s="53"/>
      <c r="GX48" s="53"/>
    </row>
    <row r="49" s="1" customFormat="1" ht="13.5" customHeight="1" spans="1:202">
      <c r="A49" s="28">
        <v>41</v>
      </c>
      <c r="B49" s="29" t="s">
        <v>108</v>
      </c>
      <c r="C49" s="30" t="s">
        <v>109</v>
      </c>
      <c r="D49" s="31"/>
      <c r="E49" s="31" t="s">
        <v>24</v>
      </c>
      <c r="F49" s="32">
        <v>0.2791</v>
      </c>
      <c r="G49" s="35">
        <v>0.2791</v>
      </c>
      <c r="H49" s="34">
        <v>0.2791</v>
      </c>
      <c r="I49" s="35" t="e">
        <f>VLOOKUP(B49,'[1]核算表 (3)'!$B:$W,22,0)</f>
        <v>#N/A</v>
      </c>
      <c r="J49" s="43" t="e">
        <f t="shared" si="8"/>
        <v>#N/A</v>
      </c>
      <c r="K49" s="46" t="s">
        <v>33</v>
      </c>
      <c r="L49" s="44" t="s">
        <v>33</v>
      </c>
      <c r="M49" s="47" t="s">
        <v>33</v>
      </c>
      <c r="N49" s="45">
        <f t="shared" si="7"/>
        <v>0.2791</v>
      </c>
      <c r="O49" s="45">
        <f t="shared" si="0"/>
        <v>0.036283</v>
      </c>
      <c r="P49" s="35">
        <f t="shared" si="1"/>
        <v>0.315383</v>
      </c>
      <c r="Q49" s="50"/>
      <c r="R49" s="51"/>
      <c r="S49" s="52">
        <f t="shared" si="2"/>
        <v>0</v>
      </c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  <c r="GS49" s="53"/>
      <c r="GT49" s="53"/>
    </row>
    <row r="50" s="1" customFormat="1" ht="13.5" customHeight="1" spans="1:202">
      <c r="A50" s="28">
        <v>42</v>
      </c>
      <c r="B50" s="29" t="s">
        <v>110</v>
      </c>
      <c r="C50" s="30" t="s">
        <v>111</v>
      </c>
      <c r="D50" s="31"/>
      <c r="E50" s="31" t="s">
        <v>24</v>
      </c>
      <c r="F50" s="32">
        <v>0.1559</v>
      </c>
      <c r="G50" s="35">
        <v>0.1559</v>
      </c>
      <c r="H50" s="34">
        <v>0.1559</v>
      </c>
      <c r="I50" s="35" t="e">
        <f>VLOOKUP(B50,'[1]核算表 (3)'!$B:$W,22,0)</f>
        <v>#N/A</v>
      </c>
      <c r="J50" s="43" t="e">
        <f t="shared" si="8"/>
        <v>#N/A</v>
      </c>
      <c r="K50" s="46" t="s">
        <v>33</v>
      </c>
      <c r="L50" s="44" t="s">
        <v>33</v>
      </c>
      <c r="M50" s="47" t="s">
        <v>33</v>
      </c>
      <c r="N50" s="45">
        <f t="shared" si="7"/>
        <v>0.1559</v>
      </c>
      <c r="O50" s="45">
        <f t="shared" si="0"/>
        <v>0.020267</v>
      </c>
      <c r="P50" s="35">
        <f t="shared" si="1"/>
        <v>0.176167</v>
      </c>
      <c r="Q50" s="50"/>
      <c r="R50" s="51"/>
      <c r="S50" s="52">
        <f t="shared" si="2"/>
        <v>0</v>
      </c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  <c r="GS50" s="53"/>
      <c r="GT50" s="53"/>
    </row>
    <row r="51" s="1" customFormat="1" ht="13.5" customHeight="1" spans="1:202">
      <c r="A51" s="28">
        <v>43</v>
      </c>
      <c r="B51" s="29" t="s">
        <v>112</v>
      </c>
      <c r="C51" s="30" t="s">
        <v>113</v>
      </c>
      <c r="D51" s="31"/>
      <c r="E51" s="31" t="s">
        <v>24</v>
      </c>
      <c r="F51" s="32">
        <v>0.0575</v>
      </c>
      <c r="G51" s="35">
        <v>0.0575</v>
      </c>
      <c r="H51" s="34">
        <v>0.0575</v>
      </c>
      <c r="I51" s="35" t="e">
        <f>VLOOKUP(B51,'[1]核算表 (3)'!$B:$W,22,0)</f>
        <v>#N/A</v>
      </c>
      <c r="J51" s="43" t="e">
        <f t="shared" si="8"/>
        <v>#N/A</v>
      </c>
      <c r="K51" s="46" t="s">
        <v>33</v>
      </c>
      <c r="L51" s="44" t="s">
        <v>33</v>
      </c>
      <c r="M51" s="47" t="s">
        <v>33</v>
      </c>
      <c r="N51" s="45">
        <f t="shared" si="7"/>
        <v>0.0575</v>
      </c>
      <c r="O51" s="45">
        <f t="shared" si="0"/>
        <v>0.007475</v>
      </c>
      <c r="P51" s="35">
        <f t="shared" si="1"/>
        <v>0.064975</v>
      </c>
      <c r="Q51" s="50"/>
      <c r="R51" s="51"/>
      <c r="S51" s="52">
        <f t="shared" si="2"/>
        <v>0</v>
      </c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  <c r="FN51" s="53"/>
      <c r="FO51" s="53"/>
      <c r="FP51" s="53"/>
      <c r="FQ51" s="53"/>
      <c r="FR51" s="53"/>
      <c r="FS51" s="53"/>
      <c r="FT51" s="53"/>
      <c r="FU51" s="53"/>
      <c r="FV51" s="53"/>
      <c r="FW51" s="53"/>
      <c r="FX51" s="53"/>
      <c r="FY51" s="53"/>
      <c r="FZ51" s="53"/>
      <c r="GA51" s="53"/>
      <c r="GB51" s="53"/>
      <c r="GC51" s="53"/>
      <c r="GD51" s="53"/>
      <c r="GE51" s="53"/>
      <c r="GF51" s="53"/>
      <c r="GG51" s="53"/>
      <c r="GH51" s="53"/>
      <c r="GI51" s="53"/>
      <c r="GJ51" s="53"/>
      <c r="GK51" s="53"/>
      <c r="GL51" s="53"/>
      <c r="GM51" s="53"/>
      <c r="GN51" s="53"/>
      <c r="GO51" s="53"/>
      <c r="GP51" s="53"/>
      <c r="GQ51" s="53"/>
      <c r="GR51" s="53"/>
      <c r="GS51" s="53"/>
      <c r="GT51" s="53"/>
    </row>
    <row r="52" s="1" customFormat="1" ht="13.5" customHeight="1" spans="1:202">
      <c r="A52" s="28">
        <v>44</v>
      </c>
      <c r="B52" s="29" t="s">
        <v>114</v>
      </c>
      <c r="C52" s="30" t="s">
        <v>115</v>
      </c>
      <c r="D52" s="31"/>
      <c r="E52" s="31" t="s">
        <v>24</v>
      </c>
      <c r="F52" s="32">
        <v>0.0739</v>
      </c>
      <c r="G52" s="35">
        <v>0.0739</v>
      </c>
      <c r="H52" s="34">
        <v>0.0739</v>
      </c>
      <c r="I52" s="35" t="e">
        <f>VLOOKUP(B52,'[1]核算表 (3)'!$B:$W,22,0)</f>
        <v>#N/A</v>
      </c>
      <c r="J52" s="43" t="e">
        <f t="shared" si="8"/>
        <v>#N/A</v>
      </c>
      <c r="K52" s="46" t="s">
        <v>33</v>
      </c>
      <c r="L52" s="44" t="s">
        <v>33</v>
      </c>
      <c r="M52" s="47" t="s">
        <v>33</v>
      </c>
      <c r="N52" s="45">
        <f t="shared" si="7"/>
        <v>0.0739</v>
      </c>
      <c r="O52" s="45">
        <f t="shared" si="0"/>
        <v>0.009607</v>
      </c>
      <c r="P52" s="35">
        <f t="shared" si="1"/>
        <v>0.083507</v>
      </c>
      <c r="Q52" s="50"/>
      <c r="R52" s="51"/>
      <c r="S52" s="52">
        <f t="shared" si="2"/>
        <v>0</v>
      </c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  <c r="FN52" s="53"/>
      <c r="FO52" s="53"/>
      <c r="FP52" s="53"/>
      <c r="FQ52" s="53"/>
      <c r="FR52" s="53"/>
      <c r="FS52" s="53"/>
      <c r="FT52" s="53"/>
      <c r="FU52" s="53"/>
      <c r="FV52" s="53"/>
      <c r="FW52" s="53"/>
      <c r="FX52" s="53"/>
      <c r="FY52" s="53"/>
      <c r="FZ52" s="53"/>
      <c r="GA52" s="53"/>
      <c r="GB52" s="53"/>
      <c r="GC52" s="53"/>
      <c r="GD52" s="53"/>
      <c r="GE52" s="53"/>
      <c r="GF52" s="53"/>
      <c r="GG52" s="53"/>
      <c r="GH52" s="53"/>
      <c r="GI52" s="53"/>
      <c r="GJ52" s="53"/>
      <c r="GK52" s="53"/>
      <c r="GL52" s="53"/>
      <c r="GM52" s="53"/>
      <c r="GN52" s="53"/>
      <c r="GO52" s="53"/>
      <c r="GP52" s="53"/>
      <c r="GQ52" s="53"/>
      <c r="GR52" s="53"/>
      <c r="GS52" s="53"/>
      <c r="GT52" s="53"/>
    </row>
    <row r="53" s="1" customFormat="1" ht="13.5" customHeight="1" spans="1:206">
      <c r="A53" s="28">
        <v>45</v>
      </c>
      <c r="B53" s="29" t="s">
        <v>116</v>
      </c>
      <c r="C53" s="30" t="s">
        <v>117</v>
      </c>
      <c r="D53" s="31"/>
      <c r="E53" s="31" t="s">
        <v>24</v>
      </c>
      <c r="F53" s="32">
        <v>0.0657</v>
      </c>
      <c r="G53" s="39">
        <v>0.0657</v>
      </c>
      <c r="H53" s="34">
        <v>0.0657</v>
      </c>
      <c r="I53" s="35" t="e">
        <f>VLOOKUP(B53,'[1]核算表 (3)'!$B:$W,22,0)</f>
        <v>#N/A</v>
      </c>
      <c r="J53" s="43" t="e">
        <f t="shared" si="8"/>
        <v>#N/A</v>
      </c>
      <c r="K53" s="46" t="s">
        <v>33</v>
      </c>
      <c r="L53" s="44" t="s">
        <v>33</v>
      </c>
      <c r="M53" s="47" t="s">
        <v>33</v>
      </c>
      <c r="N53" s="45">
        <f t="shared" si="7"/>
        <v>0.0657</v>
      </c>
      <c r="O53" s="45">
        <f t="shared" si="0"/>
        <v>0.008541</v>
      </c>
      <c r="P53" s="35">
        <f t="shared" si="1"/>
        <v>0.074241</v>
      </c>
      <c r="Q53" s="50"/>
      <c r="R53" s="51"/>
      <c r="S53" s="52">
        <f t="shared" si="2"/>
        <v>0</v>
      </c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</row>
    <row r="54" s="1" customFormat="1" ht="13.5" customHeight="1" spans="1:206">
      <c r="A54" s="28">
        <v>46</v>
      </c>
      <c r="B54" s="29" t="s">
        <v>118</v>
      </c>
      <c r="C54" s="30" t="s">
        <v>119</v>
      </c>
      <c r="D54" s="31"/>
      <c r="E54" s="31" t="s">
        <v>24</v>
      </c>
      <c r="F54" s="32">
        <v>0.0739</v>
      </c>
      <c r="G54" s="40">
        <v>0.0739</v>
      </c>
      <c r="H54" s="34">
        <v>0.0739</v>
      </c>
      <c r="I54" s="35" t="e">
        <f>VLOOKUP(B54,'[1]核算表 (3)'!$B:$W,22,0)</f>
        <v>#N/A</v>
      </c>
      <c r="J54" s="43" t="e">
        <f t="shared" si="8"/>
        <v>#N/A</v>
      </c>
      <c r="K54" s="46" t="s">
        <v>33</v>
      </c>
      <c r="L54" s="44" t="s">
        <v>33</v>
      </c>
      <c r="M54" s="47" t="s">
        <v>33</v>
      </c>
      <c r="N54" s="45">
        <f t="shared" si="7"/>
        <v>0.0739</v>
      </c>
      <c r="O54" s="45">
        <f t="shared" si="0"/>
        <v>0.009607</v>
      </c>
      <c r="P54" s="35">
        <f t="shared" si="1"/>
        <v>0.083507</v>
      </c>
      <c r="Q54" s="50"/>
      <c r="R54" s="51"/>
      <c r="S54" s="52">
        <f t="shared" si="2"/>
        <v>0</v>
      </c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53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53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53"/>
      <c r="GM54" s="53"/>
      <c r="GN54" s="53"/>
      <c r="GO54" s="53"/>
      <c r="GP54" s="53"/>
      <c r="GQ54" s="53"/>
      <c r="GR54" s="53"/>
      <c r="GS54" s="53"/>
      <c r="GT54" s="53"/>
      <c r="GU54" s="53"/>
      <c r="GV54" s="53"/>
      <c r="GW54" s="53"/>
      <c r="GX54" s="53"/>
    </row>
    <row r="55" s="1" customFormat="1" ht="13.5" customHeight="1" spans="1:206">
      <c r="A55" s="28">
        <v>47</v>
      </c>
      <c r="B55" s="29" t="s">
        <v>120</v>
      </c>
      <c r="C55" s="30" t="s">
        <v>121</v>
      </c>
      <c r="D55" s="30"/>
      <c r="E55" s="31" t="s">
        <v>24</v>
      </c>
      <c r="F55" s="32">
        <v>0.0492</v>
      </c>
      <c r="G55" s="40">
        <v>0.0492</v>
      </c>
      <c r="H55" s="34">
        <v>0.0492</v>
      </c>
      <c r="I55" s="35" t="e">
        <f>VLOOKUP(B55,'[1]核算表 (3)'!$B:$W,22,0)</f>
        <v>#N/A</v>
      </c>
      <c r="J55" s="43" t="e">
        <f t="shared" si="8"/>
        <v>#N/A</v>
      </c>
      <c r="K55" s="46" t="s">
        <v>33</v>
      </c>
      <c r="L55" s="44" t="s">
        <v>33</v>
      </c>
      <c r="M55" s="47" t="s">
        <v>33</v>
      </c>
      <c r="N55" s="45">
        <f t="shared" si="7"/>
        <v>0.0492</v>
      </c>
      <c r="O55" s="45">
        <f t="shared" si="0"/>
        <v>0.006396</v>
      </c>
      <c r="P55" s="35">
        <f t="shared" si="1"/>
        <v>0.055596</v>
      </c>
      <c r="Q55" s="50"/>
      <c r="R55" s="51"/>
      <c r="S55" s="52">
        <f t="shared" si="2"/>
        <v>0</v>
      </c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53"/>
      <c r="GB55" s="53"/>
      <c r="GC55" s="53"/>
      <c r="GD55" s="53"/>
      <c r="GE55" s="53"/>
      <c r="GF55" s="53"/>
      <c r="GG55" s="53"/>
      <c r="GH55" s="53"/>
      <c r="GI55" s="53"/>
      <c r="GJ55" s="53"/>
      <c r="GK55" s="53"/>
      <c r="GL55" s="53"/>
      <c r="GM55" s="53"/>
      <c r="GN55" s="53"/>
      <c r="GO55" s="53"/>
      <c r="GP55" s="53"/>
      <c r="GQ55" s="53"/>
      <c r="GR55" s="53"/>
      <c r="GS55" s="53"/>
      <c r="GT55" s="53"/>
      <c r="GU55" s="53"/>
      <c r="GV55" s="53"/>
      <c r="GW55" s="53"/>
      <c r="GX55" s="53"/>
    </row>
    <row r="56" s="1" customFormat="1" ht="13.5" customHeight="1" spans="1:206">
      <c r="A56" s="28">
        <v>48</v>
      </c>
      <c r="B56" s="29" t="s">
        <v>122</v>
      </c>
      <c r="C56" s="30" t="s">
        <v>123</v>
      </c>
      <c r="D56" s="31"/>
      <c r="E56" s="31" t="s">
        <v>24</v>
      </c>
      <c r="F56" s="32">
        <v>0.074</v>
      </c>
      <c r="G56" s="32">
        <v>0.074</v>
      </c>
      <c r="H56" s="34">
        <v>0.074</v>
      </c>
      <c r="I56" s="35" t="e">
        <f>VLOOKUP(B56,'[1]核算表 (3)'!$B:$W,22,0)</f>
        <v>#N/A</v>
      </c>
      <c r="J56" s="43" t="e">
        <f t="shared" si="8"/>
        <v>#N/A</v>
      </c>
      <c r="K56" s="46" t="s">
        <v>33</v>
      </c>
      <c r="L56" s="44" t="s">
        <v>33</v>
      </c>
      <c r="M56" s="47" t="s">
        <v>33</v>
      </c>
      <c r="N56" s="45">
        <f t="shared" si="7"/>
        <v>0.074</v>
      </c>
      <c r="O56" s="45">
        <f t="shared" si="0"/>
        <v>0.00962</v>
      </c>
      <c r="P56" s="35">
        <f t="shared" si="1"/>
        <v>0.08362</v>
      </c>
      <c r="Q56" s="50"/>
      <c r="R56" s="51"/>
      <c r="S56" s="52">
        <f t="shared" si="2"/>
        <v>0</v>
      </c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  <c r="DB56" s="53"/>
      <c r="DC56" s="53"/>
      <c r="DD56" s="5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53"/>
      <c r="DZ56" s="53"/>
      <c r="EA56" s="53"/>
      <c r="EB56" s="53"/>
      <c r="EC56" s="53"/>
      <c r="ED56" s="53"/>
      <c r="EE56" s="53"/>
      <c r="EF56" s="53"/>
      <c r="EG56" s="53"/>
      <c r="EH56" s="53"/>
      <c r="EI56" s="53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53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53"/>
      <c r="FF56" s="53"/>
      <c r="FG56" s="53"/>
      <c r="FH56" s="53"/>
      <c r="FI56" s="53"/>
      <c r="FJ56" s="53"/>
      <c r="FK56" s="53"/>
      <c r="FL56" s="53"/>
      <c r="FM56" s="53"/>
      <c r="FN56" s="53"/>
      <c r="FO56" s="53"/>
      <c r="FP56" s="53"/>
      <c r="FQ56" s="53"/>
      <c r="FR56" s="53"/>
      <c r="FS56" s="53"/>
      <c r="FT56" s="53"/>
      <c r="FU56" s="53"/>
      <c r="FV56" s="53"/>
      <c r="FW56" s="53"/>
      <c r="FX56" s="53"/>
      <c r="FY56" s="53"/>
      <c r="FZ56" s="53"/>
      <c r="GA56" s="53"/>
      <c r="GB56" s="53"/>
      <c r="GC56" s="53"/>
      <c r="GD56" s="53"/>
      <c r="GE56" s="53"/>
      <c r="GF56" s="53"/>
      <c r="GG56" s="53"/>
      <c r="GH56" s="53"/>
      <c r="GI56" s="53"/>
      <c r="GJ56" s="53"/>
      <c r="GK56" s="53"/>
      <c r="GL56" s="53"/>
      <c r="GM56" s="53"/>
      <c r="GN56" s="53"/>
      <c r="GO56" s="53"/>
      <c r="GP56" s="53"/>
      <c r="GQ56" s="53"/>
      <c r="GR56" s="53"/>
      <c r="GS56" s="53"/>
      <c r="GT56" s="53"/>
      <c r="GU56" s="53"/>
      <c r="GV56" s="53"/>
      <c r="GW56" s="53"/>
      <c r="GX56" s="53"/>
    </row>
    <row r="57" s="1" customFormat="1" ht="13.5" customHeight="1" spans="1:206">
      <c r="A57" s="28">
        <v>49</v>
      </c>
      <c r="B57" s="29" t="s">
        <v>124</v>
      </c>
      <c r="C57" s="30" t="s">
        <v>125</v>
      </c>
      <c r="D57" s="31"/>
      <c r="E57" s="31" t="s">
        <v>24</v>
      </c>
      <c r="F57" s="32">
        <v>0.3776</v>
      </c>
      <c r="G57" s="32">
        <v>0.3776</v>
      </c>
      <c r="H57" s="34">
        <v>0.3776</v>
      </c>
      <c r="I57" s="35" t="e">
        <f>VLOOKUP(B57,'[1]核算表 (3)'!$B:$W,22,0)</f>
        <v>#N/A</v>
      </c>
      <c r="J57" s="43" t="e">
        <f t="shared" si="8"/>
        <v>#N/A</v>
      </c>
      <c r="K57" s="46" t="s">
        <v>33</v>
      </c>
      <c r="L57" s="44" t="s">
        <v>33</v>
      </c>
      <c r="M57" s="47" t="s">
        <v>33</v>
      </c>
      <c r="N57" s="45">
        <f t="shared" si="7"/>
        <v>0.3776</v>
      </c>
      <c r="O57" s="45">
        <f t="shared" si="0"/>
        <v>0.049088</v>
      </c>
      <c r="P57" s="35">
        <f t="shared" si="1"/>
        <v>0.426688</v>
      </c>
      <c r="Q57" s="50"/>
      <c r="R57" s="51"/>
      <c r="S57" s="52">
        <f t="shared" si="2"/>
        <v>0</v>
      </c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  <c r="DB57" s="53"/>
      <c r="DC57" s="53"/>
      <c r="DD57" s="53"/>
      <c r="DE57" s="53"/>
      <c r="DF57" s="53"/>
      <c r="DG57" s="53"/>
      <c r="DH57" s="53"/>
      <c r="DI57" s="53"/>
      <c r="DJ57" s="53"/>
      <c r="DK57" s="53"/>
      <c r="DL57" s="53"/>
      <c r="DM57" s="53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53"/>
      <c r="DY57" s="53"/>
      <c r="DZ57" s="53"/>
      <c r="EA57" s="53"/>
      <c r="EB57" s="53"/>
      <c r="EC57" s="53"/>
      <c r="ED57" s="53"/>
      <c r="EE57" s="53"/>
      <c r="EF57" s="53"/>
      <c r="EG57" s="53"/>
      <c r="EH57" s="53"/>
      <c r="EI57" s="53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53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53"/>
      <c r="FF57" s="53"/>
      <c r="FG57" s="53"/>
      <c r="FH57" s="53"/>
      <c r="FI57" s="53"/>
      <c r="FJ57" s="53"/>
      <c r="FK57" s="53"/>
      <c r="FL57" s="53"/>
      <c r="FM57" s="53"/>
      <c r="FN57" s="53"/>
      <c r="FO57" s="53"/>
      <c r="FP57" s="53"/>
      <c r="FQ57" s="53"/>
      <c r="FR57" s="53"/>
      <c r="FS57" s="53"/>
      <c r="FT57" s="53"/>
      <c r="FU57" s="53"/>
      <c r="FV57" s="53"/>
      <c r="FW57" s="53"/>
      <c r="FX57" s="53"/>
      <c r="FY57" s="53"/>
      <c r="FZ57" s="53"/>
      <c r="GA57" s="53"/>
      <c r="GB57" s="53"/>
      <c r="GC57" s="53"/>
      <c r="GD57" s="53"/>
      <c r="GE57" s="53"/>
      <c r="GF57" s="53"/>
      <c r="GG57" s="53"/>
      <c r="GH57" s="53"/>
      <c r="GI57" s="53"/>
      <c r="GJ57" s="53"/>
      <c r="GK57" s="53"/>
      <c r="GL57" s="53"/>
      <c r="GM57" s="53"/>
      <c r="GN57" s="53"/>
      <c r="GO57" s="53"/>
      <c r="GP57" s="53"/>
      <c r="GQ57" s="53"/>
      <c r="GR57" s="53"/>
      <c r="GS57" s="53"/>
      <c r="GT57" s="53"/>
      <c r="GU57" s="53"/>
      <c r="GV57" s="53"/>
      <c r="GW57" s="53"/>
      <c r="GX57" s="53"/>
    </row>
    <row r="58" s="1" customFormat="1" ht="13.5" customHeight="1" spans="1:206">
      <c r="A58" s="28">
        <v>50</v>
      </c>
      <c r="B58" s="29" t="s">
        <v>126</v>
      </c>
      <c r="C58" s="30" t="s">
        <v>127</v>
      </c>
      <c r="D58" s="31"/>
      <c r="E58" s="31" t="s">
        <v>24</v>
      </c>
      <c r="F58" s="32">
        <v>0.06566</v>
      </c>
      <c r="G58" s="32">
        <v>0.06566</v>
      </c>
      <c r="H58" s="34">
        <v>0.06566</v>
      </c>
      <c r="I58" s="35" t="e">
        <f>VLOOKUP(B58,'[1]核算表 (3)'!$B:$W,22,0)</f>
        <v>#N/A</v>
      </c>
      <c r="J58" s="43" t="e">
        <f t="shared" si="8"/>
        <v>#N/A</v>
      </c>
      <c r="K58" s="46" t="s">
        <v>33</v>
      </c>
      <c r="L58" s="44" t="s">
        <v>33</v>
      </c>
      <c r="M58" s="47" t="s">
        <v>33</v>
      </c>
      <c r="N58" s="45">
        <f t="shared" si="7"/>
        <v>0.06566</v>
      </c>
      <c r="O58" s="45">
        <f t="shared" si="0"/>
        <v>0.0085358</v>
      </c>
      <c r="P58" s="35">
        <f t="shared" si="1"/>
        <v>0.0741958</v>
      </c>
      <c r="Q58" s="50"/>
      <c r="R58" s="51"/>
      <c r="S58" s="52">
        <f t="shared" si="2"/>
        <v>0</v>
      </c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  <c r="CL58" s="53"/>
      <c r="CM58" s="53"/>
      <c r="CN58" s="53"/>
      <c r="CO58" s="53"/>
      <c r="CP58" s="53"/>
      <c r="CQ58" s="53"/>
      <c r="CR58" s="53"/>
      <c r="CS58" s="53"/>
      <c r="CT58" s="53"/>
      <c r="CU58" s="53"/>
      <c r="CV58" s="53"/>
      <c r="CW58" s="53"/>
      <c r="CX58" s="53"/>
      <c r="CY58" s="53"/>
      <c r="CZ58" s="53"/>
      <c r="DA58" s="53"/>
      <c r="DB58" s="53"/>
      <c r="DC58" s="53"/>
      <c r="DD58" s="53"/>
      <c r="DE58" s="53"/>
      <c r="DF58" s="53"/>
      <c r="DG58" s="53"/>
      <c r="DH58" s="53"/>
      <c r="DI58" s="53"/>
      <c r="DJ58" s="53"/>
      <c r="DK58" s="53"/>
      <c r="DL58" s="53"/>
      <c r="DM58" s="53"/>
      <c r="DN58" s="53"/>
      <c r="DO58" s="53"/>
      <c r="DP58" s="53"/>
      <c r="DQ58" s="53"/>
      <c r="DR58" s="53"/>
      <c r="DS58" s="53"/>
      <c r="DT58" s="53"/>
      <c r="DU58" s="53"/>
      <c r="DV58" s="53"/>
      <c r="DW58" s="53"/>
      <c r="DX58" s="53"/>
      <c r="DY58" s="53"/>
      <c r="DZ58" s="53"/>
      <c r="EA58" s="53"/>
      <c r="EB58" s="53"/>
      <c r="EC58" s="53"/>
      <c r="ED58" s="53"/>
      <c r="EE58" s="53"/>
      <c r="EF58" s="53"/>
      <c r="EG58" s="53"/>
      <c r="EH58" s="53"/>
      <c r="EI58" s="53"/>
      <c r="EJ58" s="53"/>
      <c r="EK58" s="53"/>
      <c r="EL58" s="53"/>
      <c r="EM58" s="53"/>
      <c r="EN58" s="53"/>
      <c r="EO58" s="53"/>
      <c r="EP58" s="53"/>
      <c r="EQ58" s="53"/>
      <c r="ER58" s="53"/>
      <c r="ES58" s="53"/>
      <c r="ET58" s="53"/>
      <c r="EU58" s="53"/>
      <c r="EV58" s="53"/>
      <c r="EW58" s="53"/>
      <c r="EX58" s="53"/>
      <c r="EY58" s="53"/>
      <c r="EZ58" s="53"/>
      <c r="FA58" s="53"/>
      <c r="FB58" s="53"/>
      <c r="FC58" s="53"/>
      <c r="FD58" s="53"/>
      <c r="FE58" s="53"/>
      <c r="FF58" s="53"/>
      <c r="FG58" s="53"/>
      <c r="FH58" s="53"/>
      <c r="FI58" s="53"/>
      <c r="FJ58" s="53"/>
      <c r="FK58" s="53"/>
      <c r="FL58" s="53"/>
      <c r="FM58" s="53"/>
      <c r="FN58" s="53"/>
      <c r="FO58" s="53"/>
      <c r="FP58" s="53"/>
      <c r="FQ58" s="53"/>
      <c r="FR58" s="53"/>
      <c r="FS58" s="53"/>
      <c r="FT58" s="53"/>
      <c r="FU58" s="53"/>
      <c r="FV58" s="53"/>
      <c r="FW58" s="53"/>
      <c r="FX58" s="53"/>
      <c r="FY58" s="53"/>
      <c r="FZ58" s="53"/>
      <c r="GA58" s="53"/>
      <c r="GB58" s="53"/>
      <c r="GC58" s="53"/>
      <c r="GD58" s="53"/>
      <c r="GE58" s="53"/>
      <c r="GF58" s="53"/>
      <c r="GG58" s="53"/>
      <c r="GH58" s="53"/>
      <c r="GI58" s="53"/>
      <c r="GJ58" s="53"/>
      <c r="GK58" s="53"/>
      <c r="GL58" s="53"/>
      <c r="GM58" s="53"/>
      <c r="GN58" s="53"/>
      <c r="GO58" s="53"/>
      <c r="GP58" s="53"/>
      <c r="GQ58" s="53"/>
      <c r="GR58" s="53"/>
      <c r="GS58" s="53"/>
      <c r="GT58" s="53"/>
      <c r="GU58" s="53"/>
      <c r="GV58" s="53"/>
      <c r="GW58" s="53"/>
      <c r="GX58" s="53"/>
    </row>
    <row r="59" s="1" customFormat="1" ht="13.5" customHeight="1" spans="1:206">
      <c r="A59" s="28">
        <v>51</v>
      </c>
      <c r="B59" s="29" t="s">
        <v>128</v>
      </c>
      <c r="C59" s="30" t="s">
        <v>129</v>
      </c>
      <c r="D59" s="31"/>
      <c r="E59" s="31" t="s">
        <v>24</v>
      </c>
      <c r="F59" s="32">
        <v>0.75511</v>
      </c>
      <c r="G59" s="32">
        <v>0.75511</v>
      </c>
      <c r="H59" s="34">
        <f t="shared" si="9"/>
        <v>0.75511</v>
      </c>
      <c r="I59" s="35">
        <f>VLOOKUP(B59,'[1]核算表 (3)'!$B:$W,22,0)</f>
        <v>0.957544</v>
      </c>
      <c r="J59" s="43">
        <f t="shared" si="8"/>
        <v>0.202434</v>
      </c>
      <c r="K59" s="46" t="s">
        <v>33</v>
      </c>
      <c r="L59" s="44" t="s">
        <v>33</v>
      </c>
      <c r="M59" s="47" t="s">
        <v>33</v>
      </c>
      <c r="N59" s="45">
        <f t="shared" si="7"/>
        <v>0.75511</v>
      </c>
      <c r="O59" s="45">
        <f t="shared" si="0"/>
        <v>0.0981643</v>
      </c>
      <c r="P59" s="35">
        <f t="shared" si="1"/>
        <v>0.8532743</v>
      </c>
      <c r="Q59" s="50"/>
      <c r="R59" s="51"/>
      <c r="S59" s="52">
        <f t="shared" si="2"/>
        <v>0</v>
      </c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  <c r="DA59" s="53"/>
      <c r="DB59" s="53"/>
      <c r="DC59" s="53"/>
      <c r="DD59" s="53"/>
      <c r="DE59" s="53"/>
      <c r="DF59" s="53"/>
      <c r="DG59" s="53"/>
      <c r="DH59" s="53"/>
      <c r="DI59" s="53"/>
      <c r="DJ59" s="53"/>
      <c r="DK59" s="53"/>
      <c r="DL59" s="53"/>
      <c r="DM59" s="53"/>
      <c r="DN59" s="53"/>
      <c r="DO59" s="53"/>
      <c r="DP59" s="53"/>
      <c r="DQ59" s="53"/>
      <c r="DR59" s="53"/>
      <c r="DS59" s="53"/>
      <c r="DT59" s="53"/>
      <c r="DU59" s="53"/>
      <c r="DV59" s="53"/>
      <c r="DW59" s="53"/>
      <c r="DX59" s="53"/>
      <c r="DY59" s="53"/>
      <c r="DZ59" s="53"/>
      <c r="EA59" s="53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3"/>
      <c r="FK59" s="53"/>
      <c r="FL59" s="53"/>
      <c r="FM59" s="53"/>
      <c r="FN59" s="53"/>
      <c r="FO59" s="53"/>
      <c r="FP59" s="53"/>
      <c r="FQ59" s="53"/>
      <c r="FR59" s="53"/>
      <c r="FS59" s="53"/>
      <c r="FT59" s="53"/>
      <c r="FU59" s="53"/>
      <c r="FV59" s="53"/>
      <c r="FW59" s="53"/>
      <c r="FX59" s="53"/>
      <c r="FY59" s="53"/>
      <c r="FZ59" s="53"/>
      <c r="GA59" s="53"/>
      <c r="GB59" s="53"/>
      <c r="GC59" s="53"/>
      <c r="GD59" s="53"/>
      <c r="GE59" s="53"/>
      <c r="GF59" s="53"/>
      <c r="GG59" s="53"/>
      <c r="GH59" s="53"/>
      <c r="GI59" s="53"/>
      <c r="GJ59" s="53"/>
      <c r="GK59" s="53"/>
      <c r="GL59" s="53"/>
      <c r="GM59" s="53"/>
      <c r="GN59" s="53"/>
      <c r="GO59" s="53"/>
      <c r="GP59" s="53"/>
      <c r="GQ59" s="53"/>
      <c r="GR59" s="53"/>
      <c r="GS59" s="53"/>
      <c r="GT59" s="53"/>
      <c r="GU59" s="53"/>
      <c r="GV59" s="53"/>
      <c r="GW59" s="53"/>
      <c r="GX59" s="53"/>
    </row>
    <row r="60" s="1" customFormat="1" ht="13.5" customHeight="1" spans="1:206">
      <c r="A60" s="28">
        <v>52</v>
      </c>
      <c r="B60" s="29" t="s">
        <v>130</v>
      </c>
      <c r="C60" s="30" t="s">
        <v>131</v>
      </c>
      <c r="D60" s="31"/>
      <c r="E60" s="31" t="s">
        <v>24</v>
      </c>
      <c r="F60" s="32">
        <v>0.11491</v>
      </c>
      <c r="G60" s="32">
        <v>0.11491</v>
      </c>
      <c r="H60" s="34">
        <f t="shared" si="9"/>
        <v>0.11491</v>
      </c>
      <c r="I60" s="35">
        <f>VLOOKUP(B60,'[1]核算表 (3)'!$B:$W,22,0)</f>
        <v>0.153164</v>
      </c>
      <c r="J60" s="43">
        <f t="shared" si="8"/>
        <v>0.038254</v>
      </c>
      <c r="K60" s="46" t="s">
        <v>33</v>
      </c>
      <c r="L60" s="44" t="s">
        <v>33</v>
      </c>
      <c r="M60" s="47" t="s">
        <v>33</v>
      </c>
      <c r="N60" s="45">
        <f t="shared" si="7"/>
        <v>0.11491</v>
      </c>
      <c r="O60" s="45">
        <f t="shared" si="0"/>
        <v>0.0149383</v>
      </c>
      <c r="P60" s="35">
        <f t="shared" si="1"/>
        <v>0.1298483</v>
      </c>
      <c r="Q60" s="50"/>
      <c r="R60" s="51"/>
      <c r="S60" s="52">
        <f t="shared" si="2"/>
        <v>0</v>
      </c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  <c r="DA60" s="53"/>
      <c r="DB60" s="53"/>
      <c r="DC60" s="53"/>
      <c r="DD60" s="53"/>
      <c r="DE60" s="53"/>
      <c r="DF60" s="53"/>
      <c r="DG60" s="53"/>
      <c r="DH60" s="53"/>
      <c r="DI60" s="53"/>
      <c r="DJ60" s="53"/>
      <c r="DK60" s="53"/>
      <c r="DL60" s="53"/>
      <c r="DM60" s="53"/>
      <c r="DN60" s="53"/>
      <c r="DO60" s="53"/>
      <c r="DP60" s="53"/>
      <c r="DQ60" s="53"/>
      <c r="DR60" s="53"/>
      <c r="DS60" s="53"/>
      <c r="DT60" s="53"/>
      <c r="DU60" s="53"/>
      <c r="DV60" s="53"/>
      <c r="DW60" s="53"/>
      <c r="DX60" s="53"/>
      <c r="DY60" s="53"/>
      <c r="DZ60" s="53"/>
      <c r="EA60" s="53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3"/>
      <c r="FK60" s="53"/>
      <c r="FL60" s="53"/>
      <c r="FM60" s="53"/>
      <c r="FN60" s="53"/>
      <c r="FO60" s="53"/>
      <c r="FP60" s="53"/>
      <c r="FQ60" s="53"/>
      <c r="FR60" s="53"/>
      <c r="FS60" s="53"/>
      <c r="FT60" s="53"/>
      <c r="FU60" s="53"/>
      <c r="FV60" s="53"/>
      <c r="FW60" s="53"/>
      <c r="FX60" s="53"/>
      <c r="FY60" s="53"/>
      <c r="FZ60" s="53"/>
      <c r="GA60" s="53"/>
      <c r="GB60" s="53"/>
      <c r="GC60" s="53"/>
      <c r="GD60" s="53"/>
      <c r="GE60" s="53"/>
      <c r="GF60" s="53"/>
      <c r="GG60" s="53"/>
      <c r="GH60" s="53"/>
      <c r="GI60" s="53"/>
      <c r="GJ60" s="53"/>
      <c r="GK60" s="53"/>
      <c r="GL60" s="53"/>
      <c r="GM60" s="53"/>
      <c r="GN60" s="53"/>
      <c r="GO60" s="53"/>
      <c r="GP60" s="53"/>
      <c r="GQ60" s="53"/>
      <c r="GR60" s="53"/>
      <c r="GS60" s="53"/>
      <c r="GT60" s="53"/>
      <c r="GU60" s="53"/>
      <c r="GV60" s="53"/>
      <c r="GW60" s="53"/>
      <c r="GX60" s="53"/>
    </row>
    <row r="61" s="1" customFormat="1" ht="13.5" customHeight="1" spans="1:206">
      <c r="A61" s="28">
        <v>53</v>
      </c>
      <c r="B61" s="29" t="s">
        <v>132</v>
      </c>
      <c r="C61" s="30" t="s">
        <v>133</v>
      </c>
      <c r="D61" s="31"/>
      <c r="E61" s="31" t="s">
        <v>24</v>
      </c>
      <c r="F61" s="32">
        <v>0.09849</v>
      </c>
      <c r="G61" s="32">
        <v>0.09849</v>
      </c>
      <c r="H61" s="34">
        <f t="shared" si="9"/>
        <v>0.09849</v>
      </c>
      <c r="I61" s="35">
        <f>VLOOKUP(B61,'[1]核算表 (3)'!$B:$W,22,0)</f>
        <v>0.122189</v>
      </c>
      <c r="J61" s="43">
        <f t="shared" si="8"/>
        <v>0.023699</v>
      </c>
      <c r="K61" s="46" t="s">
        <v>33</v>
      </c>
      <c r="L61" s="44" t="s">
        <v>33</v>
      </c>
      <c r="M61" s="47" t="s">
        <v>33</v>
      </c>
      <c r="N61" s="45">
        <f t="shared" si="7"/>
        <v>0.09849</v>
      </c>
      <c r="O61" s="45">
        <f t="shared" si="0"/>
        <v>0.0128037</v>
      </c>
      <c r="P61" s="35">
        <f t="shared" si="1"/>
        <v>0.1112937</v>
      </c>
      <c r="Q61" s="50"/>
      <c r="R61" s="51"/>
      <c r="S61" s="52">
        <f t="shared" si="2"/>
        <v>0</v>
      </c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3"/>
      <c r="FK61" s="53"/>
      <c r="FL61" s="53"/>
      <c r="FM61" s="53"/>
      <c r="FN61" s="53"/>
      <c r="FO61" s="53"/>
      <c r="FP61" s="53"/>
      <c r="FQ61" s="53"/>
      <c r="FR61" s="53"/>
      <c r="FS61" s="53"/>
      <c r="FT61" s="53"/>
      <c r="FU61" s="53"/>
      <c r="FV61" s="53"/>
      <c r="FW61" s="53"/>
      <c r="FX61" s="53"/>
      <c r="FY61" s="53"/>
      <c r="FZ61" s="53"/>
      <c r="GA61" s="53"/>
      <c r="GB61" s="53"/>
      <c r="GC61" s="53"/>
      <c r="GD61" s="53"/>
      <c r="GE61" s="53"/>
      <c r="GF61" s="53"/>
      <c r="GG61" s="53"/>
      <c r="GH61" s="53"/>
      <c r="GI61" s="53"/>
      <c r="GJ61" s="53"/>
      <c r="GK61" s="53"/>
      <c r="GL61" s="53"/>
      <c r="GM61" s="53"/>
      <c r="GN61" s="53"/>
      <c r="GO61" s="53"/>
      <c r="GP61" s="53"/>
      <c r="GQ61" s="53"/>
      <c r="GR61" s="53"/>
      <c r="GS61" s="53"/>
      <c r="GT61" s="53"/>
      <c r="GU61" s="53"/>
      <c r="GV61" s="53"/>
      <c r="GW61" s="53"/>
      <c r="GX61" s="53"/>
    </row>
    <row r="62" s="1" customFormat="1" ht="13.5" customHeight="1" spans="1:206">
      <c r="A62" s="28">
        <v>54</v>
      </c>
      <c r="B62" s="29" t="s">
        <v>134</v>
      </c>
      <c r="C62" s="30" t="s">
        <v>135</v>
      </c>
      <c r="D62" s="31"/>
      <c r="E62" s="31" t="s">
        <v>24</v>
      </c>
      <c r="F62" s="32">
        <v>0.12312</v>
      </c>
      <c r="G62" s="35">
        <v>0.12312</v>
      </c>
      <c r="H62" s="34">
        <f t="shared" si="9"/>
        <v>0.12312</v>
      </c>
      <c r="I62" s="35">
        <f>VLOOKUP(B62,'[1]核算表 (3)'!$B:$W,22,0)</f>
        <v>0.139299</v>
      </c>
      <c r="J62" s="43">
        <f t="shared" si="8"/>
        <v>0.016179</v>
      </c>
      <c r="K62" s="46" t="s">
        <v>33</v>
      </c>
      <c r="L62" s="44" t="s">
        <v>33</v>
      </c>
      <c r="M62" s="47" t="s">
        <v>33</v>
      </c>
      <c r="N62" s="45">
        <f t="shared" si="7"/>
        <v>0.12312</v>
      </c>
      <c r="O62" s="45">
        <f t="shared" si="0"/>
        <v>0.0160056</v>
      </c>
      <c r="P62" s="35">
        <f t="shared" si="1"/>
        <v>0.1391256</v>
      </c>
      <c r="Q62" s="50"/>
      <c r="R62" s="51"/>
      <c r="S62" s="52">
        <f t="shared" si="2"/>
        <v>0</v>
      </c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  <c r="FS62" s="53"/>
      <c r="FT62" s="53"/>
      <c r="FU62" s="53"/>
      <c r="FV62" s="53"/>
      <c r="FW62" s="53"/>
      <c r="FX62" s="53"/>
      <c r="FY62" s="53"/>
      <c r="FZ62" s="53"/>
      <c r="GA62" s="53"/>
      <c r="GB62" s="53"/>
      <c r="GC62" s="53"/>
      <c r="GD62" s="53"/>
      <c r="GE62" s="53"/>
      <c r="GF62" s="53"/>
      <c r="GG62" s="53"/>
      <c r="GH62" s="53"/>
      <c r="GI62" s="53"/>
      <c r="GJ62" s="53"/>
      <c r="GK62" s="53"/>
      <c r="GL62" s="53"/>
      <c r="GM62" s="53"/>
      <c r="GN62" s="53"/>
      <c r="GO62" s="53"/>
      <c r="GP62" s="53"/>
      <c r="GQ62" s="53"/>
      <c r="GR62" s="53"/>
      <c r="GS62" s="53"/>
      <c r="GT62" s="53"/>
      <c r="GU62" s="53"/>
      <c r="GV62" s="53"/>
      <c r="GW62" s="53"/>
      <c r="GX62" s="53"/>
    </row>
    <row r="63" s="1" customFormat="1" ht="13.5" customHeight="1" spans="1:206">
      <c r="A63" s="28">
        <v>55</v>
      </c>
      <c r="B63" s="29" t="s">
        <v>136</v>
      </c>
      <c r="C63" s="30" t="s">
        <v>137</v>
      </c>
      <c r="D63" s="31"/>
      <c r="E63" s="31" t="s">
        <v>24</v>
      </c>
      <c r="F63" s="32">
        <v>0.14774</v>
      </c>
      <c r="G63" s="35">
        <v>0.14774</v>
      </c>
      <c r="H63" s="34">
        <f t="shared" si="9"/>
        <v>0.14774</v>
      </c>
      <c r="I63" s="35">
        <f>VLOOKUP(B63,'[1]核算表 (3)'!$B:$W,22,0)</f>
        <v>0.150922</v>
      </c>
      <c r="J63" s="43">
        <f t="shared" si="8"/>
        <v>0.00318199999999999</v>
      </c>
      <c r="K63" s="46" t="s">
        <v>33</v>
      </c>
      <c r="L63" s="44" t="s">
        <v>33</v>
      </c>
      <c r="M63" s="47" t="s">
        <v>33</v>
      </c>
      <c r="N63" s="45">
        <f t="shared" si="7"/>
        <v>0.14774</v>
      </c>
      <c r="O63" s="45">
        <f t="shared" si="0"/>
        <v>0.0192062</v>
      </c>
      <c r="P63" s="35">
        <f t="shared" si="1"/>
        <v>0.1669462</v>
      </c>
      <c r="Q63" s="50"/>
      <c r="R63" s="51"/>
      <c r="S63" s="52">
        <f t="shared" si="2"/>
        <v>0</v>
      </c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  <c r="FO63" s="53"/>
      <c r="FP63" s="53"/>
      <c r="FQ63" s="53"/>
      <c r="FR63" s="53"/>
      <c r="FS63" s="53"/>
      <c r="FT63" s="53"/>
      <c r="FU63" s="53"/>
      <c r="FV63" s="53"/>
      <c r="FW63" s="53"/>
      <c r="FX63" s="53"/>
      <c r="FY63" s="53"/>
      <c r="FZ63" s="53"/>
      <c r="GA63" s="53"/>
      <c r="GB63" s="53"/>
      <c r="GC63" s="53"/>
      <c r="GD63" s="53"/>
      <c r="GE63" s="53"/>
      <c r="GF63" s="53"/>
      <c r="GG63" s="53"/>
      <c r="GH63" s="53"/>
      <c r="GI63" s="53"/>
      <c r="GJ63" s="53"/>
      <c r="GK63" s="53"/>
      <c r="GL63" s="53"/>
      <c r="GM63" s="53"/>
      <c r="GN63" s="53"/>
      <c r="GO63" s="53"/>
      <c r="GP63" s="53"/>
      <c r="GQ63" s="53"/>
      <c r="GR63" s="53"/>
      <c r="GS63" s="53"/>
      <c r="GT63" s="53"/>
      <c r="GU63" s="53"/>
      <c r="GV63" s="53"/>
      <c r="GW63" s="53"/>
      <c r="GX63" s="53"/>
    </row>
    <row r="64" s="1" customFormat="1" ht="13.5" customHeight="1" spans="1:206">
      <c r="A64" s="28">
        <v>56</v>
      </c>
      <c r="B64" s="29" t="s">
        <v>138</v>
      </c>
      <c r="C64" s="30" t="s">
        <v>139</v>
      </c>
      <c r="D64" s="31"/>
      <c r="E64" s="31" t="s">
        <v>24</v>
      </c>
      <c r="F64" s="32">
        <v>0.09849</v>
      </c>
      <c r="G64" s="35">
        <v>0.09849</v>
      </c>
      <c r="H64" s="34">
        <f t="shared" si="9"/>
        <v>0.09849</v>
      </c>
      <c r="I64" s="35">
        <f>VLOOKUP(B64,'[1]核算表 (3)'!$B:$W,22,0)</f>
        <v>0.123428</v>
      </c>
      <c r="J64" s="43">
        <f t="shared" si="8"/>
        <v>0.024938</v>
      </c>
      <c r="K64" s="46" t="s">
        <v>33</v>
      </c>
      <c r="L64" s="44" t="s">
        <v>33</v>
      </c>
      <c r="M64" s="47" t="s">
        <v>33</v>
      </c>
      <c r="N64" s="45">
        <f t="shared" si="7"/>
        <v>0.09849</v>
      </c>
      <c r="O64" s="45">
        <f t="shared" si="0"/>
        <v>0.0128037</v>
      </c>
      <c r="P64" s="35">
        <f t="shared" si="1"/>
        <v>0.1112937</v>
      </c>
      <c r="Q64" s="50"/>
      <c r="R64" s="51"/>
      <c r="S64" s="52">
        <f t="shared" si="2"/>
        <v>0</v>
      </c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  <c r="DA64" s="53"/>
      <c r="DB64" s="53"/>
      <c r="DC64" s="53"/>
      <c r="DD64" s="53"/>
      <c r="DE64" s="53"/>
      <c r="DF64" s="53"/>
      <c r="DG64" s="53"/>
      <c r="DH64" s="53"/>
      <c r="DI64" s="53"/>
      <c r="DJ64" s="53"/>
      <c r="DK64" s="53"/>
      <c r="DL64" s="53"/>
      <c r="DM64" s="53"/>
      <c r="DN64" s="53"/>
      <c r="DO64" s="53"/>
      <c r="DP64" s="53"/>
      <c r="DQ64" s="53"/>
      <c r="DR64" s="53"/>
      <c r="DS64" s="53"/>
      <c r="DT64" s="53"/>
      <c r="DU64" s="53"/>
      <c r="DV64" s="53"/>
      <c r="DW64" s="53"/>
      <c r="DX64" s="53"/>
      <c r="DY64" s="53"/>
      <c r="DZ64" s="53"/>
      <c r="EA64" s="53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3"/>
      <c r="FK64" s="53"/>
      <c r="FL64" s="53"/>
      <c r="FM64" s="53"/>
      <c r="FN64" s="53"/>
      <c r="FO64" s="53"/>
      <c r="FP64" s="53"/>
      <c r="FQ64" s="53"/>
      <c r="FR64" s="53"/>
      <c r="FS64" s="53"/>
      <c r="FT64" s="53"/>
      <c r="FU64" s="53"/>
      <c r="FV64" s="53"/>
      <c r="FW64" s="53"/>
      <c r="FX64" s="53"/>
      <c r="FY64" s="53"/>
      <c r="FZ64" s="53"/>
      <c r="GA64" s="53"/>
      <c r="GB64" s="53"/>
      <c r="GC64" s="53"/>
      <c r="GD64" s="53"/>
      <c r="GE64" s="53"/>
      <c r="GF64" s="53"/>
      <c r="GG64" s="53"/>
      <c r="GH64" s="53"/>
      <c r="GI64" s="53"/>
      <c r="GJ64" s="53"/>
      <c r="GK64" s="53"/>
      <c r="GL64" s="53"/>
      <c r="GM64" s="53"/>
      <c r="GN64" s="53"/>
      <c r="GO64" s="53"/>
      <c r="GP64" s="53"/>
      <c r="GQ64" s="53"/>
      <c r="GR64" s="53"/>
      <c r="GS64" s="53"/>
      <c r="GT64" s="53"/>
      <c r="GU64" s="53"/>
      <c r="GV64" s="53"/>
      <c r="GW64" s="53"/>
      <c r="GX64" s="53"/>
    </row>
    <row r="65" s="1" customFormat="1" ht="13.5" customHeight="1" spans="1:206">
      <c r="A65" s="28">
        <v>57</v>
      </c>
      <c r="B65" s="29" t="s">
        <v>140</v>
      </c>
      <c r="C65" s="30" t="s">
        <v>141</v>
      </c>
      <c r="D65" s="31"/>
      <c r="E65" s="31" t="s">
        <v>24</v>
      </c>
      <c r="F65" s="32">
        <v>0.24835</v>
      </c>
      <c r="G65" s="32">
        <v>0.24835</v>
      </c>
      <c r="H65" s="34">
        <f t="shared" si="9"/>
        <v>0.24835</v>
      </c>
      <c r="I65" s="35">
        <f>VLOOKUP(B65,'[1]核算表 (3)'!$B:$W,22,0)</f>
        <v>0.249098</v>
      </c>
      <c r="J65" s="43">
        <f t="shared" si="8"/>
        <v>0.000748000000000026</v>
      </c>
      <c r="K65" s="46" t="s">
        <v>33</v>
      </c>
      <c r="L65" s="44" t="s">
        <v>33</v>
      </c>
      <c r="M65" s="47" t="s">
        <v>33</v>
      </c>
      <c r="N65" s="45">
        <f t="shared" si="7"/>
        <v>0.24835</v>
      </c>
      <c r="O65" s="45">
        <f t="shared" si="0"/>
        <v>0.0322855</v>
      </c>
      <c r="P65" s="35">
        <f t="shared" si="1"/>
        <v>0.2806355</v>
      </c>
      <c r="Q65" s="50"/>
      <c r="R65" s="51"/>
      <c r="S65" s="52">
        <f t="shared" si="2"/>
        <v>0</v>
      </c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A65" s="53"/>
      <c r="EB65" s="53"/>
      <c r="EC65" s="53"/>
      <c r="ED65" s="53"/>
      <c r="EE65" s="53"/>
      <c r="EF65" s="53"/>
      <c r="EG65" s="53"/>
      <c r="EH65" s="53"/>
      <c r="EI65" s="53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3"/>
      <c r="FK65" s="53"/>
      <c r="FL65" s="53"/>
      <c r="FM65" s="53"/>
      <c r="FN65" s="53"/>
      <c r="FO65" s="53"/>
      <c r="FP65" s="53"/>
      <c r="FQ65" s="53"/>
      <c r="FR65" s="53"/>
      <c r="FS65" s="53"/>
      <c r="FT65" s="53"/>
      <c r="FU65" s="53"/>
      <c r="FV65" s="53"/>
      <c r="FW65" s="53"/>
      <c r="FX65" s="53"/>
      <c r="FY65" s="53"/>
      <c r="FZ65" s="53"/>
      <c r="GA65" s="53"/>
      <c r="GB65" s="53"/>
      <c r="GC65" s="53"/>
      <c r="GD65" s="53"/>
      <c r="GE65" s="53"/>
      <c r="GF65" s="53"/>
      <c r="GG65" s="53"/>
      <c r="GH65" s="53"/>
      <c r="GI65" s="53"/>
      <c r="GJ65" s="53"/>
      <c r="GK65" s="53"/>
      <c r="GL65" s="53"/>
      <c r="GM65" s="53"/>
      <c r="GN65" s="53"/>
      <c r="GO65" s="53"/>
      <c r="GP65" s="53"/>
      <c r="GQ65" s="53"/>
      <c r="GR65" s="53"/>
      <c r="GS65" s="53"/>
      <c r="GT65" s="53"/>
      <c r="GU65" s="53"/>
      <c r="GV65" s="53"/>
      <c r="GW65" s="53"/>
      <c r="GX65" s="53"/>
    </row>
    <row r="66" s="1" customFormat="1" ht="13.5" customHeight="1" spans="1:206">
      <c r="A66" s="28">
        <v>58</v>
      </c>
      <c r="B66" s="29" t="s">
        <v>142</v>
      </c>
      <c r="C66" s="30" t="s">
        <v>143</v>
      </c>
      <c r="D66" s="31"/>
      <c r="E66" s="31" t="s">
        <v>24</v>
      </c>
      <c r="F66" s="32">
        <v>0.557</v>
      </c>
      <c r="G66" s="54">
        <v>0.48</v>
      </c>
      <c r="H66" s="34">
        <v>0.48</v>
      </c>
      <c r="I66" s="35" t="e">
        <f>VLOOKUP(B66,'[1]核算表 (3)'!$B:$W,22,0)</f>
        <v>#N/A</v>
      </c>
      <c r="J66" s="43" t="e">
        <f t="shared" si="8"/>
        <v>#N/A</v>
      </c>
      <c r="K66" s="46" t="s">
        <v>33</v>
      </c>
      <c r="L66" s="44" t="s">
        <v>33</v>
      </c>
      <c r="M66" s="47" t="s">
        <v>33</v>
      </c>
      <c r="N66" s="45">
        <f t="shared" si="7"/>
        <v>0.48</v>
      </c>
      <c r="O66" s="45">
        <f t="shared" si="0"/>
        <v>0.0624</v>
      </c>
      <c r="P66" s="35">
        <f t="shared" si="1"/>
        <v>0.5424</v>
      </c>
      <c r="Q66" s="50"/>
      <c r="R66" s="51"/>
      <c r="S66" s="52">
        <f t="shared" si="2"/>
        <v>-0.138240574506284</v>
      </c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3"/>
      <c r="EB66" s="53"/>
      <c r="EC66" s="53"/>
      <c r="ED66" s="53"/>
      <c r="EE66" s="53"/>
      <c r="EF66" s="53"/>
      <c r="EG66" s="53"/>
      <c r="EH66" s="53"/>
      <c r="EI66" s="53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3"/>
      <c r="FK66" s="53"/>
      <c r="FL66" s="53"/>
      <c r="FM66" s="53"/>
      <c r="FN66" s="53"/>
      <c r="FO66" s="53"/>
      <c r="FP66" s="53"/>
      <c r="FQ66" s="53"/>
      <c r="FR66" s="53"/>
      <c r="FS66" s="53"/>
      <c r="FT66" s="53"/>
      <c r="FU66" s="53"/>
      <c r="FV66" s="53"/>
      <c r="FW66" s="53"/>
      <c r="FX66" s="53"/>
      <c r="FY66" s="53"/>
      <c r="FZ66" s="53"/>
      <c r="GA66" s="53"/>
      <c r="GB66" s="53"/>
      <c r="GC66" s="53"/>
      <c r="GD66" s="53"/>
      <c r="GE66" s="53"/>
      <c r="GF66" s="53"/>
      <c r="GG66" s="53"/>
      <c r="GH66" s="53"/>
      <c r="GI66" s="53"/>
      <c r="GJ66" s="53"/>
      <c r="GK66" s="53"/>
      <c r="GL66" s="53"/>
      <c r="GM66" s="53"/>
      <c r="GN66" s="53"/>
      <c r="GO66" s="53"/>
      <c r="GP66" s="53"/>
      <c r="GQ66" s="53"/>
      <c r="GR66" s="53"/>
      <c r="GS66" s="53"/>
      <c r="GT66" s="53"/>
      <c r="GU66" s="53"/>
      <c r="GV66" s="53"/>
      <c r="GW66" s="53"/>
      <c r="GX66" s="53"/>
    </row>
    <row r="67" s="1" customFormat="1" ht="13.5" customHeight="1" spans="1:206">
      <c r="A67" s="28">
        <v>59</v>
      </c>
      <c r="B67" s="29" t="s">
        <v>144</v>
      </c>
      <c r="C67" s="30" t="s">
        <v>145</v>
      </c>
      <c r="D67" s="30"/>
      <c r="E67" s="31" t="s">
        <v>24</v>
      </c>
      <c r="F67" s="32">
        <v>0.13953</v>
      </c>
      <c r="G67" s="32">
        <v>0.13953</v>
      </c>
      <c r="H67" s="34">
        <f t="shared" si="9"/>
        <v>0.13953</v>
      </c>
      <c r="I67" s="35">
        <v>0.151335</v>
      </c>
      <c r="J67" s="43">
        <f t="shared" si="8"/>
        <v>0.011805</v>
      </c>
      <c r="K67" s="46" t="s">
        <v>33</v>
      </c>
      <c r="L67" s="44" t="s">
        <v>33</v>
      </c>
      <c r="M67" s="47" t="s">
        <v>33</v>
      </c>
      <c r="N67" s="45">
        <f t="shared" si="7"/>
        <v>0.13953</v>
      </c>
      <c r="O67" s="45">
        <f t="shared" si="0"/>
        <v>0.0181389</v>
      </c>
      <c r="P67" s="35">
        <f t="shared" si="1"/>
        <v>0.1576689</v>
      </c>
      <c r="Q67" s="50"/>
      <c r="R67" s="51"/>
      <c r="S67" s="52">
        <f t="shared" si="2"/>
        <v>0</v>
      </c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  <c r="GT67" s="53"/>
      <c r="GU67" s="53"/>
      <c r="GV67" s="53"/>
      <c r="GW67" s="53"/>
      <c r="GX67" s="53"/>
    </row>
    <row r="68" s="1" customFormat="1" ht="13.5" customHeight="1" spans="1:206">
      <c r="A68" s="28">
        <v>60</v>
      </c>
      <c r="B68" s="29" t="s">
        <v>163</v>
      </c>
      <c r="C68" s="30" t="s">
        <v>164</v>
      </c>
      <c r="D68" s="30"/>
      <c r="E68" s="31" t="s">
        <v>24</v>
      </c>
      <c r="F68" s="32">
        <f>VLOOKUP(B68,[3]汇总!$B:$G,6,0)</f>
        <v>1.07308871681416</v>
      </c>
      <c r="G68" s="55">
        <f>IF(F68&gt;=I68,I68,F68)</f>
        <v>0.97543404</v>
      </c>
      <c r="H68" s="34">
        <f t="shared" si="9"/>
        <v>0.97543404</v>
      </c>
      <c r="I68" s="35">
        <v>0.97543404</v>
      </c>
      <c r="J68" s="43">
        <f t="shared" si="8"/>
        <v>0</v>
      </c>
      <c r="K68" s="46" t="s">
        <v>33</v>
      </c>
      <c r="L68" s="44" t="s">
        <v>33</v>
      </c>
      <c r="M68" s="47" t="s">
        <v>33</v>
      </c>
      <c r="N68" s="45">
        <f t="shared" si="7"/>
        <v>0.97543404</v>
      </c>
      <c r="O68" s="45">
        <f t="shared" si="0"/>
        <v>0.1268064252</v>
      </c>
      <c r="P68" s="35">
        <f t="shared" si="1"/>
        <v>1.1022404652</v>
      </c>
      <c r="Q68" s="50"/>
      <c r="R68" s="77"/>
      <c r="S68" s="52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3"/>
      <c r="EB68" s="53"/>
      <c r="EC68" s="53"/>
      <c r="ED68" s="53"/>
      <c r="EE68" s="53"/>
      <c r="EF68" s="53"/>
      <c r="EG68" s="53"/>
      <c r="EH68" s="53"/>
      <c r="EI68" s="53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3"/>
      <c r="FK68" s="53"/>
      <c r="FL68" s="53"/>
      <c r="FM68" s="53"/>
      <c r="FN68" s="53"/>
      <c r="FO68" s="53"/>
      <c r="FP68" s="53"/>
      <c r="FQ68" s="53"/>
      <c r="FR68" s="53"/>
      <c r="FS68" s="53"/>
      <c r="FT68" s="53"/>
      <c r="FU68" s="53"/>
      <c r="FV68" s="53"/>
      <c r="FW68" s="53"/>
      <c r="FX68" s="53"/>
      <c r="FY68" s="53"/>
      <c r="FZ68" s="53"/>
      <c r="GA68" s="53"/>
      <c r="GB68" s="53"/>
      <c r="GC68" s="53"/>
      <c r="GD68" s="53"/>
      <c r="GE68" s="53"/>
      <c r="GF68" s="53"/>
      <c r="GG68" s="53"/>
      <c r="GH68" s="53"/>
      <c r="GI68" s="53"/>
      <c r="GJ68" s="53"/>
      <c r="GK68" s="53"/>
      <c r="GL68" s="53"/>
      <c r="GM68" s="53"/>
      <c r="GN68" s="53"/>
      <c r="GO68" s="53"/>
      <c r="GP68" s="53"/>
      <c r="GQ68" s="53"/>
      <c r="GR68" s="53"/>
      <c r="GS68" s="53"/>
      <c r="GT68" s="53"/>
      <c r="GU68" s="53"/>
      <c r="GV68" s="53"/>
      <c r="GW68" s="53"/>
      <c r="GX68" s="53"/>
    </row>
    <row r="69" s="1" customFormat="1" ht="13.5" customHeight="1" spans="1:206">
      <c r="A69" s="28">
        <v>61</v>
      </c>
      <c r="B69" s="29" t="s">
        <v>165</v>
      </c>
      <c r="C69" s="30" t="s">
        <v>166</v>
      </c>
      <c r="D69" s="30"/>
      <c r="E69" s="31" t="s">
        <v>24</v>
      </c>
      <c r="F69" s="32">
        <f>VLOOKUP(B69,[3]汇总!$B:$G,6,0)</f>
        <v>1.07308871681416</v>
      </c>
      <c r="G69" s="55">
        <f>IF(F69&gt;=I69,I69,F69)</f>
        <v>0.97543404</v>
      </c>
      <c r="H69" s="34">
        <f t="shared" si="9"/>
        <v>0.97543404</v>
      </c>
      <c r="I69" s="35">
        <v>0.97543404</v>
      </c>
      <c r="J69" s="43">
        <f t="shared" si="8"/>
        <v>0</v>
      </c>
      <c r="K69" s="46" t="s">
        <v>33</v>
      </c>
      <c r="L69" s="44" t="s">
        <v>33</v>
      </c>
      <c r="M69" s="47" t="s">
        <v>33</v>
      </c>
      <c r="N69" s="45">
        <f t="shared" si="7"/>
        <v>0.97543404</v>
      </c>
      <c r="O69" s="45">
        <f t="shared" si="0"/>
        <v>0.1268064252</v>
      </c>
      <c r="P69" s="35">
        <f t="shared" si="1"/>
        <v>1.1022404652</v>
      </c>
      <c r="Q69" s="50"/>
      <c r="R69" s="77"/>
      <c r="S69" s="52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53"/>
      <c r="DR69" s="53"/>
      <c r="DS69" s="53"/>
      <c r="DT69" s="53"/>
      <c r="DU69" s="53"/>
      <c r="DV69" s="53"/>
      <c r="DW69" s="53"/>
      <c r="DX69" s="53"/>
      <c r="DY69" s="53"/>
      <c r="DZ69" s="53"/>
      <c r="EA69" s="53"/>
      <c r="EB69" s="53"/>
      <c r="EC69" s="53"/>
      <c r="ED69" s="53"/>
      <c r="EE69" s="53"/>
      <c r="EF69" s="53"/>
      <c r="EG69" s="53"/>
      <c r="EH69" s="53"/>
      <c r="EI69" s="53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3"/>
      <c r="FK69" s="53"/>
      <c r="FL69" s="53"/>
      <c r="FM69" s="53"/>
      <c r="FN69" s="53"/>
      <c r="FO69" s="53"/>
      <c r="FP69" s="53"/>
      <c r="FQ69" s="53"/>
      <c r="FR69" s="53"/>
      <c r="FS69" s="53"/>
      <c r="FT69" s="53"/>
      <c r="FU69" s="53"/>
      <c r="FV69" s="53"/>
      <c r="FW69" s="53"/>
      <c r="FX69" s="53"/>
      <c r="FY69" s="53"/>
      <c r="FZ69" s="53"/>
      <c r="GA69" s="53"/>
      <c r="GB69" s="53"/>
      <c r="GC69" s="53"/>
      <c r="GD69" s="53"/>
      <c r="GE69" s="53"/>
      <c r="GF69" s="53"/>
      <c r="GG69" s="53"/>
      <c r="GH69" s="53"/>
      <c r="GI69" s="53"/>
      <c r="GJ69" s="53"/>
      <c r="GK69" s="53"/>
      <c r="GL69" s="53"/>
      <c r="GM69" s="53"/>
      <c r="GN69" s="53"/>
      <c r="GO69" s="53"/>
      <c r="GP69" s="53"/>
      <c r="GQ69" s="53"/>
      <c r="GR69" s="53"/>
      <c r="GS69" s="53"/>
      <c r="GT69" s="53"/>
      <c r="GU69" s="53"/>
      <c r="GV69" s="53"/>
      <c r="GW69" s="53"/>
      <c r="GX69" s="53"/>
    </row>
    <row r="70" s="1" customFormat="1" ht="13.5" customHeight="1" spans="1:206">
      <c r="A70" s="28">
        <v>62</v>
      </c>
      <c r="B70" s="29" t="s">
        <v>167</v>
      </c>
      <c r="C70" s="30" t="s">
        <v>168</v>
      </c>
      <c r="D70" s="30"/>
      <c r="E70" s="31" t="s">
        <v>24</v>
      </c>
      <c r="F70" s="32">
        <f>VLOOKUP(B70,[3]汇总!$B:$G,6,0)</f>
        <v>1.20885325221239</v>
      </c>
      <c r="G70" s="55">
        <f>IF(F70&gt;=I70,I70,F70)</f>
        <v>1.103961908</v>
      </c>
      <c r="H70" s="34">
        <f t="shared" si="9"/>
        <v>1.103961908</v>
      </c>
      <c r="I70" s="35">
        <v>1.103961908</v>
      </c>
      <c r="J70" s="43">
        <f t="shared" si="8"/>
        <v>0</v>
      </c>
      <c r="K70" s="46" t="s">
        <v>33</v>
      </c>
      <c r="L70" s="44" t="s">
        <v>33</v>
      </c>
      <c r="M70" s="47" t="s">
        <v>33</v>
      </c>
      <c r="N70" s="45">
        <f t="shared" si="7"/>
        <v>1.103961908</v>
      </c>
      <c r="O70" s="45">
        <f t="shared" si="0"/>
        <v>0.14351504804</v>
      </c>
      <c r="P70" s="35">
        <f t="shared" si="1"/>
        <v>1.24747695604</v>
      </c>
      <c r="Q70" s="50"/>
      <c r="R70" s="77"/>
      <c r="S70" s="52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  <c r="DA70" s="53"/>
      <c r="DB70" s="53"/>
      <c r="DC70" s="53"/>
      <c r="DD70" s="53"/>
      <c r="DE70" s="53"/>
      <c r="DF70" s="53"/>
      <c r="DG70" s="53"/>
      <c r="DH70" s="53"/>
      <c r="DI70" s="53"/>
      <c r="DJ70" s="53"/>
      <c r="DK70" s="53"/>
      <c r="DL70" s="53"/>
      <c r="DM70" s="53"/>
      <c r="DN70" s="53"/>
      <c r="DO70" s="53"/>
      <c r="DP70" s="53"/>
      <c r="DQ70" s="53"/>
      <c r="DR70" s="53"/>
      <c r="DS70" s="53"/>
      <c r="DT70" s="53"/>
      <c r="DU70" s="53"/>
      <c r="DV70" s="53"/>
      <c r="DW70" s="53"/>
      <c r="DX70" s="53"/>
      <c r="DY70" s="53"/>
      <c r="DZ70" s="53"/>
      <c r="EA70" s="53"/>
      <c r="EB70" s="53"/>
      <c r="EC70" s="53"/>
      <c r="ED70" s="53"/>
      <c r="EE70" s="53"/>
      <c r="EF70" s="53"/>
      <c r="EG70" s="53"/>
      <c r="EH70" s="53"/>
      <c r="EI70" s="53"/>
      <c r="EJ70" s="53"/>
      <c r="EK70" s="53"/>
      <c r="EL70" s="53"/>
      <c r="EM70" s="53"/>
      <c r="EN70" s="53"/>
      <c r="EO70" s="53"/>
      <c r="EP70" s="53"/>
      <c r="EQ70" s="53"/>
      <c r="ER70" s="53"/>
      <c r="ES70" s="53"/>
      <c r="ET70" s="53"/>
      <c r="EU70" s="53"/>
      <c r="EV70" s="53"/>
      <c r="EW70" s="53"/>
      <c r="EX70" s="53"/>
      <c r="EY70" s="53"/>
      <c r="EZ70" s="53"/>
      <c r="FA70" s="53"/>
      <c r="FB70" s="53"/>
      <c r="FC70" s="53"/>
      <c r="FD70" s="53"/>
      <c r="FE70" s="53"/>
      <c r="FF70" s="53"/>
      <c r="FG70" s="53"/>
      <c r="FH70" s="53"/>
      <c r="FI70" s="53"/>
      <c r="FJ70" s="53"/>
      <c r="FK70" s="53"/>
      <c r="FL70" s="53"/>
      <c r="FM70" s="53"/>
      <c r="FN70" s="53"/>
      <c r="FO70" s="53"/>
      <c r="FP70" s="53"/>
      <c r="FQ70" s="53"/>
      <c r="FR70" s="53"/>
      <c r="FS70" s="53"/>
      <c r="FT70" s="53"/>
      <c r="FU70" s="53"/>
      <c r="FV70" s="53"/>
      <c r="FW70" s="53"/>
      <c r="FX70" s="53"/>
      <c r="FY70" s="53"/>
      <c r="FZ70" s="53"/>
      <c r="GA70" s="53"/>
      <c r="GB70" s="53"/>
      <c r="GC70" s="53"/>
      <c r="GD70" s="53"/>
      <c r="GE70" s="53"/>
      <c r="GF70" s="53"/>
      <c r="GG70" s="53"/>
      <c r="GH70" s="53"/>
      <c r="GI70" s="53"/>
      <c r="GJ70" s="53"/>
      <c r="GK70" s="53"/>
      <c r="GL70" s="53"/>
      <c r="GM70" s="53"/>
      <c r="GN70" s="53"/>
      <c r="GO70" s="53"/>
      <c r="GP70" s="53"/>
      <c r="GQ70" s="53"/>
      <c r="GR70" s="53"/>
      <c r="GS70" s="53"/>
      <c r="GT70" s="53"/>
      <c r="GU70" s="53"/>
      <c r="GV70" s="53"/>
      <c r="GW70" s="53"/>
      <c r="GX70" s="53"/>
    </row>
    <row r="71" s="1" customFormat="1" ht="13.5" customHeight="1" spans="1:206">
      <c r="A71" s="28">
        <v>63</v>
      </c>
      <c r="B71" s="29" t="s">
        <v>169</v>
      </c>
      <c r="C71" s="30" t="s">
        <v>170</v>
      </c>
      <c r="D71" s="30"/>
      <c r="E71" s="31" t="s">
        <v>24</v>
      </c>
      <c r="F71" s="32">
        <f>VLOOKUP(B71,[3]汇总!$B:$G,6,0)</f>
        <v>1.20885325221239</v>
      </c>
      <c r="G71" s="55">
        <f>IF(F71&gt;=I71,I71,F71)</f>
        <v>1.103961908</v>
      </c>
      <c r="H71" s="34">
        <f t="shared" si="9"/>
        <v>1.103961908</v>
      </c>
      <c r="I71" s="35">
        <v>1.103961908</v>
      </c>
      <c r="J71" s="43">
        <f t="shared" si="8"/>
        <v>0</v>
      </c>
      <c r="K71" s="46" t="s">
        <v>33</v>
      </c>
      <c r="L71" s="44" t="s">
        <v>33</v>
      </c>
      <c r="M71" s="47" t="s">
        <v>33</v>
      </c>
      <c r="N71" s="45">
        <f t="shared" si="7"/>
        <v>1.103961908</v>
      </c>
      <c r="O71" s="45">
        <f t="shared" si="0"/>
        <v>0.14351504804</v>
      </c>
      <c r="P71" s="35">
        <f t="shared" si="1"/>
        <v>1.24747695604</v>
      </c>
      <c r="Q71" s="50"/>
      <c r="R71" s="77"/>
      <c r="S71" s="52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3"/>
      <c r="FK71" s="53"/>
      <c r="FL71" s="53"/>
      <c r="FM71" s="53"/>
      <c r="FN71" s="53"/>
      <c r="FO71" s="53"/>
      <c r="FP71" s="53"/>
      <c r="FQ71" s="53"/>
      <c r="FR71" s="53"/>
      <c r="FS71" s="53"/>
      <c r="FT71" s="53"/>
      <c r="FU71" s="53"/>
      <c r="FV71" s="53"/>
      <c r="FW71" s="53"/>
      <c r="FX71" s="53"/>
      <c r="FY71" s="53"/>
      <c r="FZ71" s="53"/>
      <c r="GA71" s="53"/>
      <c r="GB71" s="53"/>
      <c r="GC71" s="53"/>
      <c r="GD71" s="53"/>
      <c r="GE71" s="53"/>
      <c r="GF71" s="53"/>
      <c r="GG71" s="53"/>
      <c r="GH71" s="53"/>
      <c r="GI71" s="53"/>
      <c r="GJ71" s="53"/>
      <c r="GK71" s="53"/>
      <c r="GL71" s="53"/>
      <c r="GM71" s="53"/>
      <c r="GN71" s="53"/>
      <c r="GO71" s="53"/>
      <c r="GP71" s="53"/>
      <c r="GQ71" s="53"/>
      <c r="GR71" s="53"/>
      <c r="GS71" s="53"/>
      <c r="GT71" s="53"/>
      <c r="GU71" s="53"/>
      <c r="GV71" s="53"/>
      <c r="GW71" s="53"/>
      <c r="GX71" s="53"/>
    </row>
    <row r="72" s="1" customFormat="1" ht="13.5" customHeight="1" spans="1:206">
      <c r="A72" s="28">
        <v>64</v>
      </c>
      <c r="B72" s="29" t="s">
        <v>171</v>
      </c>
      <c r="C72" s="30" t="s">
        <v>172</v>
      </c>
      <c r="D72" s="30"/>
      <c r="E72" s="31" t="s">
        <v>24</v>
      </c>
      <c r="F72" s="32">
        <f>VLOOKUP(B72,[3]汇总!$B:$G,6,0)</f>
        <v>0.877106690265487</v>
      </c>
      <c r="G72" s="55">
        <f t="shared" ref="G72:G97" si="10">IF(F72&gt;=I72,I72,F72)</f>
        <v>0.877106690265487</v>
      </c>
      <c r="H72" s="34">
        <f t="shared" ref="H72:H105" si="11">IF(I72&lt;=G72,I72,G72)</f>
        <v>0.877106690265487</v>
      </c>
      <c r="I72" s="35">
        <v>1.10319938025</v>
      </c>
      <c r="J72" s="43">
        <f t="shared" ref="J72:J112" si="12">I72-G72</f>
        <v>0.226092689984513</v>
      </c>
      <c r="K72" s="46" t="s">
        <v>33</v>
      </c>
      <c r="L72" s="44" t="s">
        <v>33</v>
      </c>
      <c r="M72" s="47" t="s">
        <v>33</v>
      </c>
      <c r="N72" s="45">
        <f t="shared" ref="N72:N109" si="13">H72</f>
        <v>0.877106690265487</v>
      </c>
      <c r="O72" s="45">
        <f t="shared" ref="O72:O97" si="14">N72*0.13</f>
        <v>0.114023869734513</v>
      </c>
      <c r="P72" s="35">
        <f t="shared" ref="P72:P97" si="15">N72+O72</f>
        <v>0.99113056</v>
      </c>
      <c r="Q72" s="50"/>
      <c r="R72" s="77"/>
      <c r="S72" s="52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  <c r="GX72" s="53"/>
    </row>
    <row r="73" s="1" customFormat="1" ht="13.5" customHeight="1" spans="1:206">
      <c r="A73" s="28">
        <v>65</v>
      </c>
      <c r="B73" s="29" t="s">
        <v>173</v>
      </c>
      <c r="C73" s="30" t="s">
        <v>174</v>
      </c>
      <c r="D73" s="30"/>
      <c r="E73" s="31" t="s">
        <v>24</v>
      </c>
      <c r="F73" s="32">
        <f>VLOOKUP(B73,[3]汇总!$B:$G,6,0)</f>
        <v>1.16245078539823</v>
      </c>
      <c r="G73" s="55">
        <f t="shared" si="10"/>
        <v>1.10319938025</v>
      </c>
      <c r="H73" s="34">
        <f t="shared" si="11"/>
        <v>1.10319938025</v>
      </c>
      <c r="I73" s="35">
        <v>1.10319938025</v>
      </c>
      <c r="J73" s="43">
        <f t="shared" si="12"/>
        <v>0</v>
      </c>
      <c r="K73" s="46" t="s">
        <v>33</v>
      </c>
      <c r="L73" s="44" t="s">
        <v>33</v>
      </c>
      <c r="M73" s="47" t="s">
        <v>33</v>
      </c>
      <c r="N73" s="45">
        <f t="shared" si="13"/>
        <v>1.10319938025</v>
      </c>
      <c r="O73" s="45">
        <f t="shared" si="14"/>
        <v>0.1434159194325</v>
      </c>
      <c r="P73" s="35">
        <f t="shared" si="15"/>
        <v>1.2466152996825</v>
      </c>
      <c r="Q73" s="50"/>
      <c r="R73" s="77"/>
      <c r="S73" s="52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  <c r="GX73" s="53"/>
    </row>
    <row r="74" s="1" customFormat="1" ht="13.5" customHeight="1" spans="1:206">
      <c r="A74" s="28">
        <v>66</v>
      </c>
      <c r="B74" s="29" t="s">
        <v>175</v>
      </c>
      <c r="C74" s="30" t="s">
        <v>176</v>
      </c>
      <c r="D74" s="30"/>
      <c r="E74" s="31" t="s">
        <v>24</v>
      </c>
      <c r="F74" s="32">
        <f>VLOOKUP(B74,[3]汇总!$B:$G,6,0)</f>
        <v>2.55752212389381</v>
      </c>
      <c r="G74" s="55">
        <f t="shared" si="10"/>
        <v>2.55752212389381</v>
      </c>
      <c r="H74" s="34">
        <f t="shared" si="11"/>
        <v>2.55752212389381</v>
      </c>
      <c r="I74" s="35">
        <v>2.6347216</v>
      </c>
      <c r="J74" s="43">
        <f t="shared" si="12"/>
        <v>0.0771994761061903</v>
      </c>
      <c r="K74" s="46" t="s">
        <v>33</v>
      </c>
      <c r="L74" s="44" t="s">
        <v>33</v>
      </c>
      <c r="M74" s="47" t="s">
        <v>33</v>
      </c>
      <c r="N74" s="45">
        <f t="shared" si="13"/>
        <v>2.55752212389381</v>
      </c>
      <c r="O74" s="45">
        <f t="shared" si="14"/>
        <v>0.332477876106195</v>
      </c>
      <c r="P74" s="35">
        <f t="shared" si="15"/>
        <v>2.89</v>
      </c>
      <c r="Q74" s="50"/>
      <c r="R74" s="77"/>
      <c r="S74" s="52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3"/>
      <c r="FK74" s="53"/>
      <c r="FL74" s="53"/>
      <c r="FM74" s="53"/>
      <c r="FN74" s="53"/>
      <c r="FO74" s="53"/>
      <c r="FP74" s="53"/>
      <c r="FQ74" s="53"/>
      <c r="FR74" s="53"/>
      <c r="FS74" s="53"/>
      <c r="FT74" s="53"/>
      <c r="FU74" s="53"/>
      <c r="FV74" s="53"/>
      <c r="FW74" s="53"/>
      <c r="FX74" s="53"/>
      <c r="FY74" s="53"/>
      <c r="FZ74" s="53"/>
      <c r="GA74" s="53"/>
      <c r="GB74" s="53"/>
      <c r="GC74" s="53"/>
      <c r="GD74" s="53"/>
      <c r="GE74" s="53"/>
      <c r="GF74" s="53"/>
      <c r="GG74" s="53"/>
      <c r="GH74" s="53"/>
      <c r="GI74" s="53"/>
      <c r="GJ74" s="53"/>
      <c r="GK74" s="53"/>
      <c r="GL74" s="53"/>
      <c r="GM74" s="53"/>
      <c r="GN74" s="53"/>
      <c r="GO74" s="53"/>
      <c r="GP74" s="53"/>
      <c r="GQ74" s="53"/>
      <c r="GR74" s="53"/>
      <c r="GS74" s="53"/>
      <c r="GT74" s="53"/>
      <c r="GU74" s="53"/>
      <c r="GV74" s="53"/>
      <c r="GW74" s="53"/>
      <c r="GX74" s="53"/>
    </row>
    <row r="75" s="1" customFormat="1" ht="13.5" customHeight="1" spans="1:206">
      <c r="A75" s="28">
        <v>67</v>
      </c>
      <c r="B75" s="29" t="s">
        <v>177</v>
      </c>
      <c r="C75" s="30" t="s">
        <v>178</v>
      </c>
      <c r="D75" s="30"/>
      <c r="E75" s="31" t="s">
        <v>24</v>
      </c>
      <c r="F75" s="32">
        <f>VLOOKUP(B75,[2]汇总!$O:$S,5,0)</f>
        <v>1.469</v>
      </c>
      <c r="G75" s="55">
        <f t="shared" si="10"/>
        <v>1.1985568</v>
      </c>
      <c r="H75" s="34">
        <f t="shared" si="11"/>
        <v>1.1985568</v>
      </c>
      <c r="I75" s="35">
        <v>1.1985568</v>
      </c>
      <c r="J75" s="43">
        <f t="shared" si="12"/>
        <v>0</v>
      </c>
      <c r="K75" s="46" t="s">
        <v>33</v>
      </c>
      <c r="L75" s="44" t="s">
        <v>33</v>
      </c>
      <c r="M75" s="47" t="s">
        <v>33</v>
      </c>
      <c r="N75" s="45">
        <f t="shared" si="13"/>
        <v>1.1985568</v>
      </c>
      <c r="O75" s="45">
        <f t="shared" si="14"/>
        <v>0.155812384</v>
      </c>
      <c r="P75" s="35">
        <f t="shared" si="15"/>
        <v>1.354369184</v>
      </c>
      <c r="Q75" s="50"/>
      <c r="R75" s="77"/>
      <c r="S75" s="52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  <c r="GX75" s="53"/>
    </row>
    <row r="76" s="1" customFormat="1" ht="13.5" customHeight="1" spans="1:206">
      <c r="A76" s="28">
        <v>68</v>
      </c>
      <c r="B76" s="29" t="s">
        <v>179</v>
      </c>
      <c r="C76" s="30" t="s">
        <v>180</v>
      </c>
      <c r="D76" s="30"/>
      <c r="E76" s="31" t="s">
        <v>24</v>
      </c>
      <c r="F76" s="32">
        <f>VLOOKUP(B76,[2]汇总!$O:$S,5,0)</f>
        <v>1.469</v>
      </c>
      <c r="G76" s="55">
        <f t="shared" si="10"/>
        <v>1.1985568</v>
      </c>
      <c r="H76" s="34">
        <f t="shared" si="11"/>
        <v>1.1985568</v>
      </c>
      <c r="I76" s="35">
        <v>1.1985568</v>
      </c>
      <c r="J76" s="43">
        <f t="shared" si="12"/>
        <v>0</v>
      </c>
      <c r="K76" s="46" t="s">
        <v>33</v>
      </c>
      <c r="L76" s="44" t="s">
        <v>33</v>
      </c>
      <c r="M76" s="47" t="s">
        <v>33</v>
      </c>
      <c r="N76" s="45">
        <f t="shared" si="13"/>
        <v>1.1985568</v>
      </c>
      <c r="O76" s="45">
        <f t="shared" si="14"/>
        <v>0.155812384</v>
      </c>
      <c r="P76" s="35">
        <f t="shared" si="15"/>
        <v>1.354369184</v>
      </c>
      <c r="Q76" s="50"/>
      <c r="R76" s="77"/>
      <c r="S76" s="52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3"/>
      <c r="EB76" s="53"/>
      <c r="EC76" s="53"/>
      <c r="ED76" s="53"/>
      <c r="EE76" s="53"/>
      <c r="EF76" s="53"/>
      <c r="EG76" s="53"/>
      <c r="EH76" s="53"/>
      <c r="EI76" s="53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3"/>
      <c r="FK76" s="53"/>
      <c r="FL76" s="53"/>
      <c r="FM76" s="53"/>
      <c r="FN76" s="53"/>
      <c r="FO76" s="53"/>
      <c r="FP76" s="53"/>
      <c r="FQ76" s="53"/>
      <c r="FR76" s="53"/>
      <c r="FS76" s="53"/>
      <c r="FT76" s="53"/>
      <c r="FU76" s="53"/>
      <c r="FV76" s="53"/>
      <c r="FW76" s="53"/>
      <c r="FX76" s="53"/>
      <c r="FY76" s="53"/>
      <c r="FZ76" s="53"/>
      <c r="GA76" s="53"/>
      <c r="GB76" s="53"/>
      <c r="GC76" s="53"/>
      <c r="GD76" s="53"/>
      <c r="GE76" s="53"/>
      <c r="GF76" s="53"/>
      <c r="GG76" s="53"/>
      <c r="GH76" s="53"/>
      <c r="GI76" s="53"/>
      <c r="GJ76" s="53"/>
      <c r="GK76" s="53"/>
      <c r="GL76" s="53"/>
      <c r="GM76" s="53"/>
      <c r="GN76" s="53"/>
      <c r="GO76" s="53"/>
      <c r="GP76" s="53"/>
      <c r="GQ76" s="53"/>
      <c r="GR76" s="53"/>
      <c r="GS76" s="53"/>
      <c r="GT76" s="53"/>
      <c r="GU76" s="53"/>
      <c r="GV76" s="53"/>
      <c r="GW76" s="53"/>
      <c r="GX76" s="53"/>
    </row>
    <row r="77" s="1" customFormat="1" ht="13.5" customHeight="1" spans="1:206">
      <c r="A77" s="28">
        <v>69</v>
      </c>
      <c r="B77" s="29" t="s">
        <v>181</v>
      </c>
      <c r="C77" s="30" t="s">
        <v>182</v>
      </c>
      <c r="D77" s="30"/>
      <c r="E77" s="31" t="s">
        <v>24</v>
      </c>
      <c r="F77" s="32">
        <f>VLOOKUP(B77,[3]汇总!$B:$G,6,0)</f>
        <v>4.51327433628319</v>
      </c>
      <c r="G77" s="55">
        <f t="shared" si="10"/>
        <v>4.51327433628319</v>
      </c>
      <c r="H77" s="34">
        <f t="shared" si="11"/>
        <v>4.51327433628319</v>
      </c>
      <c r="I77" s="35">
        <v>4.5617824</v>
      </c>
      <c r="J77" s="43">
        <f t="shared" si="12"/>
        <v>0.0485080637168105</v>
      </c>
      <c r="K77" s="46" t="s">
        <v>33</v>
      </c>
      <c r="L77" s="44" t="s">
        <v>33</v>
      </c>
      <c r="M77" s="47" t="s">
        <v>33</v>
      </c>
      <c r="N77" s="45">
        <f t="shared" si="13"/>
        <v>4.51327433628319</v>
      </c>
      <c r="O77" s="45">
        <f t="shared" si="14"/>
        <v>0.586725663716815</v>
      </c>
      <c r="P77" s="35">
        <f t="shared" si="15"/>
        <v>5.1</v>
      </c>
      <c r="Q77" s="50"/>
      <c r="R77" s="77"/>
      <c r="S77" s="52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3"/>
      <c r="EB77" s="53"/>
      <c r="EC77" s="53"/>
      <c r="ED77" s="53"/>
      <c r="EE77" s="53"/>
      <c r="EF77" s="53"/>
      <c r="EG77" s="53"/>
      <c r="EH77" s="53"/>
      <c r="EI77" s="53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3"/>
      <c r="FK77" s="53"/>
      <c r="FL77" s="53"/>
      <c r="FM77" s="53"/>
      <c r="FN77" s="53"/>
      <c r="FO77" s="53"/>
      <c r="FP77" s="53"/>
      <c r="FQ77" s="53"/>
      <c r="FR77" s="53"/>
      <c r="FS77" s="53"/>
      <c r="FT77" s="53"/>
      <c r="FU77" s="53"/>
      <c r="FV77" s="53"/>
      <c r="FW77" s="53"/>
      <c r="FX77" s="53"/>
      <c r="FY77" s="53"/>
      <c r="FZ77" s="53"/>
      <c r="GA77" s="53"/>
      <c r="GB77" s="53"/>
      <c r="GC77" s="53"/>
      <c r="GD77" s="53"/>
      <c r="GE77" s="53"/>
      <c r="GF77" s="53"/>
      <c r="GG77" s="53"/>
      <c r="GH77" s="53"/>
      <c r="GI77" s="53"/>
      <c r="GJ77" s="53"/>
      <c r="GK77" s="53"/>
      <c r="GL77" s="53"/>
      <c r="GM77" s="53"/>
      <c r="GN77" s="53"/>
      <c r="GO77" s="53"/>
      <c r="GP77" s="53"/>
      <c r="GQ77" s="53"/>
      <c r="GR77" s="53"/>
      <c r="GS77" s="53"/>
      <c r="GT77" s="53"/>
      <c r="GU77" s="53"/>
      <c r="GV77" s="53"/>
      <c r="GW77" s="53"/>
      <c r="GX77" s="53"/>
    </row>
    <row r="78" s="1" customFormat="1" ht="13.5" customHeight="1" spans="1:206">
      <c r="A78" s="28">
        <v>70</v>
      </c>
      <c r="B78" s="29" t="s">
        <v>183</v>
      </c>
      <c r="C78" s="30" t="s">
        <v>184</v>
      </c>
      <c r="D78" s="30"/>
      <c r="E78" s="31" t="s">
        <v>24</v>
      </c>
      <c r="F78" s="32">
        <f>VLOOKUP(B78,[3]汇总!$B:$G,6,0)</f>
        <v>4.51327433628319</v>
      </c>
      <c r="G78" s="55">
        <f t="shared" si="10"/>
        <v>4.51327433628319</v>
      </c>
      <c r="H78" s="34">
        <f t="shared" si="11"/>
        <v>4.51327433628319</v>
      </c>
      <c r="I78" s="35">
        <v>4.5617824</v>
      </c>
      <c r="J78" s="43">
        <f t="shared" si="12"/>
        <v>0.0485080637168105</v>
      </c>
      <c r="K78" s="46" t="s">
        <v>33</v>
      </c>
      <c r="L78" s="44" t="s">
        <v>33</v>
      </c>
      <c r="M78" s="47" t="s">
        <v>33</v>
      </c>
      <c r="N78" s="45">
        <f t="shared" si="13"/>
        <v>4.51327433628319</v>
      </c>
      <c r="O78" s="45">
        <f t="shared" si="14"/>
        <v>0.586725663716815</v>
      </c>
      <c r="P78" s="35">
        <f t="shared" si="15"/>
        <v>5.1</v>
      </c>
      <c r="Q78" s="50"/>
      <c r="R78" s="77"/>
      <c r="S78" s="52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3"/>
      <c r="EB78" s="53"/>
      <c r="EC78" s="53"/>
      <c r="ED78" s="53"/>
      <c r="EE78" s="53"/>
      <c r="EF78" s="53"/>
      <c r="EG78" s="53"/>
      <c r="EH78" s="53"/>
      <c r="EI78" s="53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3"/>
      <c r="FK78" s="53"/>
      <c r="FL78" s="53"/>
      <c r="FM78" s="53"/>
      <c r="FN78" s="53"/>
      <c r="FO78" s="53"/>
      <c r="FP78" s="53"/>
      <c r="FQ78" s="53"/>
      <c r="FR78" s="53"/>
      <c r="FS78" s="53"/>
      <c r="FT78" s="53"/>
      <c r="FU78" s="53"/>
      <c r="FV78" s="53"/>
      <c r="FW78" s="53"/>
      <c r="FX78" s="53"/>
      <c r="FY78" s="53"/>
      <c r="FZ78" s="53"/>
      <c r="GA78" s="53"/>
      <c r="GB78" s="53"/>
      <c r="GC78" s="53"/>
      <c r="GD78" s="53"/>
      <c r="GE78" s="53"/>
      <c r="GF78" s="53"/>
      <c r="GG78" s="53"/>
      <c r="GH78" s="53"/>
      <c r="GI78" s="53"/>
      <c r="GJ78" s="53"/>
      <c r="GK78" s="53"/>
      <c r="GL78" s="53"/>
      <c r="GM78" s="53"/>
      <c r="GN78" s="53"/>
      <c r="GO78" s="53"/>
      <c r="GP78" s="53"/>
      <c r="GQ78" s="53"/>
      <c r="GR78" s="53"/>
      <c r="GS78" s="53"/>
      <c r="GT78" s="53"/>
      <c r="GU78" s="53"/>
      <c r="GV78" s="53"/>
      <c r="GW78" s="53"/>
      <c r="GX78" s="53"/>
    </row>
    <row r="79" s="1" customFormat="1" ht="13.5" customHeight="1" spans="1:206">
      <c r="A79" s="28">
        <v>71</v>
      </c>
      <c r="B79" s="29" t="s">
        <v>185</v>
      </c>
      <c r="C79" s="30" t="s">
        <v>186</v>
      </c>
      <c r="D79" s="30"/>
      <c r="E79" s="31" t="s">
        <v>24</v>
      </c>
      <c r="F79" s="32">
        <f>VLOOKUP(B79,[3]汇总!$B:$G,6,0)</f>
        <v>4.30088495575221</v>
      </c>
      <c r="G79" s="55">
        <f t="shared" si="10"/>
        <v>2.5236344</v>
      </c>
      <c r="H79" s="34">
        <f t="shared" si="11"/>
        <v>2.5236344</v>
      </c>
      <c r="I79" s="35">
        <v>2.5236344</v>
      </c>
      <c r="J79" s="43">
        <f t="shared" si="12"/>
        <v>0</v>
      </c>
      <c r="K79" s="46" t="s">
        <v>33</v>
      </c>
      <c r="L79" s="44" t="s">
        <v>33</v>
      </c>
      <c r="M79" s="47" t="s">
        <v>33</v>
      </c>
      <c r="N79" s="45">
        <f t="shared" si="13"/>
        <v>2.5236344</v>
      </c>
      <c r="O79" s="45">
        <f t="shared" si="14"/>
        <v>0.328072472</v>
      </c>
      <c r="P79" s="35">
        <f t="shared" si="15"/>
        <v>2.851706872</v>
      </c>
      <c r="Q79" s="50"/>
      <c r="R79" s="77"/>
      <c r="S79" s="52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  <c r="DA79" s="53"/>
      <c r="DB79" s="53"/>
      <c r="DC79" s="53"/>
      <c r="DD79" s="53"/>
      <c r="DE79" s="53"/>
      <c r="DF79" s="53"/>
      <c r="DG79" s="53"/>
      <c r="DH79" s="53"/>
      <c r="DI79" s="53"/>
      <c r="DJ79" s="53"/>
      <c r="DK79" s="53"/>
      <c r="DL79" s="53"/>
      <c r="DM79" s="53"/>
      <c r="DN79" s="53"/>
      <c r="DO79" s="53"/>
      <c r="DP79" s="53"/>
      <c r="DQ79" s="53"/>
      <c r="DR79" s="53"/>
      <c r="DS79" s="53"/>
      <c r="DT79" s="53"/>
      <c r="DU79" s="53"/>
      <c r="DV79" s="53"/>
      <c r="DW79" s="53"/>
      <c r="DX79" s="53"/>
      <c r="DY79" s="53"/>
      <c r="DZ79" s="53"/>
      <c r="EA79" s="53"/>
      <c r="EB79" s="53"/>
      <c r="EC79" s="53"/>
      <c r="ED79" s="53"/>
      <c r="EE79" s="53"/>
      <c r="EF79" s="53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53"/>
      <c r="ER79" s="5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3"/>
      <c r="FJ79" s="53"/>
      <c r="FK79" s="53"/>
      <c r="FL79" s="53"/>
      <c r="FM79" s="53"/>
      <c r="FN79" s="53"/>
      <c r="FO79" s="53"/>
      <c r="FP79" s="53"/>
      <c r="FQ79" s="53"/>
      <c r="FR79" s="53"/>
      <c r="FS79" s="53"/>
      <c r="FT79" s="53"/>
      <c r="FU79" s="53"/>
      <c r="FV79" s="53"/>
      <c r="FW79" s="53"/>
      <c r="FX79" s="53"/>
      <c r="FY79" s="53"/>
      <c r="FZ79" s="53"/>
      <c r="GA79" s="53"/>
      <c r="GB79" s="53"/>
      <c r="GC79" s="53"/>
      <c r="GD79" s="53"/>
      <c r="GE79" s="53"/>
      <c r="GF79" s="53"/>
      <c r="GG79" s="53"/>
      <c r="GH79" s="53"/>
      <c r="GI79" s="53"/>
      <c r="GJ79" s="53"/>
      <c r="GK79" s="53"/>
      <c r="GL79" s="53"/>
      <c r="GM79" s="53"/>
      <c r="GN79" s="53"/>
      <c r="GO79" s="53"/>
      <c r="GP79" s="53"/>
      <c r="GQ79" s="53"/>
      <c r="GR79" s="53"/>
      <c r="GS79" s="53"/>
      <c r="GT79" s="53"/>
      <c r="GU79" s="53"/>
      <c r="GV79" s="53"/>
      <c r="GW79" s="53"/>
      <c r="GX79" s="53"/>
    </row>
    <row r="80" s="1" customFormat="1" ht="13.5" customHeight="1" spans="1:206">
      <c r="A80" s="28">
        <v>72</v>
      </c>
      <c r="B80" s="29" t="s">
        <v>187</v>
      </c>
      <c r="C80" s="30" t="s">
        <v>188</v>
      </c>
      <c r="D80" s="30"/>
      <c r="E80" s="31" t="s">
        <v>24</v>
      </c>
      <c r="F80" s="32">
        <f>VLOOKUP(B80,[3]汇总!$B:$G,6,0)</f>
        <v>2.66371681415929</v>
      </c>
      <c r="G80" s="55">
        <f t="shared" si="10"/>
        <v>2.66371681415929</v>
      </c>
      <c r="H80" s="34">
        <f t="shared" si="11"/>
        <v>2.66371681415929</v>
      </c>
      <c r="I80" s="35">
        <v>2.9921344</v>
      </c>
      <c r="J80" s="43">
        <f t="shared" si="12"/>
        <v>0.32841758584071</v>
      </c>
      <c r="K80" s="46" t="s">
        <v>33</v>
      </c>
      <c r="L80" s="44" t="s">
        <v>33</v>
      </c>
      <c r="M80" s="47" t="s">
        <v>33</v>
      </c>
      <c r="N80" s="45">
        <f t="shared" si="13"/>
        <v>2.66371681415929</v>
      </c>
      <c r="O80" s="45">
        <f t="shared" si="14"/>
        <v>0.346283185840708</v>
      </c>
      <c r="P80" s="35">
        <f t="shared" si="15"/>
        <v>3.01</v>
      </c>
      <c r="Q80" s="50"/>
      <c r="R80" s="77"/>
      <c r="S80" s="52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  <c r="CY80" s="53"/>
      <c r="CZ80" s="53"/>
      <c r="DA80" s="53"/>
      <c r="DB80" s="53"/>
      <c r="DC80" s="53"/>
      <c r="DD80" s="53"/>
      <c r="DE80" s="53"/>
      <c r="DF80" s="53"/>
      <c r="DG80" s="53"/>
      <c r="DH80" s="53"/>
      <c r="DI80" s="53"/>
      <c r="DJ80" s="53"/>
      <c r="DK80" s="53"/>
      <c r="DL80" s="53"/>
      <c r="DM80" s="53"/>
      <c r="DN80" s="53"/>
      <c r="DO80" s="53"/>
      <c r="DP80" s="53"/>
      <c r="DQ80" s="53"/>
      <c r="DR80" s="53"/>
      <c r="DS80" s="53"/>
      <c r="DT80" s="53"/>
      <c r="DU80" s="53"/>
      <c r="DV80" s="53"/>
      <c r="DW80" s="53"/>
      <c r="DX80" s="53"/>
      <c r="DY80" s="53"/>
      <c r="DZ80" s="53"/>
      <c r="EA80" s="53"/>
      <c r="EB80" s="53"/>
      <c r="EC80" s="53"/>
      <c r="ED80" s="53"/>
      <c r="EE80" s="53"/>
      <c r="EF80" s="53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53"/>
      <c r="ER80" s="5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3"/>
      <c r="FJ80" s="53"/>
      <c r="FK80" s="53"/>
      <c r="FL80" s="53"/>
      <c r="FM80" s="53"/>
      <c r="FN80" s="53"/>
      <c r="FO80" s="53"/>
      <c r="FP80" s="53"/>
      <c r="FQ80" s="53"/>
      <c r="FR80" s="53"/>
      <c r="FS80" s="53"/>
      <c r="FT80" s="53"/>
      <c r="FU80" s="53"/>
      <c r="FV80" s="53"/>
      <c r="FW80" s="53"/>
      <c r="FX80" s="53"/>
      <c r="FY80" s="53"/>
      <c r="FZ80" s="53"/>
      <c r="GA80" s="53"/>
      <c r="GB80" s="53"/>
      <c r="GC80" s="53"/>
      <c r="GD80" s="53"/>
      <c r="GE80" s="53"/>
      <c r="GF80" s="53"/>
      <c r="GG80" s="53"/>
      <c r="GH80" s="53"/>
      <c r="GI80" s="53"/>
      <c r="GJ80" s="53"/>
      <c r="GK80" s="53"/>
      <c r="GL80" s="53"/>
      <c r="GM80" s="53"/>
      <c r="GN80" s="53"/>
      <c r="GO80" s="53"/>
      <c r="GP80" s="53"/>
      <c r="GQ80" s="53"/>
      <c r="GR80" s="53"/>
      <c r="GS80" s="53"/>
      <c r="GT80" s="53"/>
      <c r="GU80" s="53"/>
      <c r="GV80" s="53"/>
      <c r="GW80" s="53"/>
      <c r="GX80" s="53"/>
    </row>
    <row r="81" s="1" customFormat="1" ht="13.5" customHeight="1" spans="1:206">
      <c r="A81" s="28">
        <v>73</v>
      </c>
      <c r="B81" s="29" t="s">
        <v>189</v>
      </c>
      <c r="C81" s="30" t="s">
        <v>190</v>
      </c>
      <c r="D81" s="30"/>
      <c r="E81" s="31" t="s">
        <v>24</v>
      </c>
      <c r="F81" s="32">
        <f>VLOOKUP(B81,[3]汇总!$B:$G,6,0)</f>
        <v>1.92035398230089</v>
      </c>
      <c r="G81" s="55">
        <f t="shared" si="10"/>
        <v>1.92035398230089</v>
      </c>
      <c r="H81" s="34">
        <f t="shared" si="11"/>
        <v>1.92035398230089</v>
      </c>
      <c r="I81" s="35">
        <v>2.1553392</v>
      </c>
      <c r="J81" s="43">
        <f t="shared" si="12"/>
        <v>0.23498521769911</v>
      </c>
      <c r="K81" s="46" t="s">
        <v>33</v>
      </c>
      <c r="L81" s="44" t="s">
        <v>33</v>
      </c>
      <c r="M81" s="47" t="s">
        <v>33</v>
      </c>
      <c r="N81" s="45">
        <f t="shared" si="13"/>
        <v>1.92035398230089</v>
      </c>
      <c r="O81" s="45">
        <f t="shared" si="14"/>
        <v>0.249646017699116</v>
      </c>
      <c r="P81" s="35">
        <f t="shared" si="15"/>
        <v>2.17000000000001</v>
      </c>
      <c r="Q81" s="50"/>
      <c r="R81" s="77"/>
      <c r="S81" s="52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3"/>
      <c r="EB81" s="53"/>
      <c r="EC81" s="53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3"/>
      <c r="FK81" s="53"/>
      <c r="FL81" s="53"/>
      <c r="FM81" s="53"/>
      <c r="FN81" s="53"/>
      <c r="FO81" s="53"/>
      <c r="FP81" s="53"/>
      <c r="FQ81" s="53"/>
      <c r="FR81" s="53"/>
      <c r="FS81" s="53"/>
      <c r="FT81" s="53"/>
      <c r="FU81" s="53"/>
      <c r="FV81" s="53"/>
      <c r="FW81" s="53"/>
      <c r="FX81" s="53"/>
      <c r="FY81" s="53"/>
      <c r="FZ81" s="53"/>
      <c r="GA81" s="53"/>
      <c r="GB81" s="53"/>
      <c r="GC81" s="53"/>
      <c r="GD81" s="53"/>
      <c r="GE81" s="53"/>
      <c r="GF81" s="53"/>
      <c r="GG81" s="53"/>
      <c r="GH81" s="53"/>
      <c r="GI81" s="53"/>
      <c r="GJ81" s="53"/>
      <c r="GK81" s="53"/>
      <c r="GL81" s="53"/>
      <c r="GM81" s="53"/>
      <c r="GN81" s="53"/>
      <c r="GO81" s="53"/>
      <c r="GP81" s="53"/>
      <c r="GQ81" s="53"/>
      <c r="GR81" s="53"/>
      <c r="GS81" s="53"/>
      <c r="GT81" s="53"/>
      <c r="GU81" s="53"/>
      <c r="GV81" s="53"/>
      <c r="GW81" s="53"/>
      <c r="GX81" s="53"/>
    </row>
    <row r="82" s="1" customFormat="1" ht="13.5" customHeight="1" spans="1:206">
      <c r="A82" s="28">
        <v>74</v>
      </c>
      <c r="B82" s="29" t="s">
        <v>191</v>
      </c>
      <c r="C82" s="30" t="s">
        <v>192</v>
      </c>
      <c r="D82" s="30"/>
      <c r="E82" s="31" t="s">
        <v>24</v>
      </c>
      <c r="F82" s="32">
        <f>VLOOKUP(B82,[3]汇总!$B:$G,6,0)</f>
        <v>0.584070796460177</v>
      </c>
      <c r="G82" s="55">
        <f t="shared" si="10"/>
        <v>0.523096</v>
      </c>
      <c r="H82" s="34">
        <f t="shared" si="11"/>
        <v>0.523096</v>
      </c>
      <c r="I82" s="35">
        <v>0.523096</v>
      </c>
      <c r="J82" s="43">
        <f t="shared" si="12"/>
        <v>0</v>
      </c>
      <c r="K82" s="46" t="s">
        <v>33</v>
      </c>
      <c r="L82" s="44" t="s">
        <v>33</v>
      </c>
      <c r="M82" s="47" t="s">
        <v>33</v>
      </c>
      <c r="N82" s="45">
        <f t="shared" si="13"/>
        <v>0.523096</v>
      </c>
      <c r="O82" s="45">
        <f t="shared" si="14"/>
        <v>0.06800248</v>
      </c>
      <c r="P82" s="35">
        <f t="shared" si="15"/>
        <v>0.59109848</v>
      </c>
      <c r="Q82" s="50"/>
      <c r="R82" s="77"/>
      <c r="S82" s="52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3"/>
      <c r="EB82" s="53"/>
      <c r="EC82" s="53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3"/>
      <c r="FK82" s="53"/>
      <c r="FL82" s="53"/>
      <c r="FM82" s="53"/>
      <c r="FN82" s="53"/>
      <c r="FO82" s="53"/>
      <c r="FP82" s="53"/>
      <c r="FQ82" s="53"/>
      <c r="FR82" s="53"/>
      <c r="FS82" s="53"/>
      <c r="FT82" s="53"/>
      <c r="FU82" s="53"/>
      <c r="FV82" s="53"/>
      <c r="FW82" s="53"/>
      <c r="FX82" s="53"/>
      <c r="FY82" s="53"/>
      <c r="FZ82" s="53"/>
      <c r="GA82" s="53"/>
      <c r="GB82" s="53"/>
      <c r="GC82" s="53"/>
      <c r="GD82" s="53"/>
      <c r="GE82" s="53"/>
      <c r="GF82" s="53"/>
      <c r="GG82" s="53"/>
      <c r="GH82" s="53"/>
      <c r="GI82" s="53"/>
      <c r="GJ82" s="53"/>
      <c r="GK82" s="53"/>
      <c r="GL82" s="53"/>
      <c r="GM82" s="53"/>
      <c r="GN82" s="53"/>
      <c r="GO82" s="53"/>
      <c r="GP82" s="53"/>
      <c r="GQ82" s="53"/>
      <c r="GR82" s="53"/>
      <c r="GS82" s="53"/>
      <c r="GT82" s="53"/>
      <c r="GU82" s="53"/>
      <c r="GV82" s="53"/>
      <c r="GW82" s="53"/>
      <c r="GX82" s="53"/>
    </row>
    <row r="83" s="1" customFormat="1" ht="13.5" customHeight="1" spans="1:206">
      <c r="A83" s="28">
        <v>75</v>
      </c>
      <c r="B83" s="29" t="s">
        <v>193</v>
      </c>
      <c r="C83" s="30" t="s">
        <v>194</v>
      </c>
      <c r="D83" s="30"/>
      <c r="E83" s="31" t="s">
        <v>24</v>
      </c>
      <c r="F83" s="32">
        <f>VLOOKUP(B83,[3]汇总!$B:$G,6,0)</f>
        <v>1.10619469026549</v>
      </c>
      <c r="G83" s="55">
        <f t="shared" si="10"/>
        <v>1.10619469026549</v>
      </c>
      <c r="H83" s="34">
        <f t="shared" si="11"/>
        <v>1.10619469026549</v>
      </c>
      <c r="I83" s="35">
        <v>1.1674432</v>
      </c>
      <c r="J83" s="43">
        <f t="shared" si="12"/>
        <v>0.0612485097345099</v>
      </c>
      <c r="K83" s="46" t="s">
        <v>33</v>
      </c>
      <c r="L83" s="44" t="s">
        <v>33</v>
      </c>
      <c r="M83" s="47" t="s">
        <v>33</v>
      </c>
      <c r="N83" s="45">
        <f t="shared" si="13"/>
        <v>1.10619469026549</v>
      </c>
      <c r="O83" s="45">
        <f t="shared" si="14"/>
        <v>0.143805309734514</v>
      </c>
      <c r="P83" s="35">
        <f t="shared" si="15"/>
        <v>1.25</v>
      </c>
      <c r="Q83" s="50"/>
      <c r="R83" s="77"/>
      <c r="S83" s="52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3"/>
      <c r="EB83" s="53"/>
      <c r="EC83" s="53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3"/>
      <c r="FK83" s="53"/>
      <c r="FL83" s="53"/>
      <c r="FM83" s="53"/>
      <c r="FN83" s="53"/>
      <c r="FO83" s="53"/>
      <c r="FP83" s="53"/>
      <c r="FQ83" s="53"/>
      <c r="FR83" s="53"/>
      <c r="FS83" s="53"/>
      <c r="FT83" s="53"/>
      <c r="FU83" s="53"/>
      <c r="FV83" s="53"/>
      <c r="FW83" s="53"/>
      <c r="FX83" s="53"/>
      <c r="FY83" s="53"/>
      <c r="FZ83" s="53"/>
      <c r="GA83" s="53"/>
      <c r="GB83" s="53"/>
      <c r="GC83" s="53"/>
      <c r="GD83" s="53"/>
      <c r="GE83" s="53"/>
      <c r="GF83" s="53"/>
      <c r="GG83" s="53"/>
      <c r="GH83" s="53"/>
      <c r="GI83" s="53"/>
      <c r="GJ83" s="53"/>
      <c r="GK83" s="53"/>
      <c r="GL83" s="53"/>
      <c r="GM83" s="53"/>
      <c r="GN83" s="53"/>
      <c r="GO83" s="53"/>
      <c r="GP83" s="53"/>
      <c r="GQ83" s="53"/>
      <c r="GR83" s="53"/>
      <c r="GS83" s="53"/>
      <c r="GT83" s="53"/>
      <c r="GU83" s="53"/>
      <c r="GV83" s="53"/>
      <c r="GW83" s="53"/>
      <c r="GX83" s="53"/>
    </row>
    <row r="84" s="1" customFormat="1" ht="13.5" customHeight="1" spans="1:206">
      <c r="A84" s="28">
        <v>76</v>
      </c>
      <c r="B84" s="29" t="s">
        <v>195</v>
      </c>
      <c r="C84" s="30" t="s">
        <v>196</v>
      </c>
      <c r="D84" s="30"/>
      <c r="E84" s="31" t="s">
        <v>24</v>
      </c>
      <c r="F84" s="32">
        <f>VLOOKUP(B84,[3]汇总!$B:$G,6,0)</f>
        <v>1.10619469026549</v>
      </c>
      <c r="G84" s="55">
        <f t="shared" si="10"/>
        <v>1.10619469026549</v>
      </c>
      <c r="H84" s="34">
        <f t="shared" si="11"/>
        <v>1.10619469026549</v>
      </c>
      <c r="I84" s="35">
        <v>1.1674432</v>
      </c>
      <c r="J84" s="43">
        <f t="shared" si="12"/>
        <v>0.0612485097345099</v>
      </c>
      <c r="K84" s="46" t="s">
        <v>33</v>
      </c>
      <c r="L84" s="44" t="s">
        <v>33</v>
      </c>
      <c r="M84" s="47" t="s">
        <v>33</v>
      </c>
      <c r="N84" s="45">
        <f t="shared" si="13"/>
        <v>1.10619469026549</v>
      </c>
      <c r="O84" s="45">
        <f t="shared" si="14"/>
        <v>0.143805309734514</v>
      </c>
      <c r="P84" s="35">
        <f t="shared" si="15"/>
        <v>1.25</v>
      </c>
      <c r="Q84" s="50"/>
      <c r="R84" s="77"/>
      <c r="S84" s="52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  <c r="DA84" s="53"/>
      <c r="DB84" s="53"/>
      <c r="DC84" s="53"/>
      <c r="DD84" s="53"/>
      <c r="DE84" s="53"/>
      <c r="DF84" s="53"/>
      <c r="DG84" s="53"/>
      <c r="DH84" s="53"/>
      <c r="DI84" s="53"/>
      <c r="DJ84" s="53"/>
      <c r="DK84" s="53"/>
      <c r="DL84" s="53"/>
      <c r="DM84" s="53"/>
      <c r="DN84" s="53"/>
      <c r="DO84" s="53"/>
      <c r="DP84" s="53"/>
      <c r="DQ84" s="53"/>
      <c r="DR84" s="53"/>
      <c r="DS84" s="53"/>
      <c r="DT84" s="53"/>
      <c r="DU84" s="53"/>
      <c r="DV84" s="53"/>
      <c r="DW84" s="53"/>
      <c r="DX84" s="53"/>
      <c r="DY84" s="53"/>
      <c r="DZ84" s="53"/>
      <c r="EA84" s="53"/>
      <c r="EB84" s="53"/>
      <c r="EC84" s="53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3"/>
      <c r="FK84" s="53"/>
      <c r="FL84" s="53"/>
      <c r="FM84" s="53"/>
      <c r="FN84" s="53"/>
      <c r="FO84" s="53"/>
      <c r="FP84" s="53"/>
      <c r="FQ84" s="53"/>
      <c r="FR84" s="53"/>
      <c r="FS84" s="53"/>
      <c r="FT84" s="53"/>
      <c r="FU84" s="53"/>
      <c r="FV84" s="53"/>
      <c r="FW84" s="53"/>
      <c r="FX84" s="53"/>
      <c r="FY84" s="53"/>
      <c r="FZ84" s="53"/>
      <c r="GA84" s="53"/>
      <c r="GB84" s="53"/>
      <c r="GC84" s="53"/>
      <c r="GD84" s="53"/>
      <c r="GE84" s="53"/>
      <c r="GF84" s="53"/>
      <c r="GG84" s="53"/>
      <c r="GH84" s="53"/>
      <c r="GI84" s="53"/>
      <c r="GJ84" s="53"/>
      <c r="GK84" s="53"/>
      <c r="GL84" s="53"/>
      <c r="GM84" s="53"/>
      <c r="GN84" s="53"/>
      <c r="GO84" s="53"/>
      <c r="GP84" s="53"/>
      <c r="GQ84" s="53"/>
      <c r="GR84" s="53"/>
      <c r="GS84" s="53"/>
      <c r="GT84" s="53"/>
      <c r="GU84" s="53"/>
      <c r="GV84" s="53"/>
      <c r="GW84" s="53"/>
      <c r="GX84" s="53"/>
    </row>
    <row r="85" s="1" customFormat="1" ht="13.5" customHeight="1" spans="1:206">
      <c r="A85" s="28">
        <v>77</v>
      </c>
      <c r="B85" s="29" t="s">
        <v>197</v>
      </c>
      <c r="C85" s="30" t="s">
        <v>198</v>
      </c>
      <c r="D85" s="30"/>
      <c r="E85" s="31" t="s">
        <v>24</v>
      </c>
      <c r="F85" s="32">
        <f>VLOOKUP(B85,[2]汇总!$O:$S,5,0)</f>
        <v>1.2722</v>
      </c>
      <c r="G85" s="55">
        <f t="shared" si="10"/>
        <v>1.0493728</v>
      </c>
      <c r="H85" s="34">
        <f t="shared" si="11"/>
        <v>1.0493728</v>
      </c>
      <c r="I85" s="35">
        <v>1.0493728</v>
      </c>
      <c r="J85" s="43">
        <f t="shared" si="12"/>
        <v>0</v>
      </c>
      <c r="K85" s="46" t="s">
        <v>33</v>
      </c>
      <c r="L85" s="44" t="s">
        <v>33</v>
      </c>
      <c r="M85" s="47" t="s">
        <v>33</v>
      </c>
      <c r="N85" s="45">
        <f t="shared" si="13"/>
        <v>1.0493728</v>
      </c>
      <c r="O85" s="45">
        <f t="shared" si="14"/>
        <v>0.136418464</v>
      </c>
      <c r="P85" s="35">
        <f t="shared" si="15"/>
        <v>1.185791264</v>
      </c>
      <c r="Q85" s="50"/>
      <c r="R85" s="77"/>
      <c r="S85" s="52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  <c r="DS85" s="53"/>
      <c r="DT85" s="53"/>
      <c r="DU85" s="53"/>
      <c r="DV85" s="53"/>
      <c r="DW85" s="53"/>
      <c r="DX85" s="53"/>
      <c r="DY85" s="53"/>
      <c r="DZ85" s="53"/>
      <c r="EA85" s="53"/>
      <c r="EB85" s="53"/>
      <c r="EC85" s="53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3"/>
      <c r="FK85" s="53"/>
      <c r="FL85" s="53"/>
      <c r="FM85" s="53"/>
      <c r="FN85" s="53"/>
      <c r="FO85" s="53"/>
      <c r="FP85" s="53"/>
      <c r="FQ85" s="53"/>
      <c r="FR85" s="53"/>
      <c r="FS85" s="53"/>
      <c r="FT85" s="53"/>
      <c r="FU85" s="53"/>
      <c r="FV85" s="53"/>
      <c r="FW85" s="53"/>
      <c r="FX85" s="53"/>
      <c r="FY85" s="53"/>
      <c r="FZ85" s="53"/>
      <c r="GA85" s="53"/>
      <c r="GB85" s="53"/>
      <c r="GC85" s="53"/>
      <c r="GD85" s="53"/>
      <c r="GE85" s="53"/>
      <c r="GF85" s="53"/>
      <c r="GG85" s="53"/>
      <c r="GH85" s="53"/>
      <c r="GI85" s="53"/>
      <c r="GJ85" s="53"/>
      <c r="GK85" s="53"/>
      <c r="GL85" s="53"/>
      <c r="GM85" s="53"/>
      <c r="GN85" s="53"/>
      <c r="GO85" s="53"/>
      <c r="GP85" s="53"/>
      <c r="GQ85" s="53"/>
      <c r="GR85" s="53"/>
      <c r="GS85" s="53"/>
      <c r="GT85" s="53"/>
      <c r="GU85" s="53"/>
      <c r="GV85" s="53"/>
      <c r="GW85" s="53"/>
      <c r="GX85" s="53"/>
    </row>
    <row r="86" s="1" customFormat="1" ht="13.5" customHeight="1" spans="1:206">
      <c r="A86" s="28">
        <v>78</v>
      </c>
      <c r="B86" s="29" t="s">
        <v>199</v>
      </c>
      <c r="C86" s="30" t="s">
        <v>200</v>
      </c>
      <c r="D86" s="30"/>
      <c r="E86" s="31" t="s">
        <v>24</v>
      </c>
      <c r="F86" s="32">
        <f>VLOOKUP(B86,[2]汇总!$O:$S,5,0)</f>
        <v>0.3775</v>
      </c>
      <c r="G86" s="55">
        <f t="shared" si="10"/>
        <v>0.359428</v>
      </c>
      <c r="H86" s="34">
        <f t="shared" si="11"/>
        <v>0.359428</v>
      </c>
      <c r="I86" s="35">
        <v>0.359428</v>
      </c>
      <c r="J86" s="43">
        <f t="shared" si="12"/>
        <v>0</v>
      </c>
      <c r="K86" s="46" t="s">
        <v>33</v>
      </c>
      <c r="L86" s="44" t="s">
        <v>33</v>
      </c>
      <c r="M86" s="47" t="s">
        <v>33</v>
      </c>
      <c r="N86" s="45">
        <f t="shared" si="13"/>
        <v>0.359428</v>
      </c>
      <c r="O86" s="45">
        <f t="shared" si="14"/>
        <v>0.04672564</v>
      </c>
      <c r="P86" s="35">
        <f t="shared" si="15"/>
        <v>0.40615364</v>
      </c>
      <c r="Q86" s="50"/>
      <c r="R86" s="77"/>
      <c r="S86" s="52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  <c r="DB86" s="53"/>
      <c r="DC86" s="53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3"/>
      <c r="EB86" s="53"/>
      <c r="EC86" s="53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3"/>
      <c r="FK86" s="53"/>
      <c r="FL86" s="53"/>
      <c r="FM86" s="53"/>
      <c r="FN86" s="53"/>
      <c r="FO86" s="53"/>
      <c r="FP86" s="53"/>
      <c r="FQ86" s="53"/>
      <c r="FR86" s="53"/>
      <c r="FS86" s="53"/>
      <c r="FT86" s="53"/>
      <c r="FU86" s="53"/>
      <c r="FV86" s="53"/>
      <c r="FW86" s="53"/>
      <c r="FX86" s="53"/>
      <c r="FY86" s="53"/>
      <c r="FZ86" s="53"/>
      <c r="GA86" s="53"/>
      <c r="GB86" s="53"/>
      <c r="GC86" s="53"/>
      <c r="GD86" s="53"/>
      <c r="GE86" s="53"/>
      <c r="GF86" s="53"/>
      <c r="GG86" s="53"/>
      <c r="GH86" s="53"/>
      <c r="GI86" s="53"/>
      <c r="GJ86" s="53"/>
      <c r="GK86" s="53"/>
      <c r="GL86" s="53"/>
      <c r="GM86" s="53"/>
      <c r="GN86" s="53"/>
      <c r="GO86" s="53"/>
      <c r="GP86" s="53"/>
      <c r="GQ86" s="53"/>
      <c r="GR86" s="53"/>
      <c r="GS86" s="53"/>
      <c r="GT86" s="53"/>
      <c r="GU86" s="53"/>
      <c r="GV86" s="53"/>
      <c r="GW86" s="53"/>
      <c r="GX86" s="53"/>
    </row>
    <row r="87" s="1" customFormat="1" ht="13.5" customHeight="1" spans="1:206">
      <c r="A87" s="28">
        <v>79</v>
      </c>
      <c r="B87" s="29" t="s">
        <v>201</v>
      </c>
      <c r="C87" s="30" t="s">
        <v>202</v>
      </c>
      <c r="D87" s="30"/>
      <c r="E87" s="31" t="s">
        <v>24</v>
      </c>
      <c r="F87" s="32">
        <f>VLOOKUP(B87,[3]汇总!$B:$G,6,0)</f>
        <v>0.188776923076923</v>
      </c>
      <c r="G87" s="55">
        <f t="shared" si="10"/>
        <v>0.17287</v>
      </c>
      <c r="H87" s="34">
        <f t="shared" si="11"/>
        <v>0.17287</v>
      </c>
      <c r="I87" s="35">
        <v>0.17287</v>
      </c>
      <c r="J87" s="43">
        <f t="shared" si="12"/>
        <v>0</v>
      </c>
      <c r="K87" s="46" t="s">
        <v>33</v>
      </c>
      <c r="L87" s="44" t="s">
        <v>33</v>
      </c>
      <c r="M87" s="47" t="s">
        <v>33</v>
      </c>
      <c r="N87" s="45">
        <f t="shared" si="13"/>
        <v>0.17287</v>
      </c>
      <c r="O87" s="45">
        <f t="shared" si="14"/>
        <v>0.0224731</v>
      </c>
      <c r="P87" s="35">
        <f t="shared" si="15"/>
        <v>0.1953431</v>
      </c>
      <c r="Q87" s="50"/>
      <c r="R87" s="77"/>
      <c r="S87" s="52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</row>
    <row r="88" s="1" customFormat="1" ht="13.5" customHeight="1" spans="1:206">
      <c r="A88" s="28">
        <v>80</v>
      </c>
      <c r="B88" s="29" t="s">
        <v>203</v>
      </c>
      <c r="C88" s="30" t="s">
        <v>204</v>
      </c>
      <c r="D88" s="30"/>
      <c r="E88" s="31" t="s">
        <v>24</v>
      </c>
      <c r="F88" s="32">
        <f>VLOOKUP(B88,[3]汇总!$B:$G,6,0)</f>
        <v>0.147738461538462</v>
      </c>
      <c r="G88" s="55">
        <f t="shared" si="10"/>
        <v>0.147738461538462</v>
      </c>
      <c r="H88" s="34">
        <f t="shared" si="11"/>
        <v>0.147738461538462</v>
      </c>
      <c r="I88" s="35">
        <v>0.182192</v>
      </c>
      <c r="J88" s="43">
        <f t="shared" si="12"/>
        <v>0.034453538461538</v>
      </c>
      <c r="K88" s="46" t="s">
        <v>33</v>
      </c>
      <c r="L88" s="44" t="s">
        <v>33</v>
      </c>
      <c r="M88" s="47" t="s">
        <v>33</v>
      </c>
      <c r="N88" s="45">
        <f t="shared" si="13"/>
        <v>0.147738461538462</v>
      </c>
      <c r="O88" s="45">
        <f t="shared" si="14"/>
        <v>0.0192060000000001</v>
      </c>
      <c r="P88" s="35">
        <f t="shared" si="15"/>
        <v>0.166944461538462</v>
      </c>
      <c r="Q88" s="50"/>
      <c r="R88" s="77"/>
      <c r="S88" s="52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</row>
    <row r="89" s="1" customFormat="1" ht="13.5" customHeight="1" spans="1:206">
      <c r="A89" s="28">
        <v>81</v>
      </c>
      <c r="B89" s="29" t="s">
        <v>205</v>
      </c>
      <c r="C89" s="30" t="s">
        <v>206</v>
      </c>
      <c r="D89" s="30"/>
      <c r="E89" s="31" t="s">
        <v>24</v>
      </c>
      <c r="F89" s="32">
        <f>VLOOKUP(B89,[3]汇总!$B:$G,6,0)</f>
        <v>0.147738461538462</v>
      </c>
      <c r="G89" s="55">
        <f t="shared" si="10"/>
        <v>0.147738461538462</v>
      </c>
      <c r="H89" s="34">
        <f t="shared" si="11"/>
        <v>0.147738461538462</v>
      </c>
      <c r="I89" s="35">
        <v>0.182192</v>
      </c>
      <c r="J89" s="43">
        <f t="shared" si="12"/>
        <v>0.034453538461538</v>
      </c>
      <c r="K89" s="46" t="s">
        <v>33</v>
      </c>
      <c r="L89" s="44" t="s">
        <v>33</v>
      </c>
      <c r="M89" s="47" t="s">
        <v>33</v>
      </c>
      <c r="N89" s="45">
        <f t="shared" si="13"/>
        <v>0.147738461538462</v>
      </c>
      <c r="O89" s="45">
        <f t="shared" si="14"/>
        <v>0.0192060000000001</v>
      </c>
      <c r="P89" s="35">
        <f t="shared" si="15"/>
        <v>0.166944461538462</v>
      </c>
      <c r="Q89" s="50"/>
      <c r="R89" s="77"/>
      <c r="S89" s="52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  <c r="DA89" s="53"/>
      <c r="DB89" s="53"/>
      <c r="DC89" s="53"/>
      <c r="DD89" s="53"/>
      <c r="DE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</row>
    <row r="90" s="1" customFormat="1" ht="13.5" customHeight="1" spans="1:206">
      <c r="A90" s="28">
        <v>82</v>
      </c>
      <c r="B90" s="29" t="s">
        <v>207</v>
      </c>
      <c r="C90" s="30" t="s">
        <v>208</v>
      </c>
      <c r="D90" s="30"/>
      <c r="E90" s="31" t="s">
        <v>24</v>
      </c>
      <c r="F90" s="32">
        <f>VLOOKUP(B90,[3]汇总!$B:$G,6,0)</f>
        <v>0.139530769230769</v>
      </c>
      <c r="G90" s="55">
        <f t="shared" si="10"/>
        <v>0.139530769230769</v>
      </c>
      <c r="H90" s="34">
        <f t="shared" si="11"/>
        <v>0.139530769230769</v>
      </c>
      <c r="I90" s="35">
        <v>0.170805</v>
      </c>
      <c r="J90" s="43">
        <f t="shared" si="12"/>
        <v>0.031274230769231</v>
      </c>
      <c r="K90" s="46" t="s">
        <v>33</v>
      </c>
      <c r="L90" s="44" t="s">
        <v>33</v>
      </c>
      <c r="M90" s="47" t="s">
        <v>33</v>
      </c>
      <c r="N90" s="45">
        <f t="shared" si="13"/>
        <v>0.139530769230769</v>
      </c>
      <c r="O90" s="45">
        <f t="shared" si="14"/>
        <v>0.018139</v>
      </c>
      <c r="P90" s="35">
        <f t="shared" si="15"/>
        <v>0.157669769230769</v>
      </c>
      <c r="Q90" s="50"/>
      <c r="R90" s="77"/>
      <c r="S90" s="52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</row>
    <row r="91" s="1" customFormat="1" ht="13.5" customHeight="1" spans="1:206">
      <c r="A91" s="28">
        <v>83</v>
      </c>
      <c r="B91" s="29" t="s">
        <v>209</v>
      </c>
      <c r="C91" s="30" t="s">
        <v>210</v>
      </c>
      <c r="D91" s="30"/>
      <c r="E91" s="31" t="s">
        <v>24</v>
      </c>
      <c r="F91" s="32">
        <f>VLOOKUP(B91,[3]汇总!$B:$G,6,0)</f>
        <v>2.7838</v>
      </c>
      <c r="G91" s="55">
        <f t="shared" si="10"/>
        <v>2.3920288</v>
      </c>
      <c r="H91" s="34">
        <f t="shared" si="11"/>
        <v>2.3920288</v>
      </c>
      <c r="I91" s="35">
        <v>2.3920288</v>
      </c>
      <c r="J91" s="43">
        <f t="shared" si="12"/>
        <v>0</v>
      </c>
      <c r="K91" s="46" t="s">
        <v>33</v>
      </c>
      <c r="L91" s="44" t="s">
        <v>33</v>
      </c>
      <c r="M91" s="47" t="s">
        <v>33</v>
      </c>
      <c r="N91" s="45">
        <f t="shared" si="13"/>
        <v>2.3920288</v>
      </c>
      <c r="O91" s="45">
        <f t="shared" si="14"/>
        <v>0.310963744</v>
      </c>
      <c r="P91" s="35">
        <f t="shared" si="15"/>
        <v>2.702992544</v>
      </c>
      <c r="Q91" s="50"/>
      <c r="R91" s="77"/>
      <c r="S91" s="52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  <c r="CL91" s="53"/>
      <c r="CM91" s="53"/>
      <c r="CN91" s="53"/>
      <c r="CO91" s="53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53"/>
      <c r="DA91" s="53"/>
      <c r="DB91" s="53"/>
      <c r="DC91" s="53"/>
      <c r="DD91" s="53"/>
      <c r="DE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</row>
    <row r="92" s="1" customFormat="1" ht="13.5" customHeight="1" spans="1:206">
      <c r="A92" s="28">
        <v>84</v>
      </c>
      <c r="B92" s="29" t="s">
        <v>211</v>
      </c>
      <c r="C92" s="30" t="s">
        <v>212</v>
      </c>
      <c r="D92" s="30"/>
      <c r="E92" s="31" t="s">
        <v>24</v>
      </c>
      <c r="F92" s="32">
        <f>VLOOKUP(B92,[3]汇总!$B:$G,6,0)</f>
        <v>2.78384615384615</v>
      </c>
      <c r="G92" s="55">
        <f t="shared" si="10"/>
        <v>2.3920288</v>
      </c>
      <c r="H92" s="34">
        <f t="shared" si="11"/>
        <v>2.3920288</v>
      </c>
      <c r="I92" s="35">
        <v>2.3920288</v>
      </c>
      <c r="J92" s="43">
        <f t="shared" si="12"/>
        <v>0</v>
      </c>
      <c r="K92" s="46" t="s">
        <v>33</v>
      </c>
      <c r="L92" s="44" t="s">
        <v>33</v>
      </c>
      <c r="M92" s="47" t="s">
        <v>33</v>
      </c>
      <c r="N92" s="45">
        <f t="shared" si="13"/>
        <v>2.3920288</v>
      </c>
      <c r="O92" s="45">
        <f t="shared" si="14"/>
        <v>0.310963744</v>
      </c>
      <c r="P92" s="35">
        <f t="shared" si="15"/>
        <v>2.702992544</v>
      </c>
      <c r="Q92" s="50"/>
      <c r="R92" s="77"/>
      <c r="S92" s="52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  <c r="DA92" s="53"/>
      <c r="DB92" s="53"/>
      <c r="DC92" s="53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</row>
    <row r="93" s="1" customFormat="1" ht="13.5" customHeight="1" spans="1:206">
      <c r="A93" s="28">
        <v>85</v>
      </c>
      <c r="B93" s="29" t="s">
        <v>213</v>
      </c>
      <c r="C93" s="30" t="s">
        <v>214</v>
      </c>
      <c r="D93" s="30"/>
      <c r="E93" s="31" t="s">
        <v>24</v>
      </c>
      <c r="F93" s="32">
        <f>VLOOKUP(B93,[3]汇总!$B:$G,6,0)</f>
        <v>0.147738461538462</v>
      </c>
      <c r="G93" s="55">
        <f t="shared" si="10"/>
        <v>0.147738461538462</v>
      </c>
      <c r="H93" s="34">
        <f t="shared" si="11"/>
        <v>0.147738461538462</v>
      </c>
      <c r="I93" s="35">
        <v>0.199243</v>
      </c>
      <c r="J93" s="43">
        <f t="shared" si="12"/>
        <v>0.051504538461538</v>
      </c>
      <c r="K93" s="46" t="s">
        <v>33</v>
      </c>
      <c r="L93" s="44" t="s">
        <v>33</v>
      </c>
      <c r="M93" s="47" t="s">
        <v>33</v>
      </c>
      <c r="N93" s="45">
        <f t="shared" si="13"/>
        <v>0.147738461538462</v>
      </c>
      <c r="O93" s="45">
        <f t="shared" si="14"/>
        <v>0.0192060000000001</v>
      </c>
      <c r="P93" s="35">
        <f t="shared" si="15"/>
        <v>0.166944461538462</v>
      </c>
      <c r="Q93" s="50"/>
      <c r="R93" s="77"/>
      <c r="S93" s="52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  <c r="DA93" s="53"/>
      <c r="DB93" s="53"/>
      <c r="DC93" s="53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</row>
    <row r="94" s="1" customFormat="1" ht="13.5" customHeight="1" spans="1:206">
      <c r="A94" s="28">
        <v>86</v>
      </c>
      <c r="B94" s="29" t="s">
        <v>215</v>
      </c>
      <c r="C94" s="30" t="s">
        <v>216</v>
      </c>
      <c r="D94" s="30"/>
      <c r="E94" s="31" t="s">
        <v>24</v>
      </c>
      <c r="F94" s="32">
        <f>VLOOKUP(B94,[3]汇总!$B:$G,6,0)</f>
        <v>0.238023076923077</v>
      </c>
      <c r="G94" s="55">
        <f t="shared" si="10"/>
        <v>0.238023076923077</v>
      </c>
      <c r="H94" s="34">
        <f t="shared" si="11"/>
        <v>0.238023076923077</v>
      </c>
      <c r="I94" s="35">
        <v>0.287861</v>
      </c>
      <c r="J94" s="43">
        <f t="shared" si="12"/>
        <v>0.049837923076923</v>
      </c>
      <c r="K94" s="46" t="s">
        <v>33</v>
      </c>
      <c r="L94" s="44" t="s">
        <v>33</v>
      </c>
      <c r="M94" s="47" t="s">
        <v>33</v>
      </c>
      <c r="N94" s="45">
        <f t="shared" si="13"/>
        <v>0.238023076923077</v>
      </c>
      <c r="O94" s="45">
        <f t="shared" si="14"/>
        <v>0.030943</v>
      </c>
      <c r="P94" s="35">
        <f t="shared" si="15"/>
        <v>0.268966076923077</v>
      </c>
      <c r="Q94" s="50"/>
      <c r="R94" s="77"/>
      <c r="S94" s="52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</row>
    <row r="95" s="1" customFormat="1" ht="13.5" customHeight="1" spans="1:206">
      <c r="A95" s="28">
        <v>87</v>
      </c>
      <c r="B95" s="29" t="s">
        <v>217</v>
      </c>
      <c r="C95" s="30" t="s">
        <v>218</v>
      </c>
      <c r="D95" s="30"/>
      <c r="E95" s="31" t="s">
        <v>24</v>
      </c>
      <c r="F95" s="32">
        <f>VLOOKUP(B95,[3]汇总!$B:$G,6,0)</f>
        <v>0.164153846153846</v>
      </c>
      <c r="G95" s="55">
        <f t="shared" si="10"/>
        <v>0.164153846153846</v>
      </c>
      <c r="H95" s="34">
        <f t="shared" si="11"/>
        <v>0.164153846153846</v>
      </c>
      <c r="I95" s="35">
        <v>0.20178</v>
      </c>
      <c r="J95" s="43">
        <f t="shared" si="12"/>
        <v>0.037626153846154</v>
      </c>
      <c r="K95" s="46" t="s">
        <v>33</v>
      </c>
      <c r="L95" s="44" t="s">
        <v>33</v>
      </c>
      <c r="M95" s="47" t="s">
        <v>33</v>
      </c>
      <c r="N95" s="45">
        <f t="shared" si="13"/>
        <v>0.164153846153846</v>
      </c>
      <c r="O95" s="45">
        <f t="shared" si="14"/>
        <v>0.02134</v>
      </c>
      <c r="P95" s="35">
        <f t="shared" si="15"/>
        <v>0.185493846153846</v>
      </c>
      <c r="Q95" s="50"/>
      <c r="R95" s="77"/>
      <c r="S95" s="52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</row>
    <row r="96" s="1" customFormat="1" ht="13.5" customHeight="1" spans="1:206">
      <c r="A96" s="28">
        <v>88</v>
      </c>
      <c r="B96" s="29" t="s">
        <v>219</v>
      </c>
      <c r="C96" s="30" t="s">
        <v>220</v>
      </c>
      <c r="D96" s="30"/>
      <c r="E96" s="31" t="s">
        <v>24</v>
      </c>
      <c r="F96" s="32">
        <f>VLOOKUP(B96,[3]汇总!$B:$G,6,0)</f>
        <v>0.19868275862069</v>
      </c>
      <c r="G96" s="55">
        <f t="shared" si="10"/>
        <v>0.17995</v>
      </c>
      <c r="H96" s="34">
        <f t="shared" si="11"/>
        <v>0.17995</v>
      </c>
      <c r="I96" s="35">
        <v>0.17995</v>
      </c>
      <c r="J96" s="43">
        <f t="shared" si="12"/>
        <v>0</v>
      </c>
      <c r="K96" s="46" t="s">
        <v>33</v>
      </c>
      <c r="L96" s="44" t="s">
        <v>33</v>
      </c>
      <c r="M96" s="47" t="s">
        <v>33</v>
      </c>
      <c r="N96" s="45">
        <f t="shared" si="13"/>
        <v>0.17995</v>
      </c>
      <c r="O96" s="45">
        <f t="shared" si="14"/>
        <v>0.0233935</v>
      </c>
      <c r="P96" s="35">
        <f t="shared" si="15"/>
        <v>0.2033435</v>
      </c>
      <c r="Q96" s="50"/>
      <c r="R96" s="77"/>
      <c r="S96" s="52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</row>
    <row r="97" s="1" customFormat="1" ht="13.5" customHeight="1" spans="1:206">
      <c r="A97" s="28">
        <v>89</v>
      </c>
      <c r="B97" s="29" t="s">
        <v>221</v>
      </c>
      <c r="C97" s="30" t="s">
        <v>222</v>
      </c>
      <c r="D97" s="30"/>
      <c r="E97" s="31" t="s">
        <v>24</v>
      </c>
      <c r="F97" s="32">
        <f>VLOOKUP(B97,[3]汇总!$B:$G,6,0)</f>
        <v>1.792</v>
      </c>
      <c r="G97" s="55">
        <f t="shared" si="10"/>
        <v>1.7783136</v>
      </c>
      <c r="H97" s="34">
        <f t="shared" si="11"/>
        <v>1.7783136</v>
      </c>
      <c r="I97" s="35">
        <v>1.7783136</v>
      </c>
      <c r="J97" s="43">
        <f t="shared" si="12"/>
        <v>0</v>
      </c>
      <c r="K97" s="46" t="s">
        <v>33</v>
      </c>
      <c r="L97" s="44" t="s">
        <v>33</v>
      </c>
      <c r="M97" s="47" t="s">
        <v>33</v>
      </c>
      <c r="N97" s="45">
        <f t="shared" si="13"/>
        <v>1.7783136</v>
      </c>
      <c r="O97" s="45">
        <f t="shared" si="14"/>
        <v>0.231180768</v>
      </c>
      <c r="P97" s="35">
        <f t="shared" si="15"/>
        <v>2.009494368</v>
      </c>
      <c r="Q97" s="50"/>
      <c r="R97" s="77"/>
      <c r="S97" s="52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</row>
    <row r="98" s="1" customFormat="1" ht="18" customHeight="1" spans="1:206">
      <c r="A98" s="28">
        <v>90</v>
      </c>
      <c r="B98" s="29" t="s">
        <v>223</v>
      </c>
      <c r="C98" s="30" t="s">
        <v>224</v>
      </c>
      <c r="D98" s="30"/>
      <c r="E98" s="31" t="s">
        <v>24</v>
      </c>
      <c r="F98" s="32">
        <v>1.6169</v>
      </c>
      <c r="G98" s="55">
        <f>F98</f>
        <v>1.6169</v>
      </c>
      <c r="H98" s="34">
        <v>1.6169</v>
      </c>
      <c r="I98" s="35" t="e">
        <f>VLOOKUP(B98,'[1]核算表 (3)'!$B:$W,22,0)</f>
        <v>#N/A</v>
      </c>
      <c r="J98" s="43"/>
      <c r="K98" s="46" t="s">
        <v>33</v>
      </c>
      <c r="L98" s="44" t="s">
        <v>33</v>
      </c>
      <c r="M98" s="47" t="s">
        <v>33</v>
      </c>
      <c r="N98" s="45">
        <f t="shared" si="13"/>
        <v>1.6169</v>
      </c>
      <c r="O98" s="45">
        <f t="shared" ref="O98:O109" si="16">N98*0.13</f>
        <v>0.210197</v>
      </c>
      <c r="P98" s="35">
        <f t="shared" ref="P98:P109" si="17">N98+O98</f>
        <v>1.827097</v>
      </c>
      <c r="Q98" s="50"/>
      <c r="R98" s="77"/>
      <c r="S98" s="52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53"/>
      <c r="FA98" s="53"/>
      <c r="FB98" s="53"/>
      <c r="FC98" s="53"/>
      <c r="FD98" s="53"/>
      <c r="FE98" s="53"/>
      <c r="FF98" s="53"/>
      <c r="FG98" s="53"/>
      <c r="FH98" s="53"/>
      <c r="FI98" s="53"/>
      <c r="FJ98" s="53"/>
      <c r="FK98" s="53"/>
      <c r="FL98" s="53"/>
      <c r="FM98" s="53"/>
      <c r="FN98" s="53"/>
      <c r="FO98" s="53"/>
      <c r="FP98" s="53"/>
      <c r="FQ98" s="53"/>
      <c r="FR98" s="53"/>
      <c r="FS98" s="53"/>
      <c r="FT98" s="53"/>
      <c r="FU98" s="53"/>
      <c r="FV98" s="53"/>
      <c r="FW98" s="53"/>
      <c r="FX98" s="53"/>
      <c r="FY98" s="53"/>
      <c r="FZ98" s="53"/>
      <c r="GA98" s="53"/>
      <c r="GB98" s="53"/>
      <c r="GC98" s="53"/>
      <c r="GD98" s="53"/>
      <c r="GE98" s="53"/>
      <c r="GF98" s="53"/>
      <c r="GG98" s="53"/>
      <c r="GH98" s="53"/>
      <c r="GI98" s="53"/>
      <c r="GJ98" s="53"/>
      <c r="GK98" s="53"/>
      <c r="GL98" s="53"/>
      <c r="GM98" s="53"/>
      <c r="GN98" s="53"/>
      <c r="GO98" s="53"/>
      <c r="GP98" s="53"/>
      <c r="GQ98" s="53"/>
      <c r="GR98" s="53"/>
      <c r="GS98" s="53"/>
      <c r="GT98" s="53"/>
      <c r="GU98" s="53"/>
      <c r="GV98" s="53"/>
      <c r="GW98" s="53"/>
      <c r="GX98" s="53"/>
    </row>
    <row r="99" s="1" customFormat="1" ht="18" customHeight="1" spans="1:206">
      <c r="A99" s="28">
        <v>91</v>
      </c>
      <c r="B99" s="29" t="s">
        <v>225</v>
      </c>
      <c r="C99" s="30" t="s">
        <v>226</v>
      </c>
      <c r="D99" s="30"/>
      <c r="E99" s="31" t="s">
        <v>24</v>
      </c>
      <c r="F99" s="32">
        <v>0.5345</v>
      </c>
      <c r="G99" s="55">
        <f t="shared" ref="G99:G109" si="18">F99</f>
        <v>0.5345</v>
      </c>
      <c r="H99" s="34">
        <v>0.5345</v>
      </c>
      <c r="I99" s="35" t="e">
        <f>VLOOKUP(B99,'[1]核算表 (3)'!$B:$W,22,0)</f>
        <v>#N/A</v>
      </c>
      <c r="J99" s="43"/>
      <c r="K99" s="46" t="s">
        <v>33</v>
      </c>
      <c r="L99" s="44" t="s">
        <v>33</v>
      </c>
      <c r="M99" s="47" t="s">
        <v>33</v>
      </c>
      <c r="N99" s="45">
        <f t="shared" si="13"/>
        <v>0.5345</v>
      </c>
      <c r="O99" s="45">
        <f t="shared" si="16"/>
        <v>0.069485</v>
      </c>
      <c r="P99" s="35">
        <f t="shared" si="17"/>
        <v>0.603985</v>
      </c>
      <c r="Q99" s="50"/>
      <c r="R99" s="77"/>
      <c r="S99" s="52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</row>
    <row r="100" s="1" customFormat="1" ht="18" customHeight="1" spans="1:206">
      <c r="A100" s="28">
        <v>92</v>
      </c>
      <c r="B100" s="29" t="s">
        <v>227</v>
      </c>
      <c r="C100" s="30" t="s">
        <v>228</v>
      </c>
      <c r="D100" s="30"/>
      <c r="E100" s="31" t="s">
        <v>24</v>
      </c>
      <c r="F100" s="32">
        <v>0.3124</v>
      </c>
      <c r="G100" s="55">
        <f t="shared" si="18"/>
        <v>0.3124</v>
      </c>
      <c r="H100" s="34">
        <v>0.3124</v>
      </c>
      <c r="I100" s="35" t="e">
        <f>VLOOKUP(B100,'[1]核算表 (3)'!$B:$W,22,0)</f>
        <v>#N/A</v>
      </c>
      <c r="J100" s="43"/>
      <c r="K100" s="46" t="s">
        <v>33</v>
      </c>
      <c r="L100" s="44" t="s">
        <v>33</v>
      </c>
      <c r="M100" s="47" t="s">
        <v>33</v>
      </c>
      <c r="N100" s="45">
        <f t="shared" si="13"/>
        <v>0.3124</v>
      </c>
      <c r="O100" s="45">
        <f t="shared" si="16"/>
        <v>0.040612</v>
      </c>
      <c r="P100" s="35">
        <f t="shared" si="17"/>
        <v>0.353012</v>
      </c>
      <c r="Q100" s="50"/>
      <c r="R100" s="77"/>
      <c r="S100" s="52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53"/>
      <c r="DW100" s="53"/>
      <c r="DX100" s="53"/>
      <c r="DY100" s="53"/>
      <c r="DZ100" s="53"/>
      <c r="EA100" s="53"/>
      <c r="EB100" s="53"/>
      <c r="EC100" s="53"/>
      <c r="ED100" s="53"/>
      <c r="EE100" s="53"/>
      <c r="EF100" s="53"/>
      <c r="EG100" s="53"/>
      <c r="EH100" s="53"/>
      <c r="EI100" s="53"/>
      <c r="EJ100" s="53"/>
      <c r="EK100" s="53"/>
      <c r="EL100" s="53"/>
      <c r="EM100" s="53"/>
      <c r="EN100" s="53"/>
      <c r="EO100" s="53"/>
      <c r="EP100" s="53"/>
      <c r="EQ100" s="53"/>
      <c r="ER100" s="53"/>
      <c r="ES100" s="53"/>
      <c r="ET100" s="53"/>
      <c r="EU100" s="53"/>
      <c r="EV100" s="53"/>
      <c r="EW100" s="53"/>
      <c r="EX100" s="53"/>
      <c r="EY100" s="53"/>
      <c r="EZ100" s="53"/>
      <c r="FA100" s="53"/>
      <c r="FB100" s="53"/>
      <c r="FC100" s="53"/>
      <c r="FD100" s="53"/>
      <c r="FE100" s="53"/>
      <c r="FF100" s="53"/>
      <c r="FG100" s="53"/>
      <c r="FH100" s="53"/>
      <c r="FI100" s="53"/>
      <c r="FJ100" s="53"/>
      <c r="FK100" s="53"/>
      <c r="FL100" s="53"/>
      <c r="FM100" s="53"/>
      <c r="FN100" s="53"/>
      <c r="FO100" s="53"/>
      <c r="FP100" s="53"/>
      <c r="FQ100" s="53"/>
      <c r="FR100" s="53"/>
      <c r="FS100" s="53"/>
      <c r="FT100" s="53"/>
      <c r="FU100" s="53"/>
      <c r="FV100" s="53"/>
      <c r="FW100" s="53"/>
      <c r="FX100" s="53"/>
      <c r="FY100" s="53"/>
      <c r="FZ100" s="53"/>
      <c r="GA100" s="53"/>
      <c r="GB100" s="53"/>
      <c r="GC100" s="53"/>
      <c r="GD100" s="53"/>
      <c r="GE100" s="53"/>
      <c r="GF100" s="53"/>
      <c r="GG100" s="53"/>
      <c r="GH100" s="53"/>
      <c r="GI100" s="53"/>
      <c r="GJ100" s="53"/>
      <c r="GK100" s="53"/>
      <c r="GL100" s="53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</row>
    <row r="101" s="1" customFormat="1" ht="18" customHeight="1" spans="1:206">
      <c r="A101" s="28">
        <v>93</v>
      </c>
      <c r="B101" s="29" t="s">
        <v>229</v>
      </c>
      <c r="C101" s="30" t="s">
        <v>230</v>
      </c>
      <c r="D101" s="30"/>
      <c r="E101" s="31" t="s">
        <v>24</v>
      </c>
      <c r="F101" s="32">
        <v>0.5894</v>
      </c>
      <c r="G101" s="55">
        <f t="shared" si="18"/>
        <v>0.5894</v>
      </c>
      <c r="H101" s="34">
        <v>0.5894</v>
      </c>
      <c r="I101" s="35" t="e">
        <f>VLOOKUP(B101,'[1]核算表 (3)'!$B:$W,22,0)</f>
        <v>#N/A</v>
      </c>
      <c r="J101" s="43"/>
      <c r="K101" s="46" t="s">
        <v>33</v>
      </c>
      <c r="L101" s="44" t="s">
        <v>33</v>
      </c>
      <c r="M101" s="47" t="s">
        <v>33</v>
      </c>
      <c r="N101" s="45">
        <f t="shared" si="13"/>
        <v>0.5894</v>
      </c>
      <c r="O101" s="45">
        <f t="shared" si="16"/>
        <v>0.076622</v>
      </c>
      <c r="P101" s="35">
        <f t="shared" si="17"/>
        <v>0.666022</v>
      </c>
      <c r="Q101" s="50"/>
      <c r="R101" s="77"/>
      <c r="S101" s="52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  <c r="DA101" s="53"/>
      <c r="DB101" s="53"/>
      <c r="DC101" s="53"/>
      <c r="DD101" s="53"/>
      <c r="DE101" s="53"/>
      <c r="DF101" s="53"/>
      <c r="DG101" s="53"/>
      <c r="DH101" s="53"/>
      <c r="DI101" s="53"/>
      <c r="DJ101" s="53"/>
      <c r="DK101" s="53"/>
      <c r="DL101" s="53"/>
      <c r="DM101" s="53"/>
      <c r="DN101" s="53"/>
      <c r="DO101" s="53"/>
      <c r="DP101" s="53"/>
      <c r="DQ101" s="53"/>
      <c r="DR101" s="53"/>
      <c r="DS101" s="53"/>
      <c r="DT101" s="53"/>
      <c r="DU101" s="53"/>
      <c r="DV101" s="53"/>
      <c r="DW101" s="53"/>
      <c r="DX101" s="53"/>
      <c r="DY101" s="53"/>
      <c r="DZ101" s="53"/>
      <c r="EA101" s="53"/>
      <c r="EB101" s="53"/>
      <c r="EC101" s="53"/>
      <c r="ED101" s="53"/>
      <c r="EE101" s="53"/>
      <c r="EF101" s="53"/>
      <c r="EG101" s="53"/>
      <c r="EH101" s="53"/>
      <c r="EI101" s="53"/>
      <c r="EJ101" s="53"/>
      <c r="EK101" s="53"/>
      <c r="EL101" s="53"/>
      <c r="EM101" s="53"/>
      <c r="EN101" s="53"/>
      <c r="EO101" s="53"/>
      <c r="EP101" s="53"/>
      <c r="EQ101" s="53"/>
      <c r="ER101" s="53"/>
      <c r="ES101" s="53"/>
      <c r="ET101" s="53"/>
      <c r="EU101" s="53"/>
      <c r="EV101" s="53"/>
      <c r="EW101" s="53"/>
      <c r="EX101" s="53"/>
      <c r="EY101" s="53"/>
      <c r="EZ101" s="53"/>
      <c r="FA101" s="53"/>
      <c r="FB101" s="53"/>
      <c r="FC101" s="53"/>
      <c r="FD101" s="53"/>
      <c r="FE101" s="53"/>
      <c r="FF101" s="53"/>
      <c r="FG101" s="53"/>
      <c r="FH101" s="53"/>
      <c r="FI101" s="53"/>
      <c r="FJ101" s="53"/>
      <c r="FK101" s="53"/>
      <c r="FL101" s="53"/>
      <c r="FM101" s="53"/>
      <c r="FN101" s="53"/>
      <c r="FO101" s="53"/>
      <c r="FP101" s="53"/>
      <c r="FQ101" s="53"/>
      <c r="FR101" s="53"/>
      <c r="FS101" s="53"/>
      <c r="FT101" s="53"/>
      <c r="FU101" s="53"/>
      <c r="FV101" s="53"/>
      <c r="FW101" s="53"/>
      <c r="FX101" s="53"/>
      <c r="FY101" s="53"/>
      <c r="FZ101" s="53"/>
      <c r="GA101" s="53"/>
      <c r="GB101" s="53"/>
      <c r="GC101" s="53"/>
      <c r="GD101" s="53"/>
      <c r="GE101" s="53"/>
      <c r="GF101" s="53"/>
      <c r="GG101" s="53"/>
      <c r="GH101" s="53"/>
      <c r="GI101" s="53"/>
      <c r="GJ101" s="53"/>
      <c r="GK101" s="53"/>
      <c r="GL101" s="53"/>
      <c r="GM101" s="53"/>
      <c r="GN101" s="53"/>
      <c r="GO101" s="53"/>
      <c r="GP101" s="53"/>
      <c r="GQ101" s="53"/>
      <c r="GR101" s="53"/>
      <c r="GS101" s="53"/>
      <c r="GT101" s="53"/>
      <c r="GU101" s="53"/>
      <c r="GV101" s="53"/>
      <c r="GW101" s="53"/>
      <c r="GX101" s="53"/>
    </row>
    <row r="102" s="1" customFormat="1" ht="18" customHeight="1" spans="1:206">
      <c r="A102" s="28">
        <v>94</v>
      </c>
      <c r="B102" s="29" t="s">
        <v>231</v>
      </c>
      <c r="C102" s="30" t="s">
        <v>230</v>
      </c>
      <c r="D102" s="30"/>
      <c r="E102" s="31" t="s">
        <v>24</v>
      </c>
      <c r="F102" s="32">
        <v>0.6123</v>
      </c>
      <c r="G102" s="55">
        <f t="shared" si="18"/>
        <v>0.6123</v>
      </c>
      <c r="H102" s="34">
        <v>0.6123</v>
      </c>
      <c r="I102" s="35" t="e">
        <f>VLOOKUP(B102,'[1]核算表 (3)'!$B:$W,22,0)</f>
        <v>#N/A</v>
      </c>
      <c r="J102" s="43"/>
      <c r="K102" s="46" t="s">
        <v>33</v>
      </c>
      <c r="L102" s="44" t="s">
        <v>33</v>
      </c>
      <c r="M102" s="47" t="s">
        <v>33</v>
      </c>
      <c r="N102" s="45">
        <f t="shared" si="13"/>
        <v>0.6123</v>
      </c>
      <c r="O102" s="45">
        <f t="shared" si="16"/>
        <v>0.079599</v>
      </c>
      <c r="P102" s="35">
        <f t="shared" si="17"/>
        <v>0.691899</v>
      </c>
      <c r="Q102" s="50"/>
      <c r="R102" s="77"/>
      <c r="S102" s="52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  <c r="DA102" s="53"/>
      <c r="DB102" s="53"/>
      <c r="DC102" s="53"/>
      <c r="DD102" s="53"/>
      <c r="DE102" s="53"/>
      <c r="DF102" s="53"/>
      <c r="DG102" s="53"/>
      <c r="DH102" s="53"/>
      <c r="DI102" s="53"/>
      <c r="DJ102" s="53"/>
      <c r="DK102" s="53"/>
      <c r="DL102" s="53"/>
      <c r="DM102" s="53"/>
      <c r="DN102" s="53"/>
      <c r="DO102" s="53"/>
      <c r="DP102" s="53"/>
      <c r="DQ102" s="53"/>
      <c r="DR102" s="53"/>
      <c r="DS102" s="53"/>
      <c r="DT102" s="53"/>
      <c r="DU102" s="53"/>
      <c r="DV102" s="53"/>
      <c r="DW102" s="53"/>
      <c r="DX102" s="53"/>
      <c r="DY102" s="53"/>
      <c r="DZ102" s="53"/>
      <c r="EA102" s="53"/>
      <c r="EB102" s="53"/>
      <c r="EC102" s="53"/>
      <c r="ED102" s="53"/>
      <c r="EE102" s="53"/>
      <c r="EF102" s="53"/>
      <c r="EG102" s="53"/>
      <c r="EH102" s="53"/>
      <c r="EI102" s="53"/>
      <c r="EJ102" s="53"/>
      <c r="EK102" s="53"/>
      <c r="EL102" s="53"/>
      <c r="EM102" s="53"/>
      <c r="EN102" s="53"/>
      <c r="EO102" s="53"/>
      <c r="EP102" s="53"/>
      <c r="EQ102" s="53"/>
      <c r="ER102" s="53"/>
      <c r="ES102" s="53"/>
      <c r="ET102" s="53"/>
      <c r="EU102" s="53"/>
      <c r="EV102" s="53"/>
      <c r="EW102" s="53"/>
      <c r="EX102" s="53"/>
      <c r="EY102" s="53"/>
      <c r="EZ102" s="53"/>
      <c r="FA102" s="53"/>
      <c r="FB102" s="53"/>
      <c r="FC102" s="53"/>
      <c r="FD102" s="53"/>
      <c r="FE102" s="53"/>
      <c r="FF102" s="53"/>
      <c r="FG102" s="53"/>
      <c r="FH102" s="53"/>
      <c r="FI102" s="53"/>
      <c r="FJ102" s="53"/>
      <c r="FK102" s="53"/>
      <c r="FL102" s="53"/>
      <c r="FM102" s="53"/>
      <c r="FN102" s="53"/>
      <c r="FO102" s="53"/>
      <c r="FP102" s="53"/>
      <c r="FQ102" s="53"/>
      <c r="FR102" s="53"/>
      <c r="FS102" s="53"/>
      <c r="FT102" s="53"/>
      <c r="FU102" s="53"/>
      <c r="FV102" s="53"/>
      <c r="FW102" s="53"/>
      <c r="FX102" s="53"/>
      <c r="FY102" s="53"/>
      <c r="FZ102" s="53"/>
      <c r="GA102" s="53"/>
      <c r="GB102" s="53"/>
      <c r="GC102" s="53"/>
      <c r="GD102" s="53"/>
      <c r="GE102" s="53"/>
      <c r="GF102" s="53"/>
      <c r="GG102" s="53"/>
      <c r="GH102" s="53"/>
      <c r="GI102" s="53"/>
      <c r="GJ102" s="53"/>
      <c r="GK102" s="53"/>
      <c r="GL102" s="53"/>
      <c r="GM102" s="53"/>
      <c r="GN102" s="53"/>
      <c r="GO102" s="53"/>
      <c r="GP102" s="53"/>
      <c r="GQ102" s="53"/>
      <c r="GR102" s="53"/>
      <c r="GS102" s="53"/>
      <c r="GT102" s="53"/>
      <c r="GU102" s="53"/>
      <c r="GV102" s="53"/>
      <c r="GW102" s="53"/>
      <c r="GX102" s="53"/>
    </row>
    <row r="103" s="1" customFormat="1" ht="18" customHeight="1" spans="1:206">
      <c r="A103" s="28">
        <v>95</v>
      </c>
      <c r="B103" s="29" t="s">
        <v>232</v>
      </c>
      <c r="C103" s="30" t="s">
        <v>233</v>
      </c>
      <c r="D103" s="30"/>
      <c r="E103" s="31" t="s">
        <v>24</v>
      </c>
      <c r="F103" s="32">
        <v>3.563</v>
      </c>
      <c r="G103" s="55">
        <f t="shared" si="18"/>
        <v>3.563</v>
      </c>
      <c r="H103" s="34">
        <v>3.563</v>
      </c>
      <c r="I103" s="35" t="e">
        <f>VLOOKUP(B103,'[1]核算表 (3)'!$B:$W,22,0)</f>
        <v>#N/A</v>
      </c>
      <c r="J103" s="43"/>
      <c r="K103" s="46" t="s">
        <v>33</v>
      </c>
      <c r="L103" s="44" t="s">
        <v>33</v>
      </c>
      <c r="M103" s="47" t="s">
        <v>33</v>
      </c>
      <c r="N103" s="45">
        <f t="shared" si="13"/>
        <v>3.563</v>
      </c>
      <c r="O103" s="45">
        <f t="shared" si="16"/>
        <v>0.46319</v>
      </c>
      <c r="P103" s="35">
        <f t="shared" si="17"/>
        <v>4.02619</v>
      </c>
      <c r="Q103" s="50"/>
      <c r="R103" s="77"/>
      <c r="S103" s="52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  <c r="DB103" s="53"/>
      <c r="DC103" s="53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3"/>
      <c r="EB103" s="53"/>
      <c r="EC103" s="53"/>
      <c r="ED103" s="53"/>
      <c r="EE103" s="53"/>
      <c r="EF103" s="53"/>
      <c r="EG103" s="53"/>
      <c r="EH103" s="53"/>
      <c r="EI103" s="53"/>
      <c r="EJ103" s="53"/>
      <c r="EK103" s="53"/>
      <c r="EL103" s="53"/>
      <c r="EM103" s="53"/>
      <c r="EN103" s="53"/>
      <c r="EO103" s="53"/>
      <c r="EP103" s="53"/>
      <c r="EQ103" s="53"/>
      <c r="ER103" s="53"/>
      <c r="ES103" s="53"/>
      <c r="ET103" s="53"/>
      <c r="EU103" s="53"/>
      <c r="EV103" s="53"/>
      <c r="EW103" s="53"/>
      <c r="EX103" s="53"/>
      <c r="EY103" s="53"/>
      <c r="EZ103" s="53"/>
      <c r="FA103" s="53"/>
      <c r="FB103" s="53"/>
      <c r="FC103" s="53"/>
      <c r="FD103" s="53"/>
      <c r="FE103" s="53"/>
      <c r="FF103" s="53"/>
      <c r="FG103" s="53"/>
      <c r="FH103" s="53"/>
      <c r="FI103" s="53"/>
      <c r="FJ103" s="53"/>
      <c r="FK103" s="53"/>
      <c r="FL103" s="53"/>
      <c r="FM103" s="53"/>
      <c r="FN103" s="53"/>
      <c r="FO103" s="53"/>
      <c r="FP103" s="53"/>
      <c r="FQ103" s="53"/>
      <c r="FR103" s="53"/>
      <c r="FS103" s="53"/>
      <c r="FT103" s="53"/>
      <c r="FU103" s="53"/>
      <c r="FV103" s="53"/>
      <c r="FW103" s="53"/>
      <c r="FX103" s="53"/>
      <c r="FY103" s="53"/>
      <c r="FZ103" s="53"/>
      <c r="GA103" s="53"/>
      <c r="GB103" s="53"/>
      <c r="GC103" s="53"/>
      <c r="GD103" s="53"/>
      <c r="GE103" s="53"/>
      <c r="GF103" s="53"/>
      <c r="GG103" s="53"/>
      <c r="GH103" s="53"/>
      <c r="GI103" s="53"/>
      <c r="GJ103" s="53"/>
      <c r="GK103" s="53"/>
      <c r="GL103" s="53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</row>
    <row r="104" s="1" customFormat="1" ht="18" customHeight="1" spans="1:206">
      <c r="A104" s="28">
        <v>96</v>
      </c>
      <c r="B104" s="29" t="s">
        <v>234</v>
      </c>
      <c r="C104" s="30" t="s">
        <v>235</v>
      </c>
      <c r="D104" s="30"/>
      <c r="E104" s="31" t="s">
        <v>24</v>
      </c>
      <c r="F104" s="32">
        <v>0.63</v>
      </c>
      <c r="G104" s="55">
        <f t="shared" si="18"/>
        <v>0.63</v>
      </c>
      <c r="H104" s="34">
        <v>0.63</v>
      </c>
      <c r="I104" s="35" t="e">
        <f>VLOOKUP(B104,'[1]核算表 (3)'!$B:$W,22,0)</f>
        <v>#N/A</v>
      </c>
      <c r="J104" s="43"/>
      <c r="K104" s="46" t="s">
        <v>33</v>
      </c>
      <c r="L104" s="44" t="s">
        <v>33</v>
      </c>
      <c r="M104" s="47" t="s">
        <v>33</v>
      </c>
      <c r="N104" s="45">
        <f t="shared" si="13"/>
        <v>0.63</v>
      </c>
      <c r="O104" s="45">
        <f t="shared" si="16"/>
        <v>0.0819</v>
      </c>
      <c r="P104" s="35">
        <f t="shared" si="17"/>
        <v>0.7119</v>
      </c>
      <c r="Q104" s="50"/>
      <c r="R104" s="77"/>
      <c r="S104" s="52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  <c r="DA104" s="53"/>
      <c r="DB104" s="53"/>
      <c r="DC104" s="53"/>
      <c r="DD104" s="53"/>
      <c r="DE104" s="53"/>
      <c r="DF104" s="53"/>
      <c r="DG104" s="53"/>
      <c r="DH104" s="53"/>
      <c r="DI104" s="53"/>
      <c r="DJ104" s="53"/>
      <c r="DK104" s="53"/>
      <c r="DL104" s="53"/>
      <c r="DM104" s="53"/>
      <c r="DN104" s="53"/>
      <c r="DO104" s="53"/>
      <c r="DP104" s="53"/>
      <c r="DQ104" s="53"/>
      <c r="DR104" s="53"/>
      <c r="DS104" s="53"/>
      <c r="DT104" s="53"/>
      <c r="DU104" s="53"/>
      <c r="DV104" s="53"/>
      <c r="DW104" s="53"/>
      <c r="DX104" s="53"/>
      <c r="DY104" s="53"/>
      <c r="DZ104" s="53"/>
      <c r="EA104" s="53"/>
      <c r="EB104" s="53"/>
      <c r="EC104" s="53"/>
      <c r="ED104" s="53"/>
      <c r="EE104" s="53"/>
      <c r="EF104" s="53"/>
      <c r="EG104" s="53"/>
      <c r="EH104" s="53"/>
      <c r="EI104" s="53"/>
      <c r="EJ104" s="53"/>
      <c r="EK104" s="53"/>
      <c r="EL104" s="53"/>
      <c r="EM104" s="53"/>
      <c r="EN104" s="53"/>
      <c r="EO104" s="53"/>
      <c r="EP104" s="53"/>
      <c r="EQ104" s="53"/>
      <c r="ER104" s="53"/>
      <c r="ES104" s="53"/>
      <c r="ET104" s="53"/>
      <c r="EU104" s="53"/>
      <c r="EV104" s="53"/>
      <c r="EW104" s="53"/>
      <c r="EX104" s="53"/>
      <c r="EY104" s="53"/>
      <c r="EZ104" s="53"/>
      <c r="FA104" s="53"/>
      <c r="FB104" s="53"/>
      <c r="FC104" s="53"/>
      <c r="FD104" s="53"/>
      <c r="FE104" s="53"/>
      <c r="FF104" s="53"/>
      <c r="FG104" s="53"/>
      <c r="FH104" s="53"/>
      <c r="FI104" s="53"/>
      <c r="FJ104" s="53"/>
      <c r="FK104" s="53"/>
      <c r="FL104" s="53"/>
      <c r="FM104" s="53"/>
      <c r="FN104" s="53"/>
      <c r="FO104" s="53"/>
      <c r="FP104" s="53"/>
      <c r="FQ104" s="53"/>
      <c r="FR104" s="53"/>
      <c r="FS104" s="53"/>
      <c r="FT104" s="53"/>
      <c r="FU104" s="53"/>
      <c r="FV104" s="53"/>
      <c r="FW104" s="53"/>
      <c r="FX104" s="53"/>
      <c r="FY104" s="53"/>
      <c r="FZ104" s="53"/>
      <c r="GA104" s="53"/>
      <c r="GB104" s="53"/>
      <c r="GC104" s="53"/>
      <c r="GD104" s="53"/>
      <c r="GE104" s="53"/>
      <c r="GF104" s="53"/>
      <c r="GG104" s="53"/>
      <c r="GH104" s="53"/>
      <c r="GI104" s="53"/>
      <c r="GJ104" s="53"/>
      <c r="GK104" s="53"/>
      <c r="GL104" s="53"/>
      <c r="GM104" s="53"/>
      <c r="GN104" s="53"/>
      <c r="GO104" s="53"/>
      <c r="GP104" s="53"/>
      <c r="GQ104" s="53"/>
      <c r="GR104" s="53"/>
      <c r="GS104" s="53"/>
      <c r="GT104" s="53"/>
      <c r="GU104" s="53"/>
      <c r="GV104" s="53"/>
      <c r="GW104" s="53"/>
      <c r="GX104" s="53"/>
    </row>
    <row r="105" s="1" customFormat="1" ht="18" customHeight="1" spans="1:206">
      <c r="A105" s="28">
        <v>97</v>
      </c>
      <c r="B105" s="29" t="s">
        <v>236</v>
      </c>
      <c r="C105" s="30" t="s">
        <v>237</v>
      </c>
      <c r="D105" s="30"/>
      <c r="E105" s="31" t="s">
        <v>24</v>
      </c>
      <c r="F105" s="32">
        <v>0.9075</v>
      </c>
      <c r="G105" s="55">
        <f t="shared" si="18"/>
        <v>0.9075</v>
      </c>
      <c r="H105" s="34">
        <v>0.9075</v>
      </c>
      <c r="I105" s="35" t="e">
        <f>VLOOKUP(B105,'[1]核算表 (3)'!$B:$W,22,0)</f>
        <v>#N/A</v>
      </c>
      <c r="J105" s="43"/>
      <c r="K105" s="46" t="s">
        <v>33</v>
      </c>
      <c r="L105" s="44" t="s">
        <v>33</v>
      </c>
      <c r="M105" s="47" t="s">
        <v>33</v>
      </c>
      <c r="N105" s="45">
        <f t="shared" si="13"/>
        <v>0.9075</v>
      </c>
      <c r="O105" s="45">
        <f t="shared" si="16"/>
        <v>0.117975</v>
      </c>
      <c r="P105" s="35">
        <f t="shared" si="17"/>
        <v>1.025475</v>
      </c>
      <c r="Q105" s="50"/>
      <c r="R105" s="77"/>
      <c r="S105" s="52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  <c r="DB105" s="53"/>
      <c r="DC105" s="53"/>
      <c r="DD105" s="53"/>
      <c r="DE105" s="53"/>
      <c r="DF105" s="53"/>
      <c r="DG105" s="53"/>
      <c r="DH105" s="53"/>
      <c r="DI105" s="53"/>
      <c r="DJ105" s="53"/>
      <c r="DK105" s="53"/>
      <c r="DL105" s="53"/>
      <c r="DM105" s="53"/>
      <c r="DN105" s="53"/>
      <c r="DO105" s="53"/>
      <c r="DP105" s="53"/>
      <c r="DQ105" s="53"/>
      <c r="DR105" s="53"/>
      <c r="DS105" s="53"/>
      <c r="DT105" s="53"/>
      <c r="DU105" s="53"/>
      <c r="DV105" s="53"/>
      <c r="DW105" s="53"/>
      <c r="DX105" s="53"/>
      <c r="DY105" s="53"/>
      <c r="DZ105" s="53"/>
      <c r="EA105" s="53"/>
      <c r="EB105" s="53"/>
      <c r="EC105" s="53"/>
      <c r="ED105" s="53"/>
      <c r="EE105" s="53"/>
      <c r="EF105" s="53"/>
      <c r="EG105" s="53"/>
      <c r="EH105" s="53"/>
      <c r="EI105" s="53"/>
      <c r="EJ105" s="53"/>
      <c r="EK105" s="53"/>
      <c r="EL105" s="53"/>
      <c r="EM105" s="53"/>
      <c r="EN105" s="53"/>
      <c r="EO105" s="53"/>
      <c r="EP105" s="53"/>
      <c r="EQ105" s="53"/>
      <c r="ER105" s="53"/>
      <c r="ES105" s="53"/>
      <c r="ET105" s="53"/>
      <c r="EU105" s="53"/>
      <c r="EV105" s="53"/>
      <c r="EW105" s="53"/>
      <c r="EX105" s="53"/>
      <c r="EY105" s="53"/>
      <c r="EZ105" s="53"/>
      <c r="FA105" s="53"/>
      <c r="FB105" s="53"/>
      <c r="FC105" s="53"/>
      <c r="FD105" s="53"/>
      <c r="FE105" s="53"/>
      <c r="FF105" s="53"/>
      <c r="FG105" s="53"/>
      <c r="FH105" s="53"/>
      <c r="FI105" s="53"/>
      <c r="FJ105" s="53"/>
      <c r="FK105" s="53"/>
      <c r="FL105" s="53"/>
      <c r="FM105" s="53"/>
      <c r="FN105" s="53"/>
      <c r="FO105" s="53"/>
      <c r="FP105" s="53"/>
      <c r="FQ105" s="53"/>
      <c r="FR105" s="53"/>
      <c r="FS105" s="53"/>
      <c r="FT105" s="53"/>
      <c r="FU105" s="53"/>
      <c r="FV105" s="53"/>
      <c r="FW105" s="53"/>
      <c r="FX105" s="53"/>
      <c r="FY105" s="53"/>
      <c r="FZ105" s="53"/>
      <c r="GA105" s="53"/>
      <c r="GB105" s="53"/>
      <c r="GC105" s="53"/>
      <c r="GD105" s="53"/>
      <c r="GE105" s="53"/>
      <c r="GF105" s="53"/>
      <c r="GG105" s="53"/>
      <c r="GH105" s="53"/>
      <c r="GI105" s="53"/>
      <c r="GJ105" s="53"/>
      <c r="GK105" s="53"/>
      <c r="GL105" s="53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</row>
    <row r="106" s="1" customFormat="1" ht="18" customHeight="1" spans="1:206">
      <c r="A106" s="28">
        <v>98</v>
      </c>
      <c r="B106" s="29" t="s">
        <v>238</v>
      </c>
      <c r="C106" s="30" t="s">
        <v>239</v>
      </c>
      <c r="D106" s="30"/>
      <c r="E106" s="31" t="s">
        <v>24</v>
      </c>
      <c r="F106" s="32">
        <v>1.5576</v>
      </c>
      <c r="G106" s="55">
        <f t="shared" si="18"/>
        <v>1.5576</v>
      </c>
      <c r="H106" s="34">
        <v>1.5576</v>
      </c>
      <c r="I106" s="35" t="e">
        <f>VLOOKUP(B106,'[1]核算表 (3)'!$B:$W,22,0)</f>
        <v>#N/A</v>
      </c>
      <c r="J106" s="43"/>
      <c r="K106" s="46" t="s">
        <v>33</v>
      </c>
      <c r="L106" s="44" t="s">
        <v>33</v>
      </c>
      <c r="M106" s="47" t="s">
        <v>33</v>
      </c>
      <c r="N106" s="45">
        <f t="shared" si="13"/>
        <v>1.5576</v>
      </c>
      <c r="O106" s="45">
        <f t="shared" si="16"/>
        <v>0.202488</v>
      </c>
      <c r="P106" s="35">
        <f t="shared" si="17"/>
        <v>1.760088</v>
      </c>
      <c r="Q106" s="50"/>
      <c r="R106" s="77"/>
      <c r="S106" s="52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  <c r="DC106" s="53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  <c r="DS106" s="53"/>
      <c r="DT106" s="53"/>
      <c r="DU106" s="53"/>
      <c r="DV106" s="53"/>
      <c r="DW106" s="53"/>
      <c r="DX106" s="53"/>
      <c r="DY106" s="53"/>
      <c r="DZ106" s="53"/>
      <c r="EA106" s="53"/>
      <c r="EB106" s="53"/>
      <c r="EC106" s="53"/>
      <c r="ED106" s="53"/>
      <c r="EE106" s="53"/>
      <c r="EF106" s="53"/>
      <c r="EG106" s="53"/>
      <c r="EH106" s="53"/>
      <c r="EI106" s="53"/>
      <c r="EJ106" s="53"/>
      <c r="EK106" s="53"/>
      <c r="EL106" s="53"/>
      <c r="EM106" s="53"/>
      <c r="EN106" s="53"/>
      <c r="EO106" s="53"/>
      <c r="EP106" s="53"/>
      <c r="EQ106" s="53"/>
      <c r="ER106" s="53"/>
      <c r="ES106" s="53"/>
      <c r="ET106" s="53"/>
      <c r="EU106" s="53"/>
      <c r="EV106" s="53"/>
      <c r="EW106" s="53"/>
      <c r="EX106" s="53"/>
      <c r="EY106" s="53"/>
      <c r="EZ106" s="53"/>
      <c r="FA106" s="53"/>
      <c r="FB106" s="53"/>
      <c r="FC106" s="53"/>
      <c r="FD106" s="53"/>
      <c r="FE106" s="53"/>
      <c r="FF106" s="53"/>
      <c r="FG106" s="53"/>
      <c r="FH106" s="53"/>
      <c r="FI106" s="53"/>
      <c r="FJ106" s="53"/>
      <c r="FK106" s="53"/>
      <c r="FL106" s="53"/>
      <c r="FM106" s="53"/>
      <c r="FN106" s="53"/>
      <c r="FO106" s="53"/>
      <c r="FP106" s="53"/>
      <c r="FQ106" s="53"/>
      <c r="FR106" s="53"/>
      <c r="FS106" s="53"/>
      <c r="FT106" s="53"/>
      <c r="FU106" s="53"/>
      <c r="FV106" s="53"/>
      <c r="FW106" s="53"/>
      <c r="FX106" s="53"/>
      <c r="FY106" s="53"/>
      <c r="FZ106" s="53"/>
      <c r="GA106" s="53"/>
      <c r="GB106" s="53"/>
      <c r="GC106" s="53"/>
      <c r="GD106" s="53"/>
      <c r="GE106" s="53"/>
      <c r="GF106" s="53"/>
      <c r="GG106" s="53"/>
      <c r="GH106" s="53"/>
      <c r="GI106" s="53"/>
      <c r="GJ106" s="53"/>
      <c r="GK106" s="53"/>
      <c r="GL106" s="53"/>
      <c r="GM106" s="53"/>
      <c r="GN106" s="53"/>
      <c r="GO106" s="53"/>
      <c r="GP106" s="53"/>
      <c r="GQ106" s="53"/>
      <c r="GR106" s="53"/>
      <c r="GS106" s="53"/>
      <c r="GT106" s="53"/>
      <c r="GU106" s="53"/>
      <c r="GV106" s="53"/>
      <c r="GW106" s="53"/>
      <c r="GX106" s="53"/>
    </row>
    <row r="107" s="1" customFormat="1" ht="18" customHeight="1" spans="1:206">
      <c r="A107" s="28">
        <v>99</v>
      </c>
      <c r="B107" s="29" t="s">
        <v>240</v>
      </c>
      <c r="C107" s="30" t="s">
        <v>241</v>
      </c>
      <c r="D107" s="30"/>
      <c r="E107" s="31" t="s">
        <v>24</v>
      </c>
      <c r="F107" s="32">
        <v>0.2091</v>
      </c>
      <c r="G107" s="55">
        <f t="shared" si="18"/>
        <v>0.2091</v>
      </c>
      <c r="H107" s="34">
        <v>0.2091</v>
      </c>
      <c r="I107" s="35" t="e">
        <f>VLOOKUP(B107,'[1]核算表 (3)'!$B:$W,22,0)</f>
        <v>#N/A</v>
      </c>
      <c r="J107" s="43"/>
      <c r="K107" s="46" t="s">
        <v>33</v>
      </c>
      <c r="L107" s="44" t="s">
        <v>33</v>
      </c>
      <c r="M107" s="47" t="s">
        <v>33</v>
      </c>
      <c r="N107" s="45">
        <f t="shared" si="13"/>
        <v>0.2091</v>
      </c>
      <c r="O107" s="45">
        <f t="shared" si="16"/>
        <v>0.027183</v>
      </c>
      <c r="P107" s="35">
        <f t="shared" si="17"/>
        <v>0.236283</v>
      </c>
      <c r="Q107" s="50"/>
      <c r="R107" s="77"/>
      <c r="S107" s="78">
        <v>0.7356719853</v>
      </c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  <c r="DA107" s="53"/>
      <c r="DB107" s="53"/>
      <c r="DC107" s="53"/>
      <c r="DD107" s="53"/>
      <c r="DE107" s="53"/>
      <c r="DF107" s="53"/>
      <c r="DG107" s="53"/>
      <c r="DH107" s="53"/>
      <c r="DI107" s="53"/>
      <c r="DJ107" s="53"/>
      <c r="DK107" s="53"/>
      <c r="DL107" s="53"/>
      <c r="DM107" s="53"/>
      <c r="DN107" s="53"/>
      <c r="DO107" s="53"/>
      <c r="DP107" s="53"/>
      <c r="DQ107" s="53"/>
      <c r="DR107" s="53"/>
      <c r="DS107" s="53"/>
      <c r="DT107" s="53"/>
      <c r="DU107" s="53"/>
      <c r="DV107" s="53"/>
      <c r="DW107" s="53"/>
      <c r="DX107" s="53"/>
      <c r="DY107" s="53"/>
      <c r="DZ107" s="53"/>
      <c r="EA107" s="53"/>
      <c r="EB107" s="53"/>
      <c r="EC107" s="53"/>
      <c r="ED107" s="53"/>
      <c r="EE107" s="53"/>
      <c r="EF107" s="53"/>
      <c r="EG107" s="53"/>
      <c r="EH107" s="53"/>
      <c r="EI107" s="53"/>
      <c r="EJ107" s="53"/>
      <c r="EK107" s="53"/>
      <c r="EL107" s="53"/>
      <c r="EM107" s="53"/>
      <c r="EN107" s="53"/>
      <c r="EO107" s="53"/>
      <c r="EP107" s="53"/>
      <c r="EQ107" s="53"/>
      <c r="ER107" s="53"/>
      <c r="ES107" s="53"/>
      <c r="ET107" s="53"/>
      <c r="EU107" s="53"/>
      <c r="EV107" s="53"/>
      <c r="EW107" s="53"/>
      <c r="EX107" s="53"/>
      <c r="EY107" s="53"/>
      <c r="EZ107" s="53"/>
      <c r="FA107" s="53"/>
      <c r="FB107" s="53"/>
      <c r="FC107" s="53"/>
      <c r="FD107" s="53"/>
      <c r="FE107" s="53"/>
      <c r="FF107" s="53"/>
      <c r="FG107" s="53"/>
      <c r="FH107" s="53"/>
      <c r="FI107" s="53"/>
      <c r="FJ107" s="53"/>
      <c r="FK107" s="53"/>
      <c r="FL107" s="53"/>
      <c r="FM107" s="53"/>
      <c r="FN107" s="53"/>
      <c r="FO107" s="53"/>
      <c r="FP107" s="53"/>
      <c r="FQ107" s="53"/>
      <c r="FR107" s="53"/>
      <c r="FS107" s="53"/>
      <c r="FT107" s="53"/>
      <c r="FU107" s="53"/>
      <c r="FV107" s="53"/>
      <c r="FW107" s="53"/>
      <c r="FX107" s="53"/>
      <c r="FY107" s="53"/>
      <c r="FZ107" s="53"/>
      <c r="GA107" s="53"/>
      <c r="GB107" s="53"/>
      <c r="GC107" s="53"/>
      <c r="GD107" s="53"/>
      <c r="GE107" s="53"/>
      <c r="GF107" s="53"/>
      <c r="GG107" s="53"/>
      <c r="GH107" s="53"/>
      <c r="GI107" s="53"/>
      <c r="GJ107" s="53"/>
      <c r="GK107" s="53"/>
      <c r="GL107" s="53"/>
      <c r="GM107" s="53"/>
      <c r="GN107" s="53"/>
      <c r="GO107" s="53"/>
      <c r="GP107" s="53"/>
      <c r="GQ107" s="53"/>
      <c r="GR107" s="53"/>
      <c r="GS107" s="53"/>
      <c r="GT107" s="53"/>
      <c r="GU107" s="53"/>
      <c r="GV107" s="53"/>
      <c r="GW107" s="53"/>
      <c r="GX107" s="53"/>
    </row>
    <row r="108" s="1" customFormat="1" ht="33" customHeight="1" spans="1:206">
      <c r="A108" s="28">
        <v>100</v>
      </c>
      <c r="B108" s="29" t="s">
        <v>242</v>
      </c>
      <c r="C108" s="30" t="s">
        <v>243</v>
      </c>
      <c r="D108" s="30"/>
      <c r="E108" s="31" t="s">
        <v>24</v>
      </c>
      <c r="F108" s="32">
        <v>0.81</v>
      </c>
      <c r="G108" s="55">
        <v>0.7356719853</v>
      </c>
      <c r="H108" s="34">
        <v>0.7858</v>
      </c>
      <c r="I108" s="35" t="e">
        <f>VLOOKUP(B108,'[1]核算表 (3)'!$B:$W,22,0)</f>
        <v>#N/A</v>
      </c>
      <c r="J108" s="43"/>
      <c r="K108" s="46" t="s">
        <v>33</v>
      </c>
      <c r="L108" s="44" t="s">
        <v>33</v>
      </c>
      <c r="M108" s="47" t="s">
        <v>33</v>
      </c>
      <c r="N108" s="45">
        <f t="shared" si="13"/>
        <v>0.7858</v>
      </c>
      <c r="O108" s="45">
        <f t="shared" si="16"/>
        <v>0.102154</v>
      </c>
      <c r="P108" s="35">
        <f t="shared" si="17"/>
        <v>0.887954</v>
      </c>
      <c r="Q108" s="79" t="s">
        <v>244</v>
      </c>
      <c r="R108" s="77"/>
      <c r="S108" s="78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  <c r="CY108" s="53"/>
      <c r="CZ108" s="53"/>
      <c r="DA108" s="53"/>
      <c r="DB108" s="53"/>
      <c r="DC108" s="53"/>
      <c r="DD108" s="53"/>
      <c r="DE108" s="53"/>
      <c r="DF108" s="53"/>
      <c r="DG108" s="53"/>
      <c r="DH108" s="53"/>
      <c r="DI108" s="53"/>
      <c r="DJ108" s="53"/>
      <c r="DK108" s="53"/>
      <c r="DL108" s="53"/>
      <c r="DM108" s="53"/>
      <c r="DN108" s="53"/>
      <c r="DO108" s="53"/>
      <c r="DP108" s="53"/>
      <c r="DQ108" s="53"/>
      <c r="DR108" s="53"/>
      <c r="DS108" s="53"/>
      <c r="DT108" s="53"/>
      <c r="DU108" s="53"/>
      <c r="DV108" s="53"/>
      <c r="DW108" s="53"/>
      <c r="DX108" s="53"/>
      <c r="DY108" s="53"/>
      <c r="DZ108" s="53"/>
      <c r="EA108" s="53"/>
      <c r="EB108" s="53"/>
      <c r="EC108" s="53"/>
      <c r="ED108" s="53"/>
      <c r="EE108" s="53"/>
      <c r="EF108" s="53"/>
      <c r="EG108" s="53"/>
      <c r="EH108" s="53"/>
      <c r="EI108" s="53"/>
      <c r="EJ108" s="53"/>
      <c r="EK108" s="53"/>
      <c r="EL108" s="53"/>
      <c r="EM108" s="53"/>
      <c r="EN108" s="53"/>
      <c r="EO108" s="53"/>
      <c r="EP108" s="53"/>
      <c r="EQ108" s="53"/>
      <c r="ER108" s="53"/>
      <c r="ES108" s="53"/>
      <c r="ET108" s="53"/>
      <c r="EU108" s="53"/>
      <c r="EV108" s="53"/>
      <c r="EW108" s="53"/>
      <c r="EX108" s="53"/>
      <c r="EY108" s="53"/>
      <c r="EZ108" s="53"/>
      <c r="FA108" s="53"/>
      <c r="FB108" s="53"/>
      <c r="FC108" s="53"/>
      <c r="FD108" s="53"/>
      <c r="FE108" s="53"/>
      <c r="FF108" s="53"/>
      <c r="FG108" s="53"/>
      <c r="FH108" s="53"/>
      <c r="FI108" s="53"/>
      <c r="FJ108" s="53"/>
      <c r="FK108" s="53"/>
      <c r="FL108" s="53"/>
      <c r="FM108" s="53"/>
      <c r="FN108" s="53"/>
      <c r="FO108" s="53"/>
      <c r="FP108" s="53"/>
      <c r="FQ108" s="53"/>
      <c r="FR108" s="53"/>
      <c r="FS108" s="53"/>
      <c r="FT108" s="53"/>
      <c r="FU108" s="53"/>
      <c r="FV108" s="53"/>
      <c r="FW108" s="53"/>
      <c r="FX108" s="53"/>
      <c r="FY108" s="53"/>
      <c r="FZ108" s="53"/>
      <c r="GA108" s="53"/>
      <c r="GB108" s="53"/>
      <c r="GC108" s="53"/>
      <c r="GD108" s="53"/>
      <c r="GE108" s="53"/>
      <c r="GF108" s="53"/>
      <c r="GG108" s="53"/>
      <c r="GH108" s="53"/>
      <c r="GI108" s="53"/>
      <c r="GJ108" s="53"/>
      <c r="GK108" s="53"/>
      <c r="GL108" s="53"/>
      <c r="GM108" s="53"/>
      <c r="GN108" s="53"/>
      <c r="GO108" s="53"/>
      <c r="GP108" s="53"/>
      <c r="GQ108" s="53"/>
      <c r="GR108" s="53"/>
      <c r="GS108" s="53"/>
      <c r="GT108" s="53"/>
      <c r="GU108" s="53"/>
      <c r="GV108" s="53"/>
      <c r="GW108" s="53"/>
      <c r="GX108" s="53"/>
    </row>
    <row r="109" s="1" customFormat="1" ht="18" customHeight="1" spans="1:206">
      <c r="A109" s="28">
        <v>101</v>
      </c>
      <c r="B109" s="29" t="s">
        <v>245</v>
      </c>
      <c r="C109" s="30" t="s">
        <v>246</v>
      </c>
      <c r="D109" s="30"/>
      <c r="E109" s="31" t="s">
        <v>24</v>
      </c>
      <c r="F109" s="32">
        <v>0.76</v>
      </c>
      <c r="G109" s="55">
        <v>0.7622</v>
      </c>
      <c r="H109" s="34">
        <v>0.7593</v>
      </c>
      <c r="I109" s="35" t="e">
        <f>VLOOKUP(B109,'[1]核算表 (3)'!$B:$W,22,0)</f>
        <v>#N/A</v>
      </c>
      <c r="J109" s="32"/>
      <c r="K109" s="46" t="s">
        <v>33</v>
      </c>
      <c r="L109" s="44" t="s">
        <v>33</v>
      </c>
      <c r="M109" s="47" t="s">
        <v>33</v>
      </c>
      <c r="N109" s="45">
        <f t="shared" si="13"/>
        <v>0.7593</v>
      </c>
      <c r="O109" s="45">
        <f t="shared" si="16"/>
        <v>0.098709</v>
      </c>
      <c r="P109" s="35">
        <f t="shared" si="17"/>
        <v>0.858009</v>
      </c>
      <c r="Q109" s="50"/>
      <c r="R109" s="77"/>
      <c r="S109" s="78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  <c r="CY109" s="53"/>
      <c r="CZ109" s="53"/>
      <c r="DA109" s="53"/>
      <c r="DB109" s="53"/>
      <c r="DC109" s="53"/>
      <c r="DD109" s="53"/>
      <c r="DE109" s="53"/>
      <c r="DF109" s="53"/>
      <c r="DG109" s="53"/>
      <c r="DH109" s="53"/>
      <c r="DI109" s="53"/>
      <c r="DJ109" s="53"/>
      <c r="DK109" s="53"/>
      <c r="DL109" s="53"/>
      <c r="DM109" s="53"/>
      <c r="DN109" s="53"/>
      <c r="DO109" s="53"/>
      <c r="DP109" s="53"/>
      <c r="DQ109" s="53"/>
      <c r="DR109" s="53"/>
      <c r="DS109" s="53"/>
      <c r="DT109" s="53"/>
      <c r="DU109" s="53"/>
      <c r="DV109" s="53"/>
      <c r="DW109" s="53"/>
      <c r="DX109" s="53"/>
      <c r="DY109" s="53"/>
      <c r="DZ109" s="53"/>
      <c r="EA109" s="53"/>
      <c r="EB109" s="53"/>
      <c r="EC109" s="53"/>
      <c r="ED109" s="53"/>
      <c r="EE109" s="53"/>
      <c r="EF109" s="53"/>
      <c r="EG109" s="53"/>
      <c r="EH109" s="53"/>
      <c r="EI109" s="53"/>
      <c r="EJ109" s="53"/>
      <c r="EK109" s="53"/>
      <c r="EL109" s="53"/>
      <c r="EM109" s="53"/>
      <c r="EN109" s="53"/>
      <c r="EO109" s="53"/>
      <c r="EP109" s="53"/>
      <c r="EQ109" s="53"/>
      <c r="ER109" s="53"/>
      <c r="ES109" s="53"/>
      <c r="ET109" s="53"/>
      <c r="EU109" s="53"/>
      <c r="EV109" s="53"/>
      <c r="EW109" s="53"/>
      <c r="EX109" s="53"/>
      <c r="EY109" s="53"/>
      <c r="EZ109" s="53"/>
      <c r="FA109" s="53"/>
      <c r="FB109" s="53"/>
      <c r="FC109" s="53"/>
      <c r="FD109" s="53"/>
      <c r="FE109" s="53"/>
      <c r="FF109" s="53"/>
      <c r="FG109" s="53"/>
      <c r="FH109" s="53"/>
      <c r="FI109" s="53"/>
      <c r="FJ109" s="53"/>
      <c r="FK109" s="53"/>
      <c r="FL109" s="53"/>
      <c r="FM109" s="53"/>
      <c r="FN109" s="53"/>
      <c r="FO109" s="53"/>
      <c r="FP109" s="53"/>
      <c r="FQ109" s="53"/>
      <c r="FR109" s="53"/>
      <c r="FS109" s="53"/>
      <c r="FT109" s="53"/>
      <c r="FU109" s="53"/>
      <c r="FV109" s="53"/>
      <c r="FW109" s="53"/>
      <c r="FX109" s="53"/>
      <c r="FY109" s="53"/>
      <c r="FZ109" s="53"/>
      <c r="GA109" s="53"/>
      <c r="GB109" s="53"/>
      <c r="GC109" s="53"/>
      <c r="GD109" s="53"/>
      <c r="GE109" s="53"/>
      <c r="GF109" s="53"/>
      <c r="GG109" s="53"/>
      <c r="GH109" s="53"/>
      <c r="GI109" s="53"/>
      <c r="GJ109" s="53"/>
      <c r="GK109" s="53"/>
      <c r="GL109" s="53"/>
      <c r="GM109" s="53"/>
      <c r="GN109" s="53"/>
      <c r="GO109" s="53"/>
      <c r="GP109" s="53"/>
      <c r="GQ109" s="53"/>
      <c r="GR109" s="53"/>
      <c r="GS109" s="53"/>
      <c r="GT109" s="53"/>
      <c r="GU109" s="53"/>
      <c r="GV109" s="53"/>
      <c r="GW109" s="53"/>
      <c r="GX109" s="53"/>
    </row>
    <row r="110" s="2" customFormat="1" ht="26" customHeight="1" spans="1:18">
      <c r="A110" s="56" t="s">
        <v>146</v>
      </c>
      <c r="B110" s="56"/>
      <c r="C110" s="56"/>
      <c r="D110" s="56"/>
      <c r="E110" s="56"/>
      <c r="F110" s="56"/>
      <c r="G110" s="56"/>
      <c r="H110" s="17"/>
      <c r="I110" s="56"/>
      <c r="J110" s="56"/>
      <c r="K110" s="56"/>
      <c r="L110" s="56"/>
      <c r="M110" s="56"/>
      <c r="N110" s="56"/>
      <c r="O110" s="56"/>
      <c r="P110" s="56"/>
      <c r="Q110" s="56"/>
      <c r="R110" s="80"/>
    </row>
    <row r="111" s="2" customFormat="1" ht="26" customHeight="1" spans="1:18">
      <c r="A111" s="56" t="s">
        <v>147</v>
      </c>
      <c r="B111" s="56"/>
      <c r="C111" s="56"/>
      <c r="D111" s="56"/>
      <c r="E111" s="56"/>
      <c r="F111" s="56"/>
      <c r="G111" s="56"/>
      <c r="H111" s="17"/>
      <c r="I111" s="56"/>
      <c r="J111" s="56"/>
      <c r="K111" s="56"/>
      <c r="L111" s="56"/>
      <c r="M111" s="56"/>
      <c r="N111" s="56"/>
      <c r="O111" s="56"/>
      <c r="P111" s="56"/>
      <c r="Q111" s="56"/>
      <c r="R111" s="80"/>
    </row>
    <row r="112" s="2" customFormat="1" ht="26" customHeight="1" spans="1:18">
      <c r="A112" s="56" t="s">
        <v>148</v>
      </c>
      <c r="B112" s="56"/>
      <c r="C112" s="56"/>
      <c r="D112" s="56"/>
      <c r="E112" s="56"/>
      <c r="F112" s="56"/>
      <c r="G112" s="56"/>
      <c r="H112" s="17"/>
      <c r="I112" s="56"/>
      <c r="J112" s="56"/>
      <c r="K112" s="56"/>
      <c r="L112" s="56"/>
      <c r="M112" s="56"/>
      <c r="N112" s="56"/>
      <c r="O112" s="56"/>
      <c r="P112" s="56"/>
      <c r="Q112" s="56"/>
      <c r="R112" s="80"/>
    </row>
    <row r="113" s="2" customFormat="1" ht="26" customHeight="1" spans="1:18">
      <c r="A113" s="56" t="s">
        <v>149</v>
      </c>
      <c r="B113" s="56"/>
      <c r="C113" s="56"/>
      <c r="D113" s="56"/>
      <c r="E113" s="56"/>
      <c r="F113" s="56"/>
      <c r="G113" s="56"/>
      <c r="H113" s="17"/>
      <c r="I113" s="56"/>
      <c r="J113" s="56"/>
      <c r="K113" s="56"/>
      <c r="L113" s="56"/>
      <c r="M113" s="56"/>
      <c r="N113" s="56"/>
      <c r="O113" s="56"/>
      <c r="P113" s="56"/>
      <c r="Q113" s="56"/>
      <c r="R113" s="80"/>
    </row>
    <row r="114" s="2" customFormat="1" ht="26" customHeight="1" spans="1:18">
      <c r="A114" s="56" t="s">
        <v>150</v>
      </c>
      <c r="B114" s="56"/>
      <c r="C114" s="56"/>
      <c r="D114" s="56"/>
      <c r="E114" s="56"/>
      <c r="F114" s="56"/>
      <c r="G114" s="56"/>
      <c r="H114" s="17"/>
      <c r="I114" s="56"/>
      <c r="J114" s="56"/>
      <c r="K114" s="56"/>
      <c r="L114" s="56"/>
      <c r="M114" s="56"/>
      <c r="N114" s="56"/>
      <c r="O114" s="56"/>
      <c r="P114" s="56"/>
      <c r="Q114" s="56"/>
      <c r="R114" s="80"/>
    </row>
    <row r="115" s="2" customFormat="1" ht="26" customHeight="1" spans="1:18">
      <c r="A115" s="56" t="s">
        <v>151</v>
      </c>
      <c r="B115" s="56"/>
      <c r="C115" s="56"/>
      <c r="D115" s="56"/>
      <c r="E115" s="56"/>
      <c r="F115" s="56"/>
      <c r="G115" s="56"/>
      <c r="H115" s="17"/>
      <c r="I115" s="56"/>
      <c r="J115" s="56"/>
      <c r="K115" s="56"/>
      <c r="L115" s="56"/>
      <c r="M115" s="56"/>
      <c r="N115" s="56"/>
      <c r="O115" s="56"/>
      <c r="P115" s="56"/>
      <c r="Q115" s="56"/>
      <c r="R115" s="80"/>
    </row>
    <row r="116" s="2" customFormat="1" spans="1:18">
      <c r="A116" s="57" t="s">
        <v>152</v>
      </c>
      <c r="B116" s="57"/>
      <c r="C116" s="57"/>
      <c r="D116" s="57"/>
      <c r="E116" s="58"/>
      <c r="F116" s="59"/>
      <c r="G116" s="57"/>
      <c r="H116" s="60"/>
      <c r="I116" s="70"/>
      <c r="J116" s="71"/>
      <c r="K116" s="57"/>
      <c r="L116" s="57"/>
      <c r="M116" s="57"/>
      <c r="N116" s="57"/>
      <c r="O116" s="57"/>
      <c r="P116" s="57"/>
      <c r="Q116" s="57"/>
      <c r="R116" s="57"/>
    </row>
    <row r="117" s="2" customFormat="1" ht="23.25" customHeight="1" spans="1:18">
      <c r="A117" s="57"/>
      <c r="B117" s="57"/>
      <c r="C117" s="57"/>
      <c r="D117" s="57"/>
      <c r="E117" s="57"/>
      <c r="F117" s="61"/>
      <c r="G117" s="61"/>
      <c r="H117" s="62"/>
      <c r="I117" s="72"/>
      <c r="J117" s="72"/>
      <c r="K117" s="57"/>
      <c r="L117" s="57"/>
      <c r="M117" s="57"/>
      <c r="N117" s="57"/>
      <c r="O117" s="57"/>
      <c r="P117" s="72"/>
      <c r="Q117" s="57"/>
      <c r="R117" s="57"/>
    </row>
    <row r="118" s="2" customFormat="1" spans="1:18">
      <c r="A118" s="63" t="s">
        <v>153</v>
      </c>
      <c r="B118" s="64"/>
      <c r="C118" s="65"/>
      <c r="F118" s="66"/>
      <c r="G118" s="66"/>
      <c r="H118" s="8"/>
      <c r="I118" s="73"/>
      <c r="J118" s="73"/>
      <c r="K118" s="2" t="s">
        <v>154</v>
      </c>
      <c r="L118" s="74"/>
      <c r="M118" s="65"/>
      <c r="N118" s="68"/>
      <c r="O118" s="68"/>
      <c r="P118" s="75"/>
      <c r="Q118" s="72"/>
      <c r="R118" s="81"/>
    </row>
    <row r="119" s="2" customFormat="1" spans="1:18">
      <c r="A119" s="65" t="s">
        <v>155</v>
      </c>
      <c r="B119" s="64"/>
      <c r="C119" s="65"/>
      <c r="F119" s="66"/>
      <c r="G119" s="66"/>
      <c r="H119" s="8"/>
      <c r="I119" s="73"/>
      <c r="J119" s="73"/>
      <c r="K119" s="2" t="s">
        <v>156</v>
      </c>
      <c r="L119" s="65"/>
      <c r="M119" s="65"/>
      <c r="N119" s="68"/>
      <c r="O119" s="65"/>
      <c r="P119" s="76"/>
      <c r="Q119" s="73"/>
      <c r="R119" s="82"/>
    </row>
    <row r="120" s="2" customFormat="1" spans="1:18">
      <c r="A120" s="65"/>
      <c r="B120" s="64"/>
      <c r="C120" s="65"/>
      <c r="F120" s="66"/>
      <c r="G120" s="66"/>
      <c r="H120" s="8"/>
      <c r="I120" s="73"/>
      <c r="J120" s="73"/>
      <c r="L120" s="65"/>
      <c r="M120" s="65"/>
      <c r="N120" s="68"/>
      <c r="O120" s="65"/>
      <c r="P120" s="76"/>
      <c r="Q120" s="73"/>
      <c r="R120" s="82"/>
    </row>
    <row r="121" s="2" customFormat="1" spans="1:18">
      <c r="A121" s="63" t="s">
        <v>157</v>
      </c>
      <c r="B121" s="63"/>
      <c r="C121" s="67"/>
      <c r="F121" s="66"/>
      <c r="G121" s="66"/>
      <c r="H121" s="8"/>
      <c r="I121" s="73"/>
      <c r="J121" s="73"/>
      <c r="K121" s="2" t="s">
        <v>158</v>
      </c>
      <c r="L121" s="63"/>
      <c r="M121" s="67"/>
      <c r="N121" s="68"/>
      <c r="O121" s="68"/>
      <c r="P121" s="75"/>
      <c r="Q121" s="73"/>
      <c r="R121" s="82"/>
    </row>
    <row r="122" s="2" customFormat="1" ht="14.25" customHeight="1" spans="1:18">
      <c r="A122" s="68"/>
      <c r="B122" s="69" t="s">
        <v>159</v>
      </c>
      <c r="C122" s="68"/>
      <c r="F122" s="66"/>
      <c r="G122" s="66"/>
      <c r="H122" s="8"/>
      <c r="I122" s="73"/>
      <c r="J122" s="73"/>
      <c r="L122" s="68" t="s">
        <v>159</v>
      </c>
      <c r="M122" s="68"/>
      <c r="N122" s="68"/>
      <c r="O122" s="68"/>
      <c r="P122" s="75"/>
      <c r="Q122" s="73"/>
      <c r="R122" s="82"/>
    </row>
    <row r="123" spans="2:2">
      <c r="B123" s="3"/>
    </row>
    <row r="124" spans="2:2">
      <c r="B124" s="3"/>
    </row>
    <row r="125" spans="2:2">
      <c r="B125" s="3"/>
    </row>
    <row r="126" spans="2:2">
      <c r="B126" s="3"/>
    </row>
    <row r="127" spans="2:2">
      <c r="B127" s="3"/>
    </row>
    <row r="128" spans="2:2">
      <c r="B128" s="3"/>
    </row>
    <row r="129" s="3" customFormat="1" spans="4:18">
      <c r="D129" s="5"/>
      <c r="E129" s="6"/>
      <c r="F129" s="7"/>
      <c r="G129" s="7"/>
      <c r="H129" s="8"/>
      <c r="I129" s="7"/>
      <c r="J129" s="7"/>
      <c r="K129" s="7"/>
      <c r="L129" s="7"/>
      <c r="M129" s="7"/>
      <c r="N129" s="7"/>
      <c r="O129" s="7"/>
      <c r="P129" s="7"/>
      <c r="Q129" s="9"/>
      <c r="R129" s="9"/>
    </row>
    <row r="130" s="3" customFormat="1" spans="4:18">
      <c r="D130" s="5"/>
      <c r="E130" s="6"/>
      <c r="F130" s="7"/>
      <c r="G130" s="7"/>
      <c r="H130" s="8"/>
      <c r="I130" s="7"/>
      <c r="J130" s="7"/>
      <c r="K130" s="7"/>
      <c r="L130" s="7"/>
      <c r="M130" s="7"/>
      <c r="N130" s="7"/>
      <c r="O130" s="7"/>
      <c r="P130" s="7"/>
      <c r="Q130" s="9"/>
      <c r="R130" s="9"/>
    </row>
    <row r="131" s="3" customFormat="1" spans="4:18">
      <c r="D131" s="5"/>
      <c r="E131" s="6"/>
      <c r="F131" s="7"/>
      <c r="G131" s="7"/>
      <c r="H131" s="8"/>
      <c r="I131" s="7"/>
      <c r="J131" s="7"/>
      <c r="K131" s="7"/>
      <c r="L131" s="7"/>
      <c r="M131" s="7"/>
      <c r="N131" s="7"/>
      <c r="O131" s="7"/>
      <c r="P131" s="7"/>
      <c r="Q131" s="9"/>
      <c r="R131" s="9"/>
    </row>
    <row r="132" s="3" customFormat="1" spans="4:18">
      <c r="D132" s="5"/>
      <c r="E132" s="6"/>
      <c r="F132" s="7"/>
      <c r="G132" s="7"/>
      <c r="H132" s="8"/>
      <c r="I132" s="7"/>
      <c r="J132" s="7"/>
      <c r="K132" s="7"/>
      <c r="L132" s="7"/>
      <c r="M132" s="7"/>
      <c r="N132" s="7"/>
      <c r="O132" s="7"/>
      <c r="P132" s="7"/>
      <c r="Q132" s="9"/>
      <c r="R132" s="9"/>
    </row>
    <row r="133" s="3" customFormat="1" spans="4:18">
      <c r="D133" s="5"/>
      <c r="E133" s="6"/>
      <c r="F133" s="7"/>
      <c r="G133" s="7"/>
      <c r="H133" s="8"/>
      <c r="I133" s="7"/>
      <c r="J133" s="7"/>
      <c r="K133" s="7"/>
      <c r="L133" s="7"/>
      <c r="M133" s="7"/>
      <c r="N133" s="7"/>
      <c r="O133" s="7"/>
      <c r="P133" s="7"/>
      <c r="Q133" s="9"/>
      <c r="R133" s="9"/>
    </row>
    <row r="134" s="3" customFormat="1" spans="4:18">
      <c r="D134" s="5"/>
      <c r="E134" s="6"/>
      <c r="F134" s="7"/>
      <c r="G134" s="7"/>
      <c r="H134" s="8"/>
      <c r="I134" s="7"/>
      <c r="J134" s="7"/>
      <c r="K134" s="7"/>
      <c r="L134" s="7"/>
      <c r="M134" s="7"/>
      <c r="N134" s="7"/>
      <c r="O134" s="7"/>
      <c r="P134" s="7"/>
      <c r="Q134" s="9"/>
      <c r="R134" s="9"/>
    </row>
    <row r="135" s="3" customFormat="1" spans="4:18">
      <c r="D135" s="5"/>
      <c r="E135" s="6"/>
      <c r="F135" s="7"/>
      <c r="G135" s="7"/>
      <c r="H135" s="8"/>
      <c r="I135" s="7"/>
      <c r="J135" s="7"/>
      <c r="K135" s="7"/>
      <c r="L135" s="7"/>
      <c r="M135" s="7"/>
      <c r="N135" s="7"/>
      <c r="O135" s="7"/>
      <c r="P135" s="7"/>
      <c r="Q135" s="9"/>
      <c r="R135" s="9"/>
    </row>
    <row r="136" s="3" customFormat="1" spans="4:18">
      <c r="D136" s="5"/>
      <c r="E136" s="6"/>
      <c r="F136" s="7"/>
      <c r="G136" s="7"/>
      <c r="H136" s="8"/>
      <c r="I136" s="7"/>
      <c r="J136" s="7"/>
      <c r="K136" s="7"/>
      <c r="L136" s="7"/>
      <c r="M136" s="7"/>
      <c r="N136" s="7"/>
      <c r="O136" s="7"/>
      <c r="P136" s="7"/>
      <c r="Q136" s="9"/>
      <c r="R136" s="9"/>
    </row>
    <row r="137" s="3" customFormat="1" spans="4:18">
      <c r="D137" s="5"/>
      <c r="E137" s="6"/>
      <c r="F137" s="7"/>
      <c r="G137" s="7"/>
      <c r="H137" s="8"/>
      <c r="I137" s="7"/>
      <c r="J137" s="7"/>
      <c r="K137" s="7"/>
      <c r="L137" s="7"/>
      <c r="M137" s="7"/>
      <c r="N137" s="7"/>
      <c r="O137" s="7"/>
      <c r="P137" s="7"/>
      <c r="Q137" s="9"/>
      <c r="R137" s="9"/>
    </row>
    <row r="138" s="3" customFormat="1" spans="4:18">
      <c r="D138" s="5"/>
      <c r="E138" s="6"/>
      <c r="F138" s="7"/>
      <c r="G138" s="7"/>
      <c r="H138" s="8"/>
      <c r="I138" s="7"/>
      <c r="J138" s="7"/>
      <c r="K138" s="7"/>
      <c r="L138" s="7"/>
      <c r="M138" s="7"/>
      <c r="N138" s="7"/>
      <c r="O138" s="7"/>
      <c r="P138" s="7"/>
      <c r="Q138" s="9"/>
      <c r="R138" s="9"/>
    </row>
    <row r="139" s="3" customFormat="1" spans="4:18">
      <c r="D139" s="5"/>
      <c r="E139" s="6"/>
      <c r="F139" s="7"/>
      <c r="G139" s="7"/>
      <c r="H139" s="8"/>
      <c r="I139" s="7"/>
      <c r="J139" s="7"/>
      <c r="K139" s="7"/>
      <c r="L139" s="7"/>
      <c r="M139" s="7"/>
      <c r="N139" s="7"/>
      <c r="O139" s="7"/>
      <c r="P139" s="7"/>
      <c r="Q139" s="9"/>
      <c r="R139" s="9"/>
    </row>
    <row r="140" s="3" customFormat="1" spans="4:18">
      <c r="D140" s="5"/>
      <c r="E140" s="6"/>
      <c r="F140" s="7"/>
      <c r="G140" s="7"/>
      <c r="H140" s="8"/>
      <c r="I140" s="7"/>
      <c r="J140" s="7"/>
      <c r="K140" s="7"/>
      <c r="L140" s="7"/>
      <c r="M140" s="7"/>
      <c r="N140" s="7"/>
      <c r="O140" s="7"/>
      <c r="P140" s="7"/>
      <c r="Q140" s="9"/>
      <c r="R140" s="9"/>
    </row>
    <row r="141" s="3" customFormat="1" spans="4:18">
      <c r="D141" s="5"/>
      <c r="E141" s="6"/>
      <c r="F141" s="7"/>
      <c r="G141" s="7"/>
      <c r="H141" s="8"/>
      <c r="I141" s="7"/>
      <c r="J141" s="7"/>
      <c r="K141" s="7"/>
      <c r="L141" s="7"/>
      <c r="M141" s="7"/>
      <c r="N141" s="7"/>
      <c r="O141" s="7"/>
      <c r="P141" s="7"/>
      <c r="Q141" s="9"/>
      <c r="R141" s="9"/>
    </row>
    <row r="142" s="3" customFormat="1" spans="4:18">
      <c r="D142" s="5"/>
      <c r="E142" s="6"/>
      <c r="F142" s="7"/>
      <c r="G142" s="7"/>
      <c r="H142" s="8"/>
      <c r="I142" s="7"/>
      <c r="J142" s="7"/>
      <c r="K142" s="7"/>
      <c r="L142" s="7"/>
      <c r="M142" s="7"/>
      <c r="N142" s="7"/>
      <c r="O142" s="7"/>
      <c r="P142" s="7"/>
      <c r="Q142" s="9"/>
      <c r="R142" s="9"/>
    </row>
    <row r="143" s="3" customFormat="1" spans="4:18">
      <c r="D143" s="5"/>
      <c r="E143" s="6"/>
      <c r="F143" s="7"/>
      <c r="G143" s="7"/>
      <c r="H143" s="8"/>
      <c r="I143" s="7"/>
      <c r="J143" s="7"/>
      <c r="K143" s="7"/>
      <c r="L143" s="7"/>
      <c r="M143" s="7"/>
      <c r="N143" s="7"/>
      <c r="O143" s="7"/>
      <c r="P143" s="7"/>
      <c r="Q143" s="9"/>
      <c r="R143" s="9"/>
    </row>
    <row r="144" s="3" customFormat="1" spans="4:18">
      <c r="D144" s="5"/>
      <c r="E144" s="6"/>
      <c r="F144" s="7"/>
      <c r="G144" s="7"/>
      <c r="H144" s="8"/>
      <c r="I144" s="7"/>
      <c r="J144" s="7"/>
      <c r="K144" s="7"/>
      <c r="L144" s="7"/>
      <c r="M144" s="7"/>
      <c r="N144" s="7"/>
      <c r="O144" s="7"/>
      <c r="P144" s="7"/>
      <c r="Q144" s="9"/>
      <c r="R144" s="9"/>
    </row>
  </sheetData>
  <autoFilter xmlns:etc="http://www.wps.cn/officeDocument/2017/etCustomData" ref="A8:WFR122" etc:filterBottomFollowUsedRange="0">
    <extLst/>
  </autoFilter>
  <mergeCells count="21">
    <mergeCell ref="A1:Q1"/>
    <mergeCell ref="A2:Q2"/>
    <mergeCell ref="A3:Q3"/>
    <mergeCell ref="A4:Q4"/>
    <mergeCell ref="A5:Q5"/>
    <mergeCell ref="A6:Q6"/>
    <mergeCell ref="F7:H7"/>
    <mergeCell ref="K7:M7"/>
    <mergeCell ref="N8:P8"/>
    <mergeCell ref="A110:Q110"/>
    <mergeCell ref="A111:Q111"/>
    <mergeCell ref="A112:Q112"/>
    <mergeCell ref="A113:Q113"/>
    <mergeCell ref="A114:Q114"/>
    <mergeCell ref="A115:Q115"/>
    <mergeCell ref="A7:A8"/>
    <mergeCell ref="B7:B8"/>
    <mergeCell ref="C7:C8"/>
    <mergeCell ref="D7:D8"/>
    <mergeCell ref="E7:E8"/>
    <mergeCell ref="Q7:Q8"/>
  </mergeCells>
  <conditionalFormatting sqref="D10">
    <cfRule type="duplicateValues" dxfId="0" priority="14"/>
  </conditionalFormatting>
  <conditionalFormatting sqref="D28">
    <cfRule type="duplicateValues" dxfId="0" priority="16"/>
  </conditionalFormatting>
  <conditionalFormatting sqref="D39">
    <cfRule type="duplicateValues" dxfId="0" priority="20"/>
  </conditionalFormatting>
  <conditionalFormatting sqref="B100">
    <cfRule type="duplicateValues" dxfId="0" priority="7"/>
    <cfRule type="duplicateValues" dxfId="0" priority="8"/>
  </conditionalFormatting>
  <conditionalFormatting sqref="B101">
    <cfRule type="duplicateValues" dxfId="0" priority="5"/>
    <cfRule type="duplicateValues" dxfId="0" priority="6"/>
  </conditionalFormatting>
  <conditionalFormatting sqref="B102">
    <cfRule type="duplicateValues" dxfId="0" priority="3"/>
    <cfRule type="duplicateValues" dxfId="0" priority="4"/>
  </conditionalFormatting>
  <conditionalFormatting sqref="B$1:B$1048576">
    <cfRule type="duplicateValues" dxfId="0" priority="1"/>
    <cfRule type="duplicateValues" dxfId="0" priority="2"/>
  </conditionalFormatting>
  <conditionalFormatting sqref="D12:D13">
    <cfRule type="duplicateValues" dxfId="0" priority="12"/>
  </conditionalFormatting>
  <conditionalFormatting sqref="D23:D24">
    <cfRule type="duplicateValues" dxfId="0" priority="13"/>
  </conditionalFormatting>
  <conditionalFormatting sqref="D30:D31">
    <cfRule type="duplicateValues" dxfId="0" priority="15"/>
  </conditionalFormatting>
  <conditionalFormatting sqref="D44:D45">
    <cfRule type="duplicateValues" dxfId="0" priority="17"/>
  </conditionalFormatting>
  <conditionalFormatting sqref="D54:D55">
    <cfRule type="duplicateValues" dxfId="0" priority="11"/>
  </conditionalFormatting>
  <conditionalFormatting sqref="D65:D109">
    <cfRule type="duplicateValues" dxfId="0" priority="18"/>
  </conditionalFormatting>
  <conditionalFormatting sqref="B1:B99 B103:B109 B116:B1048576">
    <cfRule type="duplicateValues" dxfId="0" priority="10"/>
  </conditionalFormatting>
  <conditionalFormatting sqref="D42 D1:D9 L118:L122 D116:D117 D123:D1048576">
    <cfRule type="duplicateValues" dxfId="0" priority="19"/>
  </conditionalFormatting>
  <conditionalFormatting sqref="B9:B99 B103:B109">
    <cfRule type="duplicateValues" dxfId="0" priority="9"/>
  </conditionalFormatting>
  <printOptions horizontalCentered="1"/>
  <pageMargins left="0.511805555555556" right="0.511805555555556" top="0.550694444444444" bottom="0.550694444444444" header="0.118055555555556" footer="0.118055555555556"/>
  <pageSetup paperSize="9" scale="75" orientation="landscape" horizontalDpi="600"/>
  <headerFooter/>
  <colBreaks count="1" manualBreakCount="1">
    <brk id="17" max="12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再兴</vt:lpstr>
      <vt:lpstr>再兴-新版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ChengLiyu</dc:creator>
  <cp:lastModifiedBy>吴英格</cp:lastModifiedBy>
  <dcterms:created xsi:type="dcterms:W3CDTF">2024-04-13T07:13:00Z</dcterms:created>
  <dcterms:modified xsi:type="dcterms:W3CDTF">2025-05-22T01:56:28Z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9A7C8D0A32D343E1B30E97F2D1A83A48_12</vt:lpwstr>
  </property>
  <property fmtid="{D5CDD505-2E9C-101B-9397-08002B2CF9AE}" pid="3" name="KSOProductBuildVer">
    <vt:lpwstr>2052-12.1.0.21171</vt:lpwstr>
  </property>
</Properties>
</file>