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刘海英办公文件\采购文件\采购订单-2025\德阳订单\合同\"/>
    </mc:Choice>
  </mc:AlternateContent>
  <bookViews>
    <workbookView xWindow="-120" yWindow="-120" windowWidth="20730" windowHeight="11760" tabRatio="926"/>
  </bookViews>
  <sheets>
    <sheet name="北京 (2)" sheetId="10" r:id="rId1"/>
  </sheets>
  <definedNames>
    <definedName name="_xlnm.Print_Area" localSheetId="0">'北京 (2)'!$A$1:$N$33</definedName>
  </definedNames>
  <calcPr calcId="152511"/>
</workbook>
</file>

<file path=xl/calcChain.xml><?xml version="1.0" encoding="utf-8"?>
<calcChain xmlns="http://schemas.openxmlformats.org/spreadsheetml/2006/main">
  <c r="K9" i="10" l="1"/>
  <c r="K10" i="10"/>
  <c r="K11" i="10"/>
  <c r="K12" i="10"/>
  <c r="K13" i="10"/>
  <c r="L13" i="10" s="1"/>
  <c r="M13" i="10" s="1"/>
  <c r="K14" i="10"/>
  <c r="L14" i="10" s="1"/>
  <c r="M14" i="10" s="1"/>
  <c r="K15" i="10"/>
  <c r="L15" i="10" s="1"/>
  <c r="K16" i="10"/>
  <c r="L16" i="10" s="1"/>
  <c r="M16" i="10" s="1"/>
  <c r="K17" i="10"/>
  <c r="L17" i="10" s="1"/>
  <c r="M17" i="10" s="1"/>
  <c r="K18" i="10"/>
  <c r="K19" i="10"/>
  <c r="K20" i="10"/>
  <c r="L20" i="10" s="1"/>
  <c r="M20" i="10" s="1"/>
  <c r="L9" i="10"/>
  <c r="M9" i="10" s="1"/>
  <c r="L10" i="10"/>
  <c r="M10" i="10" s="1"/>
  <c r="L11" i="10"/>
  <c r="M11" i="10" s="1"/>
  <c r="L12" i="10"/>
  <c r="M12" i="10" s="1"/>
  <c r="L18" i="10"/>
  <c r="M18" i="10" s="1"/>
  <c r="L19" i="10"/>
  <c r="M19" i="10" s="1"/>
  <c r="M15" i="10" l="1"/>
</calcChain>
</file>

<file path=xl/sharedStrings.xml><?xml version="1.0" encoding="utf-8"?>
<sst xmlns="http://schemas.openxmlformats.org/spreadsheetml/2006/main" count="134" uniqueCount="67">
  <si>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</si>
  <si>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</si>
  <si>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</si>
  <si>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</si>
  <si>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</si>
  <si>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</si>
  <si>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</si>
  <si>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</si>
  <si>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</si>
  <si>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</si>
  <si>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</si>
  <si>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</si>
  <si>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</si>
  <si>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</si>
  <si>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</si>
  <si>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</si>
  <si>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</si>
  <si>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</si>
  <si>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</si>
  <si>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</si>
  <si>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</si>
  <si>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</si>
  <si>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</si>
  <si>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</si>
  <si>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</si>
  <si>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</si>
  <si>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</si>
  <si>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</si>
  <si>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</si>
  <si>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件</t>
    <phoneticPr fontId="5" type="noConversion"/>
  </si>
  <si>
    <t>2024年</t>
    <phoneticPr fontId="7" type="noConversion"/>
  </si>
  <si>
    <t>零部件采购价格协议</t>
    <phoneticPr fontId="7" type="noConversion"/>
  </si>
  <si>
    <t>2025年</t>
    <phoneticPr fontId="7" type="noConversion"/>
  </si>
  <si>
    <t>面料</t>
  </si>
  <si>
    <t>TSY0010455</t>
  </si>
  <si>
    <t>ZY167</t>
  </si>
  <si>
    <t>TSY0010753</t>
  </si>
  <si>
    <t>ZY213</t>
  </si>
  <si>
    <t>TSY0010754</t>
  </si>
  <si>
    <t>ZY215</t>
  </si>
  <si>
    <t>TSY0010446</t>
  </si>
  <si>
    <t>ZY164</t>
  </si>
  <si>
    <t>TSY0010447</t>
  </si>
  <si>
    <t>ZY171</t>
  </si>
  <si>
    <t>TSY0010748</t>
  </si>
  <si>
    <t>ZY209</t>
  </si>
  <si>
    <t>TSY0010749</t>
  </si>
  <si>
    <t>ZY210</t>
  </si>
  <si>
    <t>TSY0010750</t>
  </si>
  <si>
    <t>ZY211</t>
  </si>
  <si>
    <t>TSY0010752</t>
  </si>
  <si>
    <t>ZY214</t>
  </si>
  <si>
    <t>TSY0010458</t>
  </si>
  <si>
    <t>ZY166</t>
  </si>
  <si>
    <t>TSY0010448</t>
  </si>
  <si>
    <t>ZY138</t>
  </si>
  <si>
    <t>TSY0010459</t>
  </si>
  <si>
    <t>ZY158</t>
  </si>
  <si>
    <r>
      <t>乙方：</t>
    </r>
    <r>
      <rPr>
        <u/>
        <sz val="11"/>
        <rFont val="宋体"/>
        <family val="3"/>
        <charset val="134"/>
        <scheme val="minor"/>
      </rPr>
      <t>北京光华荣昌汽车部件有限公司</t>
    </r>
    <phoneticPr fontId="4" type="noConversion"/>
  </si>
  <si>
    <t>乙方：北京光华荣昌汽车部件有限公司</t>
    <phoneticPr fontId="5" type="noConversion"/>
  </si>
  <si>
    <t>2025年</t>
    <phoneticPr fontId="7" type="noConversion"/>
  </si>
  <si>
    <t>欧马可</t>
  </si>
  <si>
    <t>奥铃</t>
  </si>
  <si>
    <t>甲方：江苏省泰州市洪源供应链有限公司</t>
    <phoneticPr fontId="5" type="noConversion"/>
  </si>
  <si>
    <t>甲方: 江苏省泰州市洪源供应链有限公司</t>
    <phoneticPr fontId="5" type="noConversion"/>
  </si>
  <si>
    <t xml:space="preserve">                                                  协议编号：GHRCJGXY-BJ-20250246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</si>
  <si>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>2025年5月1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2026年12月31日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</si>
</sst>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176" fontId="12" fillId="2" borderId="2" xfId="7" applyNumberFormat="1" applyFont="1" applyFill="1" applyBorder="1" applyAlignment="1">
      <alignment horizontal="center" vertical="center" shrinkToFi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4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9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180" fontId="6" fillId="0" borderId="1" xfId="8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vertical="center"/>
    </xf>
    <xf numFmtId="179" fontId="6" fillId="0" borderId="1" xfId="6" applyNumberFormat="1" applyFont="1" applyFill="1" applyBorder="1" applyAlignment="1">
      <alignment horizontal="center" vertical="center"/>
    </xf>
    <xf numFmtId="2" fontId="6" fillId="0" borderId="1" xfId="8" applyNumberFormat="1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 wrapText="1" shrinkToFit="1"/>
    </xf>
    <xf numFmtId="43" fontId="9" fillId="0" borderId="0" xfId="7" applyNumberFormat="1" applyFont="1" applyFill="1" applyBorder="1" applyAlignment="1">
      <alignment horizontal="center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55"/>
  <sheetViews>
    <sheetView tabSelected="1" zoomScaleNormal="100" zoomScaleSheetLayoutView="70" workbookViewId="0">
      <selection activeCell="D13" sqref="D13"/>
    </sheetView>
  </sheetViews>
  <sheetFormatPr defaultRowHeight="14.25"/>
  <cols>
    <col min="1" max="1" width="5.5" style="2" customWidth="1"/>
    <col min="2" max="2" width="12.625" style="16" customWidth="1"/>
    <col min="3" max="3" width="13.125" style="2" customWidth="1"/>
    <col min="4" max="4" width="12.375" style="12" customWidth="1"/>
    <col min="5" max="5" width="5.25" style="13" customWidth="1"/>
    <col min="6" max="6" width="7.5" style="14" customWidth="1"/>
    <col min="7" max="7" width="10.25" style="14" customWidth="1"/>
    <col min="8" max="8" width="9.875" style="14" customWidth="1"/>
    <col min="9" max="9" width="7.125" style="14" customWidth="1"/>
    <col min="10" max="10" width="8.375" style="14" customWidth="1"/>
    <col min="11" max="11" width="12.25" style="14" customWidth="1"/>
    <col min="12" max="12" width="9.25" style="14" customWidth="1"/>
    <col min="13" max="13" width="11.875" style="14" customWidth="1"/>
    <col min="14" max="14" width="9.75" style="15" customWidth="1"/>
    <col min="15" max="15" width="24.625" style="15" customWidth="1"/>
    <col min="16" max="16" width="9" style="1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spans="1:205" ht="22.5">
      <c r="A1" s="59" t="s">
        <v>31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36"/>
    </row>
    <row r="2" spans="1:205" ht="16.5" customHeight="1">
      <c r="A2" s="60" t="s">
        <v>65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37"/>
    </row>
    <row r="3" spans="1:205" ht="19.5" customHeight="1">
      <c r="A3" s="61" t="s">
        <v>63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38"/>
    </row>
    <row r="4" spans="1:205" ht="19.5" customHeight="1">
      <c r="A4" s="61" t="s">
        <v>58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38"/>
    </row>
    <row r="5" spans="1:205" ht="19.5" customHeight="1">
      <c r="A5" s="62" t="s">
        <v>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39"/>
    </row>
    <row r="6" spans="1:205" ht="19.5" customHeight="1">
      <c r="A6" s="58" t="s">
        <v>26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40"/>
    </row>
    <row r="7" spans="1:205" ht="33.75" customHeight="1">
      <c r="A7" s="53" t="s">
        <v>0</v>
      </c>
      <c r="B7" s="54" t="s">
        <v>1</v>
      </c>
      <c r="C7" s="55" t="s">
        <v>2</v>
      </c>
      <c r="D7" s="55" t="s">
        <v>3</v>
      </c>
      <c r="E7" s="56" t="s">
        <v>4</v>
      </c>
      <c r="F7" s="57" t="s">
        <v>7</v>
      </c>
      <c r="G7" s="57"/>
      <c r="H7" s="49" t="s">
        <v>8</v>
      </c>
      <c r="I7" s="49"/>
      <c r="J7" s="49"/>
      <c r="K7" s="43" t="s">
        <v>9</v>
      </c>
      <c r="L7" s="43" t="s">
        <v>10</v>
      </c>
      <c r="M7" s="43" t="s">
        <v>11</v>
      </c>
      <c r="N7" s="50" t="s">
        <v>5</v>
      </c>
      <c r="O7" s="3"/>
    </row>
    <row r="8" spans="1:205" ht="24.75" customHeight="1">
      <c r="A8" s="53"/>
      <c r="B8" s="54"/>
      <c r="C8" s="55"/>
      <c r="D8" s="55"/>
      <c r="E8" s="56"/>
      <c r="F8" s="41" t="s">
        <v>30</v>
      </c>
      <c r="G8" s="41" t="s">
        <v>32</v>
      </c>
      <c r="H8" s="4" t="s">
        <v>12</v>
      </c>
      <c r="I8" s="4" t="s">
        <v>13</v>
      </c>
      <c r="J8" s="4" t="s">
        <v>14</v>
      </c>
      <c r="K8" s="51" t="s">
        <v>60</v>
      </c>
      <c r="L8" s="51"/>
      <c r="M8" s="51"/>
      <c r="N8" s="50"/>
      <c r="O8" s="3"/>
    </row>
    <row r="9" spans="1:205" s="7" customFormat="1" ht="20.25" customHeight="1">
      <c r="A9" s="27">
        <v>1</v>
      </c>
      <c r="B9" s="28" t="s">
        <v>34</v>
      </c>
      <c r="C9" s="28" t="s">
        <v>33</v>
      </c>
      <c r="D9" s="29" t="s">
        <v>35</v>
      </c>
      <c r="E9" s="30" t="s">
        <v>29</v>
      </c>
      <c r="F9" s="29"/>
      <c r="G9" s="31">
        <v>23</v>
      </c>
      <c r="H9" s="32" t="s">
        <v>25</v>
      </c>
      <c r="I9" s="32" t="s">
        <v>25</v>
      </c>
      <c r="J9" s="32" t="s">
        <v>25</v>
      </c>
      <c r="K9" s="33">
        <f t="shared" ref="K9:K20" si="0">G9</f>
        <v>23</v>
      </c>
      <c r="L9" s="34">
        <f t="shared" ref="L9:L20" si="1">K9*0.13</f>
        <v>2.99</v>
      </c>
      <c r="M9" s="35">
        <f t="shared" ref="M9:M20" si="2">K9+L9</f>
        <v>25.990000000000002</v>
      </c>
      <c r="N9" s="44" t="s">
        <v>61</v>
      </c>
      <c r="O9" s="45"/>
      <c r="P9" s="5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</row>
    <row r="10" spans="1:205" s="7" customFormat="1" ht="20.25" customHeight="1">
      <c r="A10" s="27">
        <v>2</v>
      </c>
      <c r="B10" s="28" t="s">
        <v>36</v>
      </c>
      <c r="C10" s="28" t="s">
        <v>33</v>
      </c>
      <c r="D10" s="29" t="s">
        <v>37</v>
      </c>
      <c r="E10" s="30" t="s">
        <v>29</v>
      </c>
      <c r="F10" s="29"/>
      <c r="G10" s="31">
        <v>19</v>
      </c>
      <c r="H10" s="32" t="s">
        <v>25</v>
      </c>
      <c r="I10" s="32" t="s">
        <v>25</v>
      </c>
      <c r="J10" s="32" t="s">
        <v>25</v>
      </c>
      <c r="K10" s="33">
        <f t="shared" si="0"/>
        <v>19</v>
      </c>
      <c r="L10" s="34">
        <f t="shared" si="1"/>
        <v>2.4700000000000002</v>
      </c>
      <c r="M10" s="35">
        <f t="shared" si="2"/>
        <v>21.47</v>
      </c>
      <c r="N10" s="44" t="s">
        <v>61</v>
      </c>
      <c r="O10" s="45"/>
      <c r="P10" s="5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</row>
    <row r="11" spans="1:205" s="7" customFormat="1" ht="20.25" customHeight="1">
      <c r="A11" s="27">
        <v>3</v>
      </c>
      <c r="B11" s="28" t="s">
        <v>38</v>
      </c>
      <c r="C11" s="28" t="s">
        <v>33</v>
      </c>
      <c r="D11" s="29" t="s">
        <v>39</v>
      </c>
      <c r="E11" s="30" t="s">
        <v>29</v>
      </c>
      <c r="F11" s="29"/>
      <c r="G11" s="31">
        <v>36</v>
      </c>
      <c r="H11" s="32" t="s">
        <v>25</v>
      </c>
      <c r="I11" s="32" t="s">
        <v>25</v>
      </c>
      <c r="J11" s="32" t="s">
        <v>25</v>
      </c>
      <c r="K11" s="33">
        <f t="shared" si="0"/>
        <v>36</v>
      </c>
      <c r="L11" s="34">
        <f t="shared" si="1"/>
        <v>4.68</v>
      </c>
      <c r="M11" s="35">
        <f t="shared" si="2"/>
        <v>40.68</v>
      </c>
      <c r="N11" s="44" t="s">
        <v>61</v>
      </c>
      <c r="O11" s="45"/>
      <c r="P11" s="5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</row>
    <row r="12" spans="1:205" s="7" customFormat="1" ht="20.25" customHeight="1">
      <c r="A12" s="27">
        <v>4</v>
      </c>
      <c r="B12" s="28" t="s">
        <v>40</v>
      </c>
      <c r="C12" s="28" t="s">
        <v>33</v>
      </c>
      <c r="D12" s="29" t="s">
        <v>41</v>
      </c>
      <c r="E12" s="30" t="s">
        <v>29</v>
      </c>
      <c r="F12" s="29"/>
      <c r="G12" s="31">
        <v>29</v>
      </c>
      <c r="H12" s="32" t="s">
        <v>25</v>
      </c>
      <c r="I12" s="32" t="s">
        <v>25</v>
      </c>
      <c r="J12" s="32" t="s">
        <v>25</v>
      </c>
      <c r="K12" s="33">
        <f t="shared" si="0"/>
        <v>29</v>
      </c>
      <c r="L12" s="34">
        <f t="shared" si="1"/>
        <v>3.77</v>
      </c>
      <c r="M12" s="35">
        <f t="shared" si="2"/>
        <v>32.770000000000003</v>
      </c>
      <c r="N12" s="44" t="s">
        <v>61</v>
      </c>
      <c r="O12" s="45"/>
      <c r="P12" s="5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</row>
    <row r="13" spans="1:205" s="7" customFormat="1" ht="20.25" customHeight="1">
      <c r="A13" s="27">
        <v>5</v>
      </c>
      <c r="B13" s="28" t="s">
        <v>42</v>
      </c>
      <c r="C13" s="28" t="s">
        <v>33</v>
      </c>
      <c r="D13" s="29" t="s">
        <v>43</v>
      </c>
      <c r="E13" s="30" t="s">
        <v>29</v>
      </c>
      <c r="F13" s="29"/>
      <c r="G13" s="31">
        <v>29</v>
      </c>
      <c r="H13" s="32" t="s">
        <v>25</v>
      </c>
      <c r="I13" s="32" t="s">
        <v>25</v>
      </c>
      <c r="J13" s="32" t="s">
        <v>25</v>
      </c>
      <c r="K13" s="33">
        <f t="shared" si="0"/>
        <v>29</v>
      </c>
      <c r="L13" s="34">
        <f t="shared" si="1"/>
        <v>3.77</v>
      </c>
      <c r="M13" s="35">
        <f t="shared" si="2"/>
        <v>32.770000000000003</v>
      </c>
      <c r="N13" s="44" t="s">
        <v>61</v>
      </c>
      <c r="O13" s="45"/>
      <c r="P13" s="5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</row>
    <row r="14" spans="1:205" s="7" customFormat="1" ht="20.25" customHeight="1">
      <c r="A14" s="27">
        <v>6</v>
      </c>
      <c r="B14" s="28" t="s">
        <v>44</v>
      </c>
      <c r="C14" s="28" t="s">
        <v>33</v>
      </c>
      <c r="D14" s="29" t="s">
        <v>45</v>
      </c>
      <c r="E14" s="30" t="s">
        <v>29</v>
      </c>
      <c r="F14" s="29"/>
      <c r="G14" s="31">
        <v>23.2</v>
      </c>
      <c r="H14" s="32" t="s">
        <v>25</v>
      </c>
      <c r="I14" s="32" t="s">
        <v>25</v>
      </c>
      <c r="J14" s="32" t="s">
        <v>25</v>
      </c>
      <c r="K14" s="33">
        <f t="shared" si="0"/>
        <v>23.2</v>
      </c>
      <c r="L14" s="34">
        <f t="shared" si="1"/>
        <v>3.016</v>
      </c>
      <c r="M14" s="35">
        <f t="shared" si="2"/>
        <v>26.216000000000001</v>
      </c>
      <c r="N14" s="44" t="s">
        <v>62</v>
      </c>
      <c r="O14" s="45"/>
      <c r="P14" s="5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</row>
    <row r="15" spans="1:205" s="7" customFormat="1" ht="20.25" customHeight="1">
      <c r="A15" s="27">
        <v>7</v>
      </c>
      <c r="B15" s="28" t="s">
        <v>46</v>
      </c>
      <c r="C15" s="28" t="s">
        <v>33</v>
      </c>
      <c r="D15" s="29" t="s">
        <v>47</v>
      </c>
      <c r="E15" s="30" t="s">
        <v>29</v>
      </c>
      <c r="F15" s="29"/>
      <c r="G15" s="31">
        <v>19</v>
      </c>
      <c r="H15" s="32" t="s">
        <v>25</v>
      </c>
      <c r="I15" s="32" t="s">
        <v>25</v>
      </c>
      <c r="J15" s="32" t="s">
        <v>25</v>
      </c>
      <c r="K15" s="33">
        <f t="shared" si="0"/>
        <v>19</v>
      </c>
      <c r="L15" s="34">
        <f t="shared" si="1"/>
        <v>2.4700000000000002</v>
      </c>
      <c r="M15" s="35">
        <f t="shared" si="2"/>
        <v>21.47</v>
      </c>
      <c r="N15" s="44" t="s">
        <v>62</v>
      </c>
      <c r="O15" s="45"/>
      <c r="P15" s="5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</row>
    <row r="16" spans="1:205" s="7" customFormat="1" ht="20.25" customHeight="1">
      <c r="A16" s="27">
        <v>8</v>
      </c>
      <c r="B16" s="28" t="s">
        <v>48</v>
      </c>
      <c r="C16" s="28" t="s">
        <v>33</v>
      </c>
      <c r="D16" s="29" t="s">
        <v>49</v>
      </c>
      <c r="E16" s="30" t="s">
        <v>29</v>
      </c>
      <c r="F16" s="29"/>
      <c r="G16" s="31">
        <v>19</v>
      </c>
      <c r="H16" s="32" t="s">
        <v>25</v>
      </c>
      <c r="I16" s="32" t="s">
        <v>25</v>
      </c>
      <c r="J16" s="32" t="s">
        <v>25</v>
      </c>
      <c r="K16" s="33">
        <f t="shared" si="0"/>
        <v>19</v>
      </c>
      <c r="L16" s="34">
        <f t="shared" si="1"/>
        <v>2.4700000000000002</v>
      </c>
      <c r="M16" s="35">
        <f t="shared" si="2"/>
        <v>21.47</v>
      </c>
      <c r="N16" s="44" t="s">
        <v>62</v>
      </c>
      <c r="O16" s="45"/>
      <c r="P16" s="5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</row>
    <row r="17" spans="1:205" s="7" customFormat="1" ht="20.25" customHeight="1">
      <c r="A17" s="27">
        <v>9</v>
      </c>
      <c r="B17" s="28" t="s">
        <v>50</v>
      </c>
      <c r="C17" s="28" t="s">
        <v>33</v>
      </c>
      <c r="D17" s="29" t="s">
        <v>51</v>
      </c>
      <c r="E17" s="30" t="s">
        <v>29</v>
      </c>
      <c r="F17" s="29"/>
      <c r="G17" s="31">
        <v>36</v>
      </c>
      <c r="H17" s="32" t="s">
        <v>25</v>
      </c>
      <c r="I17" s="32" t="s">
        <v>25</v>
      </c>
      <c r="J17" s="32" t="s">
        <v>25</v>
      </c>
      <c r="K17" s="33">
        <f t="shared" si="0"/>
        <v>36</v>
      </c>
      <c r="L17" s="34">
        <f t="shared" si="1"/>
        <v>4.68</v>
      </c>
      <c r="M17" s="35">
        <f t="shared" si="2"/>
        <v>40.68</v>
      </c>
      <c r="N17" s="44" t="s">
        <v>62</v>
      </c>
      <c r="O17" s="45"/>
      <c r="P17" s="5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</row>
    <row r="18" spans="1:205" s="7" customFormat="1" ht="20.25" customHeight="1">
      <c r="A18" s="27">
        <v>10</v>
      </c>
      <c r="B18" s="28" t="s">
        <v>52</v>
      </c>
      <c r="C18" s="28" t="s">
        <v>33</v>
      </c>
      <c r="D18" s="29" t="s">
        <v>53</v>
      </c>
      <c r="E18" s="30" t="s">
        <v>29</v>
      </c>
      <c r="F18" s="29"/>
      <c r="G18" s="31">
        <v>29</v>
      </c>
      <c r="H18" s="32" t="s">
        <v>25</v>
      </c>
      <c r="I18" s="32" t="s">
        <v>25</v>
      </c>
      <c r="J18" s="32" t="s">
        <v>25</v>
      </c>
      <c r="K18" s="33">
        <f t="shared" si="0"/>
        <v>29</v>
      </c>
      <c r="L18" s="34">
        <f t="shared" si="1"/>
        <v>3.77</v>
      </c>
      <c r="M18" s="35">
        <f t="shared" si="2"/>
        <v>32.770000000000003</v>
      </c>
      <c r="N18" s="44" t="s">
        <v>62</v>
      </c>
      <c r="O18" s="45"/>
      <c r="P18" s="5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</row>
    <row r="19" spans="1:205" s="7" customFormat="1" ht="20.25" customHeight="1">
      <c r="A19" s="27">
        <v>11</v>
      </c>
      <c r="B19" s="28" t="s">
        <v>54</v>
      </c>
      <c r="C19" s="28" t="s">
        <v>33</v>
      </c>
      <c r="D19" s="29" t="s">
        <v>55</v>
      </c>
      <c r="E19" s="30" t="s">
        <v>29</v>
      </c>
      <c r="F19" s="29"/>
      <c r="G19" s="31">
        <v>28</v>
      </c>
      <c r="H19" s="32" t="s">
        <v>25</v>
      </c>
      <c r="I19" s="32" t="s">
        <v>25</v>
      </c>
      <c r="J19" s="32" t="s">
        <v>25</v>
      </c>
      <c r="K19" s="33">
        <f t="shared" si="0"/>
        <v>28</v>
      </c>
      <c r="L19" s="34">
        <f t="shared" si="1"/>
        <v>3.64</v>
      </c>
      <c r="M19" s="35">
        <f t="shared" si="2"/>
        <v>31.64</v>
      </c>
      <c r="N19" s="44" t="s">
        <v>62</v>
      </c>
      <c r="O19" s="45"/>
      <c r="P19" s="5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</row>
    <row r="20" spans="1:205" s="7" customFormat="1" ht="20.25" customHeight="1">
      <c r="A20" s="27">
        <v>12</v>
      </c>
      <c r="B20" s="28" t="s">
        <v>56</v>
      </c>
      <c r="C20" s="28" t="s">
        <v>33</v>
      </c>
      <c r="D20" s="29" t="s">
        <v>57</v>
      </c>
      <c r="E20" s="30" t="s">
        <v>29</v>
      </c>
      <c r="F20" s="29"/>
      <c r="G20" s="31">
        <v>28</v>
      </c>
      <c r="H20" s="32" t="s">
        <v>25</v>
      </c>
      <c r="I20" s="32" t="s">
        <v>25</v>
      </c>
      <c r="J20" s="32" t="s">
        <v>25</v>
      </c>
      <c r="K20" s="33">
        <f t="shared" si="0"/>
        <v>28</v>
      </c>
      <c r="L20" s="34">
        <f t="shared" si="1"/>
        <v>3.64</v>
      </c>
      <c r="M20" s="35">
        <f t="shared" si="2"/>
        <v>31.64</v>
      </c>
      <c r="N20" s="44" t="s">
        <v>62</v>
      </c>
      <c r="O20" s="45"/>
      <c r="P20" s="5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</row>
    <row r="21" spans="1:205" s="9" customFormat="1" ht="17.25" customHeight="1">
      <c r="A21" s="52" t="s">
        <v>27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45"/>
      <c r="P21" s="8"/>
    </row>
    <row r="22" spans="1:205" s="9" customFormat="1" ht="17.25" customHeight="1">
      <c r="A22" s="47" t="s">
        <v>66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5"/>
      <c r="P22" s="8"/>
    </row>
    <row r="23" spans="1:205" s="9" customFormat="1" ht="17.25" customHeight="1">
      <c r="A23" s="46" t="s">
        <v>21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5"/>
      <c r="P23" s="8"/>
    </row>
    <row r="24" spans="1:205" s="9" customFormat="1" ht="17.25" customHeight="1">
      <c r="A24" s="47" t="s">
        <v>28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5"/>
      <c r="P24" s="8"/>
    </row>
    <row r="25" spans="1:205" s="9" customFormat="1" ht="17.25" customHeight="1">
      <c r="A25" s="47" t="s">
        <v>24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5"/>
      <c r="P25" s="8"/>
    </row>
    <row r="26" spans="1:205" s="9" customFormat="1" ht="17.25" customHeight="1">
      <c r="A26" s="47" t="s">
        <v>22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5"/>
      <c r="P26" s="8"/>
    </row>
    <row r="27" spans="1:205" s="9" customFormat="1" ht="17.25" customHeight="1">
      <c r="A27" s="48" t="s">
        <v>23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5"/>
      <c r="P27" s="8"/>
    </row>
    <row r="28" spans="1:205" s="9" customFormat="1" ht="8.25" customHeight="1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17"/>
      <c r="L28" s="42"/>
      <c r="M28" s="42"/>
      <c r="N28" s="42"/>
      <c r="O28" s="42"/>
      <c r="P28" s="8"/>
    </row>
    <row r="29" spans="1:205" s="9" customFormat="1" ht="17.25" customHeight="1">
      <c r="A29" s="18" t="s">
        <v>64</v>
      </c>
      <c r="B29" s="19"/>
      <c r="C29" s="20"/>
      <c r="H29" s="9" t="s">
        <v>59</v>
      </c>
      <c r="I29" s="21"/>
      <c r="J29" s="20"/>
      <c r="K29" s="22"/>
      <c r="L29" s="23"/>
      <c r="M29" s="23"/>
      <c r="N29" s="24"/>
      <c r="O29" s="25"/>
      <c r="P29" s="8"/>
    </row>
    <row r="30" spans="1:205" s="9" customFormat="1" ht="17.25" customHeight="1">
      <c r="A30" s="20" t="s">
        <v>19</v>
      </c>
      <c r="B30" s="19"/>
      <c r="C30" s="20"/>
      <c r="H30" s="9" t="s">
        <v>15</v>
      </c>
      <c r="I30" s="20"/>
      <c r="J30" s="20"/>
      <c r="K30" s="22"/>
      <c r="L30" s="20"/>
      <c r="M30" s="20"/>
      <c r="N30" s="10"/>
      <c r="O30" s="11"/>
      <c r="P30" s="8"/>
    </row>
    <row r="31" spans="1:205" s="9" customFormat="1" ht="17.25" customHeight="1">
      <c r="A31" s="20"/>
      <c r="B31" s="19"/>
      <c r="C31" s="20"/>
      <c r="I31" s="20"/>
      <c r="J31" s="20"/>
      <c r="K31" s="22"/>
      <c r="L31" s="20"/>
      <c r="M31" s="20"/>
      <c r="N31" s="10"/>
      <c r="O31" s="11"/>
      <c r="P31" s="8"/>
    </row>
    <row r="32" spans="1:205" s="9" customFormat="1" ht="17.25" customHeight="1">
      <c r="A32" s="18" t="s">
        <v>20</v>
      </c>
      <c r="B32" s="18"/>
      <c r="C32" s="26"/>
      <c r="H32" s="9" t="s">
        <v>16</v>
      </c>
      <c r="I32" s="18"/>
      <c r="J32" s="26"/>
      <c r="K32" s="22"/>
      <c r="L32" s="23"/>
      <c r="M32" s="23"/>
      <c r="N32" s="10"/>
      <c r="O32" s="11"/>
      <c r="P32" s="8"/>
    </row>
    <row r="33" spans="1:16" s="9" customFormat="1" ht="17.25" customHeight="1">
      <c r="A33" s="23"/>
      <c r="B33" s="23" t="s">
        <v>18</v>
      </c>
      <c r="C33" s="23"/>
      <c r="I33" s="23" t="s">
        <v>17</v>
      </c>
      <c r="J33" s="23"/>
      <c r="K33" s="22"/>
      <c r="L33" s="23"/>
      <c r="M33" s="23"/>
      <c r="N33" s="10"/>
      <c r="O33" s="11"/>
      <c r="P33" s="8"/>
    </row>
    <row r="34" spans="1:16">
      <c r="B34" s="2"/>
    </row>
    <row r="35" spans="1:16">
      <c r="B35" s="2"/>
    </row>
    <row r="36" spans="1:16">
      <c r="B36" s="2"/>
    </row>
    <row r="37" spans="1:16">
      <c r="B37" s="2"/>
    </row>
    <row r="38" spans="1:16">
      <c r="B38" s="2"/>
    </row>
    <row r="39" spans="1:16">
      <c r="B39" s="2"/>
    </row>
    <row r="40" spans="1:16">
      <c r="B40" s="2"/>
    </row>
    <row r="41" spans="1:16">
      <c r="B41" s="2"/>
    </row>
    <row r="42" spans="1:16">
      <c r="B42" s="2"/>
    </row>
    <row r="43" spans="1:16">
      <c r="B43" s="2"/>
    </row>
    <row r="44" spans="1:16">
      <c r="B44" s="2"/>
    </row>
    <row r="45" spans="1:16">
      <c r="B45" s="2"/>
    </row>
    <row r="46" spans="1:16">
      <c r="B46" s="2"/>
    </row>
    <row r="47" spans="1:16">
      <c r="B47" s="2"/>
    </row>
    <row r="48" spans="1:16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</sheetData>
  <mergeCells count="22">
    <mergeCell ref="A6:N6"/>
    <mergeCell ref="A1:N1"/>
    <mergeCell ref="A2:N2"/>
    <mergeCell ref="A3:N3"/>
    <mergeCell ref="A4:N4"/>
    <mergeCell ref="A5:N5"/>
    <mergeCell ref="H7:J7"/>
    <mergeCell ref="N7:N8"/>
    <mergeCell ref="K8:M8"/>
    <mergeCell ref="A21:N21"/>
    <mergeCell ref="A22:N22"/>
    <mergeCell ref="A7:A8"/>
    <mergeCell ref="B7:B8"/>
    <mergeCell ref="C7:C8"/>
    <mergeCell ref="D7:D8"/>
    <mergeCell ref="E7:E8"/>
    <mergeCell ref="F7:G7"/>
    <mergeCell ref="A23:N23"/>
    <mergeCell ref="A24:N24"/>
    <mergeCell ref="A25:N25"/>
    <mergeCell ref="A26:N26"/>
    <mergeCell ref="A27:N27"/>
  </mergeCells>
  <phoneticPr fontId="5" type="noConversion"/>
  <conditionalFormatting sqref="D34:D1048576 I29:I33 D1:D8 D21:D28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 (2)</vt:lpstr>
      <vt:lpstr>'北京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cp:lastPrinted>2024-09-23T05:34:39Z</cp:lastPrinted>
  <dcterms:created xsi:type="dcterms:W3CDTF">2006-09-13T11:21:00Z</dcterms:created>
  <dcterms:modified xsi:type="dcterms:W3CDTF">2025-05-23T00:26:37Z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