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(2)'!$A$1:$N$26</definedName>
  </definedNames>
  <calcPr calcId="152511"/>
</workbook>
</file>

<file path=xl/calcChain.xml><?xml version="1.0" encoding="utf-8"?>
<calcChain xmlns="http://schemas.openxmlformats.org/spreadsheetml/2006/main">
  <c r="K9" i="10" l="1"/>
  <c r="L9" i="10" s="1"/>
  <c r="K10" i="10"/>
  <c r="L10" i="10" s="1"/>
  <c r="M10" i="10" s="1"/>
  <c r="K11" i="10"/>
  <c r="K12" i="10"/>
  <c r="K13" i="10"/>
  <c r="L11" i="10"/>
  <c r="M11" i="10" s="1"/>
  <c r="L12" i="10"/>
  <c r="M12" i="10" s="1"/>
  <c r="L13" i="10"/>
  <c r="M13" i="10" s="1"/>
  <c r="M9" i="10" l="1"/>
</calcChain>
</file>

<file path=xl/sharedStrings.xml><?xml version="1.0" encoding="utf-8"?>
<sst xmlns="http://schemas.openxmlformats.org/spreadsheetml/2006/main" count="79" uniqueCount="57">
  <si>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</si>
  <si>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</si>
  <si>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</si>
  <si>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</si>
  <si>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</si>
  <si>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</si>
  <si>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</si>
  <si>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</si>
  <si>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</si>
  <si>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</si>
  <si>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</si>
  <si>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</si>
  <si>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</si>
  <si>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</si>
  <si>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</si>
  <si>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</si>
  <si>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</si>
  <si>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</si>
  <si>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</si>
  <si>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</si>
  <si>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</si>
  <si>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</si>
  <si>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</si>
  <si>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</si>
  <si>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</si>
  <si>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</si>
  <si>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</si>
  <si>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</si>
  <si>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</si>
  <si>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件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</si>
  <si>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</si>
  <si>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</si>
  <si>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</si>
  <si>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面料</t>
  </si>
  <si>
    <t>TSY0010841</t>
  </si>
  <si>
    <t>T914-1</t>
  </si>
  <si>
    <t>TSY0010842</t>
  </si>
  <si>
    <t>黑色PVC复合面料</t>
  </si>
  <si>
    <t>TSY0010830</t>
  </si>
  <si>
    <t>蓝色PVC复合面料</t>
  </si>
  <si>
    <t>TSY0010486</t>
  </si>
  <si>
    <t>超纤黑底打孔规则复合面料</t>
  </si>
  <si>
    <t>TSY0010488</t>
  </si>
  <si>
    <t>旷达</t>
    <phoneticPr fontId="5" type="noConversion"/>
  </si>
  <si>
    <t>指南车</t>
    <phoneticPr fontId="5" type="noConversion"/>
  </si>
  <si>
    <t>指南车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</si>
  <si>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</si>
  <si>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</si>
  <si>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</si>
  <si>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>J6P新能源</t>
  </si>
  <si>
    <t>J6P-J6G-J6L</t>
  </si>
  <si>
    <t>J6G</t>
  </si>
  <si>
    <t>J6L</t>
  </si>
  <si>
    <t>甲方：长春光华荣昌汽车部件有限公司</t>
    <phoneticPr fontId="5" type="noConversion"/>
  </si>
  <si>
    <t>甲方: 长春光华荣昌汽车部件有限公司</t>
    <phoneticPr fontId="5" type="noConversion"/>
  </si>
  <si>
    <t xml:space="preserve">                                                  协议编号：GHRCJGXY-BJ-20250247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</si>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</sst>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Normal="100" zoomScaleSheetLayoutView="70" workbookViewId="0">
      <selection activeCell="N27" sqref="N27"/>
    </sheetView>
  </sheetViews>
  <sheetFormatPr defaultRowHeight="14.25"/>
  <cols>
    <col min="1" max="1" width="5.5" style="2" customWidth="1"/>
    <col min="2" max="2" width="12.625" style="16" customWidth="1"/>
    <col min="3" max="3" width="19.875" style="2" customWidth="1"/>
    <col min="4" max="4" width="11.25" style="12" customWidth="1"/>
    <col min="5" max="5" width="5.25" style="13" customWidth="1"/>
    <col min="6" max="6" width="8.5" style="14" customWidth="1"/>
    <col min="7" max="7" width="9.75" style="14" customWidth="1"/>
    <col min="8" max="8" width="9.875" style="14" customWidth="1"/>
    <col min="9" max="9" width="7.125" style="14" customWidth="1"/>
    <col min="10" max="10" width="8.375" style="14" customWidth="1"/>
    <col min="11" max="11" width="10.375" style="14" customWidth="1"/>
    <col min="12" max="12" width="8.625" style="14" customWidth="1"/>
    <col min="13" max="13" width="11.875" style="14" customWidth="1"/>
    <col min="14" max="14" width="8.875" style="15" customWidth="1"/>
    <col min="15" max="15" width="24.625" style="15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36"/>
    </row>
    <row r="2" spans="1:205" ht="16.5" customHeight="1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7"/>
    </row>
    <row r="3" spans="1:205" ht="19.5" customHeight="1">
      <c r="A3" s="61" t="s">
        <v>53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38"/>
    </row>
    <row r="4" spans="1:205" ht="19.5" customHeight="1">
      <c r="A4" s="61" t="s">
        <v>46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8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9"/>
    </row>
    <row r="6" spans="1:205" ht="19.5" customHeight="1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0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49" t="s">
        <v>8</v>
      </c>
      <c r="I7" s="49"/>
      <c r="J7" s="49"/>
      <c r="K7" s="43" t="s">
        <v>9</v>
      </c>
      <c r="L7" s="43" t="s">
        <v>10</v>
      </c>
      <c r="M7" s="43" t="s">
        <v>11</v>
      </c>
      <c r="N7" s="50" t="s">
        <v>5</v>
      </c>
      <c r="O7" s="3"/>
    </row>
    <row r="8" spans="1:205" ht="24.75" customHeight="1">
      <c r="A8" s="53"/>
      <c r="B8" s="54"/>
      <c r="C8" s="55"/>
      <c r="D8" s="55"/>
      <c r="E8" s="56"/>
      <c r="F8" s="41" t="s">
        <v>30</v>
      </c>
      <c r="G8" s="41" t="s">
        <v>32</v>
      </c>
      <c r="H8" s="4" t="s">
        <v>12</v>
      </c>
      <c r="I8" s="4" t="s">
        <v>13</v>
      </c>
      <c r="J8" s="4" t="s">
        <v>14</v>
      </c>
      <c r="K8" s="51" t="s">
        <v>48</v>
      </c>
      <c r="L8" s="51"/>
      <c r="M8" s="51"/>
      <c r="N8" s="50"/>
      <c r="O8" s="3"/>
    </row>
    <row r="9" spans="1:205" s="7" customFormat="1" ht="20.25" customHeight="1">
      <c r="A9" s="27">
        <v>1</v>
      </c>
      <c r="B9" s="28" t="s">
        <v>34</v>
      </c>
      <c r="C9" s="28" t="s">
        <v>33</v>
      </c>
      <c r="D9" s="29" t="s">
        <v>35</v>
      </c>
      <c r="E9" s="30" t="s">
        <v>29</v>
      </c>
      <c r="F9" s="29"/>
      <c r="G9" s="31">
        <v>35</v>
      </c>
      <c r="H9" s="32" t="s">
        <v>25</v>
      </c>
      <c r="I9" s="32" t="s">
        <v>25</v>
      </c>
      <c r="J9" s="32" t="s">
        <v>25</v>
      </c>
      <c r="K9" s="33">
        <f t="shared" ref="K9:K13" si="0">G9</f>
        <v>35</v>
      </c>
      <c r="L9" s="34">
        <f t="shared" ref="L9:L13" si="1">K9*0.13</f>
        <v>4.55</v>
      </c>
      <c r="M9" s="35">
        <f t="shared" ref="M9:M13" si="2">K9+L9</f>
        <v>39.549999999999997</v>
      </c>
      <c r="N9" s="44" t="s">
        <v>43</v>
      </c>
      <c r="O9" s="45" t="s">
        <v>49</v>
      </c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</row>
    <row r="10" spans="1:205" s="7" customFormat="1" ht="20.25" customHeight="1">
      <c r="A10" s="27">
        <v>2</v>
      </c>
      <c r="B10" s="28" t="s">
        <v>36</v>
      </c>
      <c r="C10" s="28" t="s">
        <v>37</v>
      </c>
      <c r="D10" s="29"/>
      <c r="E10" s="30" t="s">
        <v>29</v>
      </c>
      <c r="F10" s="29"/>
      <c r="G10" s="31">
        <v>41.3</v>
      </c>
      <c r="H10" s="32" t="s">
        <v>25</v>
      </c>
      <c r="I10" s="32" t="s">
        <v>25</v>
      </c>
      <c r="J10" s="32" t="s">
        <v>25</v>
      </c>
      <c r="K10" s="33">
        <f t="shared" si="0"/>
        <v>41.3</v>
      </c>
      <c r="L10" s="34">
        <f t="shared" si="1"/>
        <v>5.3689999999999998</v>
      </c>
      <c r="M10" s="35">
        <f t="shared" si="2"/>
        <v>46.668999999999997</v>
      </c>
      <c r="N10" s="44" t="s">
        <v>44</v>
      </c>
      <c r="O10" s="45" t="s">
        <v>50</v>
      </c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</row>
    <row r="11" spans="1:205" s="7" customFormat="1" ht="20.25" customHeight="1">
      <c r="A11" s="27">
        <v>3</v>
      </c>
      <c r="B11" s="28" t="s">
        <v>38</v>
      </c>
      <c r="C11" s="28" t="s">
        <v>39</v>
      </c>
      <c r="D11" s="29"/>
      <c r="E11" s="30" t="s">
        <v>29</v>
      </c>
      <c r="F11" s="29"/>
      <c r="G11" s="31">
        <v>41.3</v>
      </c>
      <c r="H11" s="32" t="s">
        <v>25</v>
      </c>
      <c r="I11" s="32" t="s">
        <v>25</v>
      </c>
      <c r="J11" s="32" t="s">
        <v>25</v>
      </c>
      <c r="K11" s="33">
        <f t="shared" si="0"/>
        <v>41.3</v>
      </c>
      <c r="L11" s="34">
        <f t="shared" si="1"/>
        <v>5.3689999999999998</v>
      </c>
      <c r="M11" s="35">
        <f t="shared" si="2"/>
        <v>46.668999999999997</v>
      </c>
      <c r="N11" s="44" t="s">
        <v>44</v>
      </c>
      <c r="O11" s="45" t="s">
        <v>51</v>
      </c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</row>
    <row r="12" spans="1:205" s="7" customFormat="1" ht="27">
      <c r="A12" s="27">
        <v>4</v>
      </c>
      <c r="B12" s="28" t="s">
        <v>40</v>
      </c>
      <c r="C12" s="28" t="s">
        <v>41</v>
      </c>
      <c r="D12" s="29"/>
      <c r="E12" s="30" t="s">
        <v>29</v>
      </c>
      <c r="F12" s="29"/>
      <c r="G12" s="31">
        <v>73.349999999999994</v>
      </c>
      <c r="H12" s="32" t="s">
        <v>25</v>
      </c>
      <c r="I12" s="32" t="s">
        <v>25</v>
      </c>
      <c r="J12" s="32" t="s">
        <v>25</v>
      </c>
      <c r="K12" s="33">
        <f t="shared" si="0"/>
        <v>73.349999999999994</v>
      </c>
      <c r="L12" s="34">
        <f t="shared" si="1"/>
        <v>9.535499999999999</v>
      </c>
      <c r="M12" s="35">
        <f t="shared" si="2"/>
        <v>82.885499999999993</v>
      </c>
      <c r="N12" s="44" t="s">
        <v>45</v>
      </c>
      <c r="O12" s="45" t="s">
        <v>52</v>
      </c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</row>
    <row r="13" spans="1:205" s="7" customFormat="1" ht="20.25" customHeight="1">
      <c r="A13" s="27">
        <v>5</v>
      </c>
      <c r="B13" s="28" t="s">
        <v>42</v>
      </c>
      <c r="C13" s="28" t="s">
        <v>37</v>
      </c>
      <c r="D13" s="29"/>
      <c r="E13" s="30" t="s">
        <v>29</v>
      </c>
      <c r="F13" s="29"/>
      <c r="G13" s="31">
        <v>41.3</v>
      </c>
      <c r="H13" s="32" t="s">
        <v>25</v>
      </c>
      <c r="I13" s="32" t="s">
        <v>25</v>
      </c>
      <c r="J13" s="32" t="s">
        <v>25</v>
      </c>
      <c r="K13" s="33">
        <f t="shared" si="0"/>
        <v>41.3</v>
      </c>
      <c r="L13" s="34">
        <f t="shared" si="1"/>
        <v>5.3689999999999998</v>
      </c>
      <c r="M13" s="35">
        <f t="shared" si="2"/>
        <v>46.668999999999997</v>
      </c>
      <c r="N13" s="44" t="s">
        <v>44</v>
      </c>
      <c r="O13" s="45" t="s">
        <v>50</v>
      </c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</row>
    <row r="14" spans="1:205" s="9" customFormat="1" ht="17.25" customHeight="1">
      <c r="A14" s="52" t="s">
        <v>27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45"/>
      <c r="P14" s="8"/>
    </row>
    <row r="15" spans="1:205" s="9" customFormat="1" ht="17.25" customHeight="1">
      <c r="A15" s="47" t="s">
        <v>56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5"/>
      <c r="P15" s="8"/>
    </row>
    <row r="16" spans="1:205" s="9" customFormat="1" ht="17.25" customHeight="1">
      <c r="A16" s="46" t="s">
        <v>21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5"/>
      <c r="P16" s="8"/>
    </row>
    <row r="17" spans="1:16" s="9" customFormat="1" ht="17.25" customHeight="1">
      <c r="A17" s="47" t="s">
        <v>28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5"/>
      <c r="P17" s="8"/>
    </row>
    <row r="18" spans="1:16" s="9" customFormat="1" ht="17.25" customHeight="1">
      <c r="A18" s="47" t="s">
        <v>24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5"/>
      <c r="P18" s="8"/>
    </row>
    <row r="19" spans="1:16" s="9" customFormat="1" ht="17.25" customHeight="1">
      <c r="A19" s="47" t="s">
        <v>22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5"/>
      <c r="P19" s="8"/>
    </row>
    <row r="20" spans="1:16" s="9" customFormat="1" ht="17.25" customHeight="1">
      <c r="A20" s="48" t="s">
        <v>23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5"/>
      <c r="P20" s="8"/>
    </row>
    <row r="21" spans="1:16" s="9" customFormat="1" ht="8.2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17"/>
      <c r="L21" s="42"/>
      <c r="M21" s="42"/>
      <c r="N21" s="42"/>
      <c r="O21" s="42"/>
      <c r="P21" s="8"/>
    </row>
    <row r="22" spans="1:16" s="9" customFormat="1" ht="17.25" customHeight="1">
      <c r="A22" s="18" t="s">
        <v>54</v>
      </c>
      <c r="B22" s="19"/>
      <c r="C22" s="20"/>
      <c r="H22" s="9" t="s">
        <v>47</v>
      </c>
      <c r="I22" s="21"/>
      <c r="J22" s="20"/>
      <c r="K22" s="22"/>
      <c r="L22" s="23"/>
      <c r="M22" s="23"/>
      <c r="N22" s="24"/>
      <c r="O22" s="25"/>
      <c r="P22" s="8"/>
    </row>
    <row r="23" spans="1:16" s="9" customFormat="1" ht="17.25" customHeight="1">
      <c r="A23" s="20" t="s">
        <v>19</v>
      </c>
      <c r="B23" s="19"/>
      <c r="C23" s="20"/>
      <c r="H23" s="9" t="s">
        <v>15</v>
      </c>
      <c r="I23" s="20"/>
      <c r="J23" s="20"/>
      <c r="K23" s="22"/>
      <c r="L23" s="20"/>
      <c r="M23" s="20"/>
      <c r="N23" s="10"/>
      <c r="O23" s="11"/>
      <c r="P23" s="8"/>
    </row>
    <row r="24" spans="1:16" s="9" customFormat="1" ht="17.25" customHeight="1">
      <c r="A24" s="20"/>
      <c r="B24" s="19"/>
      <c r="C24" s="20"/>
      <c r="I24" s="20"/>
      <c r="J24" s="20"/>
      <c r="K24" s="22"/>
      <c r="L24" s="20"/>
      <c r="M24" s="20"/>
      <c r="N24" s="10"/>
      <c r="O24" s="11"/>
      <c r="P24" s="8"/>
    </row>
    <row r="25" spans="1:16" s="9" customFormat="1" ht="17.25" customHeight="1">
      <c r="A25" s="18" t="s">
        <v>20</v>
      </c>
      <c r="B25" s="18"/>
      <c r="C25" s="26"/>
      <c r="H25" s="9" t="s">
        <v>16</v>
      </c>
      <c r="I25" s="18"/>
      <c r="J25" s="26"/>
      <c r="K25" s="22"/>
      <c r="L25" s="23"/>
      <c r="M25" s="23"/>
      <c r="N25" s="10"/>
      <c r="O25" s="11"/>
      <c r="P25" s="8"/>
    </row>
    <row r="26" spans="1:16" s="9" customFormat="1" ht="17.25" customHeight="1">
      <c r="A26" s="23"/>
      <c r="B26" s="23" t="s">
        <v>18</v>
      </c>
      <c r="C26" s="23"/>
      <c r="I26" s="23" t="s">
        <v>17</v>
      </c>
      <c r="J26" s="23"/>
      <c r="K26" s="22"/>
      <c r="L26" s="23"/>
      <c r="M26" s="23"/>
      <c r="N26" s="10"/>
      <c r="O26" s="11"/>
      <c r="P26" s="8"/>
    </row>
    <row r="27" spans="1:16">
      <c r="B27" s="2"/>
    </row>
    <row r="28" spans="1:16">
      <c r="B28" s="2"/>
    </row>
    <row r="29" spans="1:16">
      <c r="B29" s="2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4:N14"/>
    <mergeCell ref="A15:N15"/>
    <mergeCell ref="A7:A8"/>
    <mergeCell ref="B7:B8"/>
    <mergeCell ref="C7:C8"/>
    <mergeCell ref="D7:D8"/>
    <mergeCell ref="E7:E8"/>
    <mergeCell ref="F7:G7"/>
    <mergeCell ref="A16:N16"/>
    <mergeCell ref="A17:N17"/>
    <mergeCell ref="A18:N18"/>
    <mergeCell ref="A19:N19"/>
    <mergeCell ref="A20:N20"/>
  </mergeCells>
  <phoneticPr fontId="5" type="noConversion"/>
  <conditionalFormatting sqref="D27:D1048576 I22:I26 D1:D8 D14:D21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2025-05-23T00:25:36Z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