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4"/>
  </bookViews>
  <sheets>
    <sheet name="应收" sheetId="1" r:id="rId1"/>
    <sheet name="预付" sheetId="2" r:id="rId2"/>
    <sheet name="其他应收" sheetId="3" r:id="rId3"/>
    <sheet name="应付" sheetId="4" r:id="rId4"/>
    <sheet name="预收" sheetId="5" r:id="rId5"/>
    <sheet name="其他应付" sheetId="6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<sst xmlns="http://schemas.openxmlformats.org/spreadsheetml/2006/main" count="4230" uniqueCount="2457">
  <si>
    <t>应收账款明细及账龄表</t>
  </si>
  <si>
    <t>编制单位：</t>
  </si>
  <si>
    <t>日期2024/10/31</t>
  </si>
  <si>
    <t>序列</t>
  </si>
  <si>
    <t>客户名称</t>
  </si>
  <si>
    <t>客户编码</t>
  </si>
  <si>
    <t>期初余额</t>
  </si>
  <si>
    <t>本期借方发生</t>
  </si>
  <si>
    <t>本期贷方发生</t>
  </si>
  <si>
    <t>期末余额</t>
  </si>
  <si>
    <t>其中：1年以内</t>
  </si>
  <si>
    <t>1-2年</t>
  </si>
  <si>
    <t>2-3年</t>
  </si>
  <si>
    <t>3-5年</t>
  </si>
  <si>
    <t>5年以上</t>
  </si>
  <si>
    <t>应收-集团内</t>
  </si>
  <si>
    <t>北京光华荣昌汽车部件有限公司</t>
  </si>
  <si>
    <t>C1000</t>
  </si>
  <si>
    <t>潍坊光华荣昌汽车技术有限公司</t>
  </si>
  <si>
    <t>C3000</t>
  </si>
  <si>
    <t>西安光华荣昌汽车部件有限公司</t>
  </si>
  <si>
    <t>C4000</t>
  </si>
  <si>
    <t>长春光华荣昌汽车部件有限公司</t>
  </si>
  <si>
    <t>C5000</t>
  </si>
  <si>
    <t>安路普(北京)汽车技术有限公司</t>
  </si>
  <si>
    <t>C6000</t>
  </si>
  <si>
    <t>安路普(北京)汽车技术有限公司昌平分公司</t>
  </si>
  <si>
    <t>C6100</t>
  </si>
  <si>
    <t>安路普(北京)汽车技术有限公司黄骅分公司</t>
  </si>
  <si>
    <t>C6200</t>
  </si>
  <si>
    <t>成都光华智能汽车部件有限公司</t>
  </si>
  <si>
    <t>C8000</t>
  </si>
  <si>
    <t>应收-集团内小计</t>
  </si>
  <si>
    <t>应收-集团外</t>
  </si>
  <si>
    <t>北京福田戴姆勒汽车有限公司</t>
  </si>
  <si>
    <t>C411002</t>
  </si>
  <si>
    <t>北汽福田汽车股份有限公司北京配件销售分公司</t>
  </si>
  <si>
    <t>C411015</t>
  </si>
  <si>
    <t>北京新能源汽车营销有限公司</t>
  </si>
  <si>
    <t>C411016</t>
  </si>
  <si>
    <t>北京福田戴姆勒汽车有限公司(配件公司)</t>
  </si>
  <si>
    <t>C411029</t>
  </si>
  <si>
    <t>中国重汽集团济宁商用车有限公司</t>
  </si>
  <si>
    <t>C411043</t>
  </si>
  <si>
    <t xml:space="preserve">北京汽车国际发展有限公司 </t>
  </si>
  <si>
    <t>C411051</t>
  </si>
  <si>
    <t>河北锐翰汽车零部件有限公司</t>
  </si>
  <si>
    <t>C413021</t>
  </si>
  <si>
    <t>海兴中盛弹簧有限公司</t>
  </si>
  <si>
    <t>C413022</t>
  </si>
  <si>
    <t>沧州宇诺五金制造有限公司</t>
  </si>
  <si>
    <t>C413025</t>
  </si>
  <si>
    <t>黄骅市成卓汽车部件厂</t>
  </si>
  <si>
    <t>C413029</t>
  </si>
  <si>
    <t>黄骅市再兴汽车配件有限公司</t>
  </si>
  <si>
    <t>C413033</t>
  </si>
  <si>
    <t>黄骅市汇铭汽车部件有限公司</t>
  </si>
  <si>
    <t>C413034</t>
  </si>
  <si>
    <t>黄骅市鑫昌五金制品厂</t>
  </si>
  <si>
    <t>C413052</t>
  </si>
  <si>
    <t>黄骅市广亿汽车部件有限公司</t>
  </si>
  <si>
    <t>C413055</t>
  </si>
  <si>
    <t>黄骅市瑞丰五金制品有限公司</t>
  </si>
  <si>
    <t>C413056</t>
  </si>
  <si>
    <t>黄骅市恒伟五金制品有限公司</t>
  </si>
  <si>
    <t>C413064</t>
  </si>
  <si>
    <t>河北新强力机械制造有限公司</t>
  </si>
  <si>
    <t>C413066</t>
  </si>
  <si>
    <t>黄骅市顺亿汽车部件有限公司</t>
  </si>
  <si>
    <t>C413071</t>
  </si>
  <si>
    <t>文安县万达汽车配件制造有限公司</t>
  </si>
  <si>
    <t>C413077</t>
  </si>
  <si>
    <t>衡水斑马汽车制造有限公司</t>
  </si>
  <si>
    <t>C413080</t>
  </si>
  <si>
    <t>文安县恒德汽车座椅制造有限公司</t>
  </si>
  <si>
    <t>C413129</t>
  </si>
  <si>
    <t>黄骅市萧驰汽车配件销售有限公司</t>
  </si>
  <si>
    <t>C413160</t>
  </si>
  <si>
    <t>河北利达金属制品集团有限公司</t>
  </si>
  <si>
    <t>C413161</t>
  </si>
  <si>
    <t>航天宏达（泊头）机械科技有限公司</t>
  </si>
  <si>
    <t>C413167</t>
  </si>
  <si>
    <t>北京北汽李尔汽车系统有限公司保定分公司</t>
  </si>
  <si>
    <t>C413187</t>
  </si>
  <si>
    <t>沈阳金杯锦恒汽车安全系统有限公司</t>
  </si>
  <si>
    <t>C421001</t>
  </si>
  <si>
    <t>长春市天利得科技有限公司</t>
  </si>
  <si>
    <t>C422002</t>
  </si>
  <si>
    <t>浙江松原汽车安全系统股份有限公司</t>
  </si>
  <si>
    <t>C433003</t>
  </si>
  <si>
    <t>超达汽车配件有限公司</t>
  </si>
  <si>
    <t>C433005</t>
  </si>
  <si>
    <t>南京晟天机电设备有限公司</t>
  </si>
  <si>
    <t>C433024</t>
  </si>
  <si>
    <t>中国重汽集团福建海西汽车有限公司</t>
  </si>
  <si>
    <t>C435002</t>
  </si>
  <si>
    <t>江西志骋汽车有限责任公司景德镇分公司</t>
  </si>
  <si>
    <t>C436001</t>
  </si>
  <si>
    <t>江西昌河汽车有限责任公司</t>
  </si>
  <si>
    <t>C436002</t>
  </si>
  <si>
    <t>中国重汽集团济南卡车股份有限公司</t>
  </si>
  <si>
    <t>C437001</t>
  </si>
  <si>
    <t>中国重汽集团济南商用车有限公司</t>
  </si>
  <si>
    <t>C437002</t>
  </si>
  <si>
    <t>中国重汽集团济南特种车有限公司</t>
  </si>
  <si>
    <t>C437003</t>
  </si>
  <si>
    <t>北汽福田汽车股份有限公司诸城奥铃汽车厂(时代领航）</t>
  </si>
  <si>
    <t>C437012</t>
  </si>
  <si>
    <t>北汽福田汽车股份有限营销公司诸城分公司</t>
  </si>
  <si>
    <t>C437013</t>
  </si>
  <si>
    <t>北汽福田汽车股份有限公司诸城汽车厂</t>
  </si>
  <si>
    <t>C437014</t>
  </si>
  <si>
    <t>日照浩利橡塑有限公司</t>
  </si>
  <si>
    <t>C437019</t>
  </si>
  <si>
    <t>山东五征集团有限公司</t>
  </si>
  <si>
    <t>C437020</t>
  </si>
  <si>
    <t>浙江飞碟汽车制造有限公司五征分公司</t>
  </si>
  <si>
    <t>C437021</t>
  </si>
  <si>
    <t>济南瑞高汽车配件有限公司</t>
  </si>
  <si>
    <t>C437041</t>
  </si>
  <si>
    <t>北汽福田汽车股份有限公司诸城汽车厂（欧马可）</t>
  </si>
  <si>
    <t>C437044</t>
  </si>
  <si>
    <t>中国重汽集团济南橡塑件有限公司</t>
  </si>
  <si>
    <t>C437049</t>
  </si>
  <si>
    <t>中国重汽集团济南商用车有限公司轻卡部</t>
  </si>
  <si>
    <t>C437050</t>
  </si>
  <si>
    <t>河南福田智蓝新能源有限公司</t>
  </si>
  <si>
    <t>C441001</t>
  </si>
  <si>
    <t>湘乡简美汽车部件有限公司</t>
  </si>
  <si>
    <t>C443004</t>
  </si>
  <si>
    <t>北汽福田汽车股份有限公司长沙汽车厂</t>
  </si>
  <si>
    <t>C443005</t>
  </si>
  <si>
    <t>四川野马汽车股份有限公司</t>
  </si>
  <si>
    <t>C451001</t>
  </si>
  <si>
    <t>中国重汽集团成都王牌商用车有限公司</t>
  </si>
  <si>
    <t>C451003</t>
  </si>
  <si>
    <t>中国重汽集团济南卡车绵阳分公司</t>
  </si>
  <si>
    <t>C451004</t>
  </si>
  <si>
    <t>北京优卡动力贸易有限公司</t>
  </si>
  <si>
    <t>C511002</t>
  </si>
  <si>
    <t>北京金福利达汽车控制系统有限公司</t>
  </si>
  <si>
    <t>C511029</t>
  </si>
  <si>
    <t>荣昌一次性客户</t>
  </si>
  <si>
    <t>C513055</t>
  </si>
  <si>
    <t>香河众绅商贸有限公司</t>
  </si>
  <si>
    <t>C513067</t>
  </si>
  <si>
    <t>黄骅市超合商贸有限公司</t>
  </si>
  <si>
    <t>C513211</t>
  </si>
  <si>
    <t>黄骅市鑫祺汽车配件有限公司</t>
  </si>
  <si>
    <t>C513273</t>
  </si>
  <si>
    <t>中国重汽集团济南动力有限公司</t>
  </si>
  <si>
    <t>C537043</t>
  </si>
  <si>
    <t>日照联成汽车部件有限公司</t>
  </si>
  <si>
    <t>C537047</t>
  </si>
  <si>
    <t>零星业务</t>
  </si>
  <si>
    <t>CLX9999</t>
  </si>
  <si>
    <t>应收-集团外小计</t>
  </si>
  <si>
    <t>应收-关联方</t>
  </si>
  <si>
    <t>湖南光华荣昌汽车部件有限公司</t>
  </si>
  <si>
    <t>C343001</t>
  </si>
  <si>
    <t>应收-关联方小计</t>
  </si>
  <si>
    <t>应收-事业部</t>
  </si>
  <si>
    <t>应收-事业部小计</t>
  </si>
  <si>
    <t>应收-外币重估</t>
  </si>
  <si>
    <t>应收-外币重估小计</t>
  </si>
  <si>
    <t>应收总计</t>
  </si>
  <si>
    <t>预付账款明细及账龄表</t>
  </si>
  <si>
    <t>单位：元</t>
  </si>
  <si>
    <t>供应商名称</t>
  </si>
  <si>
    <t>供应商编码</t>
  </si>
  <si>
    <t>预付账款-集团内</t>
  </si>
  <si>
    <t>S1001</t>
  </si>
  <si>
    <t>S3000</t>
  </si>
  <si>
    <t>S4000</t>
  </si>
  <si>
    <t>S8000</t>
  </si>
  <si>
    <t>预付账款-集团内小计</t>
  </si>
  <si>
    <t>预付账款-集团外</t>
  </si>
  <si>
    <t>北京瑞德佑业科技有限公司</t>
  </si>
  <si>
    <t>S411008</t>
  </si>
  <si>
    <t>北京兴塑化工产品有限公司</t>
  </si>
  <si>
    <t>S411009</t>
  </si>
  <si>
    <t>北京鹏宇兴业精密模具制造有限公司</t>
  </si>
  <si>
    <t>S411021</t>
  </si>
  <si>
    <t>北京恒信日晟机电设备有限公司</t>
  </si>
  <si>
    <t>S411022</t>
  </si>
  <si>
    <t>北京鑫葆海化学科技有限公司</t>
  </si>
  <si>
    <t>S411027</t>
  </si>
  <si>
    <t>北京长地集思信息技术有限公司</t>
  </si>
  <si>
    <t>S411031</t>
  </si>
  <si>
    <t>北京明科通业国际贸易有限责任公司</t>
  </si>
  <si>
    <t>S411035</t>
  </si>
  <si>
    <t>北京市东方圣都清景鸿达销售中心</t>
  </si>
  <si>
    <t>S411064</t>
  </si>
  <si>
    <t>天津市精美特表面技术有限公司</t>
  </si>
  <si>
    <t>S412002</t>
  </si>
  <si>
    <t>天津市远丰化工产品贸易有限公司</t>
  </si>
  <si>
    <t>S412003</t>
  </si>
  <si>
    <t>天津市朗力机械设备有限公司</t>
  </si>
  <si>
    <t>S412004</t>
  </si>
  <si>
    <t>天津天龙得冷成型部件有限公司</t>
  </si>
  <si>
    <t>S412006</t>
  </si>
  <si>
    <t>天津易沃德工业装备有限公司</t>
  </si>
  <si>
    <t>S412007</t>
  </si>
  <si>
    <t>天津利迪科技发展有限公司</t>
  </si>
  <si>
    <t>S412008</t>
  </si>
  <si>
    <t>富港科技(天津)有限公司</t>
  </si>
  <si>
    <t>S412011</t>
  </si>
  <si>
    <t>天津金发新材料有限公司</t>
  </si>
  <si>
    <t>S412013</t>
  </si>
  <si>
    <t>穆勒纺织品(天津)有限公司</t>
  </si>
  <si>
    <t>S412018</t>
  </si>
  <si>
    <t>天津安美逸盛汽车检具有限公司</t>
  </si>
  <si>
    <t>S412028</t>
  </si>
  <si>
    <t>天津市丰鑫科技发展有限公司</t>
  </si>
  <si>
    <t>S412030</t>
  </si>
  <si>
    <t>天津正元天成科技发展有限公司</t>
  </si>
  <si>
    <t>S412031</t>
  </si>
  <si>
    <t>天津海纳钢铁有限公司</t>
  </si>
  <si>
    <t>S412035</t>
  </si>
  <si>
    <t>天津禄川科技开发有限公司</t>
  </si>
  <si>
    <t>S412038</t>
  </si>
  <si>
    <t>天津新起点模具有限公司</t>
  </si>
  <si>
    <t>S412043</t>
  </si>
  <si>
    <t>天津艾尔特精密机械有限公司</t>
  </si>
  <si>
    <t>S412048</t>
  </si>
  <si>
    <t>天津方昕易通科技发展有限公司</t>
  </si>
  <si>
    <t>S412050</t>
  </si>
  <si>
    <t>利宇晴塑胶(天津)有限公司</t>
  </si>
  <si>
    <t>S412052</t>
  </si>
  <si>
    <t>天津鑫淼塑料制品有限公司</t>
  </si>
  <si>
    <t>S412054</t>
  </si>
  <si>
    <t>天津市盛祥冷拉有限公司</t>
  </si>
  <si>
    <t>S412055</t>
  </si>
  <si>
    <t>天津市首唐科技发展有限公司</t>
  </si>
  <si>
    <t>S412056</t>
  </si>
  <si>
    <t>天津恒平金属制品有限公司</t>
  </si>
  <si>
    <t>S412057</t>
  </si>
  <si>
    <t>天津宇辉科技发展有限公司</t>
  </si>
  <si>
    <t>S412058</t>
  </si>
  <si>
    <t>唐山市丰润区报喜坨扁钢厂</t>
  </si>
  <si>
    <t>S413002</t>
  </si>
  <si>
    <t>S413022</t>
  </si>
  <si>
    <t>S413029</t>
  </si>
  <si>
    <t>黄骅市祯祥金属制品有限责任公司</t>
  </si>
  <si>
    <t>S413042</t>
  </si>
  <si>
    <t>黄骅市聚兴制管有限公司</t>
  </si>
  <si>
    <t>S413048</t>
  </si>
  <si>
    <t>黄骅市友联嘉悦商贸有限公司</t>
  </si>
  <si>
    <t>S413062</t>
  </si>
  <si>
    <t>黄骅市峰霞科技有限公司</t>
  </si>
  <si>
    <t>S413069</t>
  </si>
  <si>
    <t>黄骅市兴岳金属制品有限公司</t>
  </si>
  <si>
    <t>S413073</t>
  </si>
  <si>
    <t>黄骅市桥行冷冲模具厂</t>
  </si>
  <si>
    <t>S413085</t>
  </si>
  <si>
    <t>黄骅市供水公司</t>
  </si>
  <si>
    <t>S413091</t>
  </si>
  <si>
    <t>黄骅市赵福增运输队</t>
  </si>
  <si>
    <t>S413107</t>
  </si>
  <si>
    <t>河北盛德燃气有限公司</t>
  </si>
  <si>
    <t>S413109</t>
  </si>
  <si>
    <t>黄骅市金宝成钢材经销有限公司</t>
  </si>
  <si>
    <t>S413110</t>
  </si>
  <si>
    <t>国网河北省电力有限公司沧州供电分公司</t>
  </si>
  <si>
    <t>S413111</t>
  </si>
  <si>
    <t>南皮县泰航五金制造有限公司</t>
  </si>
  <si>
    <t>S413112</t>
  </si>
  <si>
    <t>河北佳铸金属制品有限公司</t>
  </si>
  <si>
    <t>S413121</t>
  </si>
  <si>
    <t>深州市晶立泰机械配件有限公司</t>
  </si>
  <si>
    <t>S413133</t>
  </si>
  <si>
    <t>黄骅市东鑫车镜厂</t>
  </si>
  <si>
    <t>S413135</t>
  </si>
  <si>
    <t>河北秦安安全科技股份有限公司</t>
  </si>
  <si>
    <t>S413137</t>
  </si>
  <si>
    <t>河北润和职业健康评价有限公司</t>
  </si>
  <si>
    <t>S413138</t>
  </si>
  <si>
    <t>河北定国紧固件制造有限公司</t>
  </si>
  <si>
    <t>S413139</t>
  </si>
  <si>
    <t>献县鹏凯金属制品有限公司</t>
  </si>
  <si>
    <t>S413165</t>
  </si>
  <si>
    <t>南宫市宏勇汽配塑料卡扣制造厂</t>
  </si>
  <si>
    <t>S413172</t>
  </si>
  <si>
    <t>沧州美凯精冲产品有限公司</t>
  </si>
  <si>
    <t>S413174</t>
  </si>
  <si>
    <t>文安县海智五金制品有限公司</t>
  </si>
  <si>
    <t>S413179</t>
  </si>
  <si>
    <t>黄骅市宏达五金厂</t>
  </si>
  <si>
    <t>S413184</t>
  </si>
  <si>
    <t>黄骅市富邑金属制品有限公司</t>
  </si>
  <si>
    <t>S413186</t>
  </si>
  <si>
    <t>保定市宏腾科技有限公司</t>
  </si>
  <si>
    <t>S413197</t>
  </si>
  <si>
    <t>文安县志桥汽车配件厂</t>
  </si>
  <si>
    <t>S413200</t>
  </si>
  <si>
    <t>泊头市德博机械制造有限公司</t>
  </si>
  <si>
    <t>S413209</t>
  </si>
  <si>
    <t>泊头市德恒数控机械有限公司</t>
  </si>
  <si>
    <t>S413210</t>
  </si>
  <si>
    <t>沧县大河精密铸造厂</t>
  </si>
  <si>
    <t>S413213</t>
  </si>
  <si>
    <t>安徽小盒子智包装科技有限公司</t>
  </si>
  <si>
    <t>S413225</t>
  </si>
  <si>
    <t>唐山市开云纤维制品有限公司</t>
  </si>
  <si>
    <t>S413227</t>
  </si>
  <si>
    <t>沈阳瑞驰表面技术有限公司</t>
  </si>
  <si>
    <t>S421004</t>
  </si>
  <si>
    <t>长春亚大汽车零件制造有限公司</t>
  </si>
  <si>
    <t>S422003</t>
  </si>
  <si>
    <t>上海庆利机械设备有限公司</t>
  </si>
  <si>
    <t>S431007</t>
  </si>
  <si>
    <t>上海典亚模具有限公司</t>
  </si>
  <si>
    <t>S431017</t>
  </si>
  <si>
    <t>上海坤达五金制品有限公司</t>
  </si>
  <si>
    <t>S431025</t>
  </si>
  <si>
    <t>上海越航启塑化有限公司</t>
  </si>
  <si>
    <t>S431028</t>
  </si>
  <si>
    <t>上海信优机械设备有限公司</t>
  </si>
  <si>
    <t>S431030</t>
  </si>
  <si>
    <t>政栩电子商务（上海）有限公司</t>
  </si>
  <si>
    <t>S431031</t>
  </si>
  <si>
    <t>雅柏利（上海）粘扣带有限公司</t>
  </si>
  <si>
    <t>S431034</t>
  </si>
  <si>
    <t>上海通实机器人制造有限公司</t>
  </si>
  <si>
    <t>S431040</t>
  </si>
  <si>
    <t>上海绒彧贸易有限公司</t>
  </si>
  <si>
    <t>S431041</t>
  </si>
  <si>
    <t>佛吉亚(无锡)座椅部件有限公司</t>
  </si>
  <si>
    <t>S432005</t>
  </si>
  <si>
    <t>江阴宝曼电子科技有限公司</t>
  </si>
  <si>
    <t>S432028</t>
  </si>
  <si>
    <t>明阳科技(苏州)股份有限公司</t>
  </si>
  <si>
    <t>S432032</t>
  </si>
  <si>
    <t>南京磐纳科技发展有限公司</t>
  </si>
  <si>
    <t>S432033</t>
  </si>
  <si>
    <t>吴江市拓研电子材料有限公司</t>
  </si>
  <si>
    <t>S432039</t>
  </si>
  <si>
    <t>常州市鹏逸汽车附件有限公司</t>
  </si>
  <si>
    <t>S432044</t>
  </si>
  <si>
    <t>苏州宏逸汽车零部件有限公司</t>
  </si>
  <si>
    <t>S432045</t>
  </si>
  <si>
    <t>苏州道安自动化技术有限公司</t>
  </si>
  <si>
    <t>S432050</t>
  </si>
  <si>
    <t>无锡万谦工品智造科技有限公司</t>
  </si>
  <si>
    <t>S432051</t>
  </si>
  <si>
    <t>昆山圣精特金属制品有限公司</t>
  </si>
  <si>
    <t>S432052</t>
  </si>
  <si>
    <t>苏州德泰工程塑料有限公司</t>
  </si>
  <si>
    <t>S432061</t>
  </si>
  <si>
    <t>昆山螺曼机械科技有限公司</t>
  </si>
  <si>
    <t>S432064</t>
  </si>
  <si>
    <t>浙江华悦汽车零部件股份有限公司</t>
  </si>
  <si>
    <t>S433004</t>
  </si>
  <si>
    <t>中广核俊尔（浙江）新材料有限公司</t>
  </si>
  <si>
    <t>S433025</t>
  </si>
  <si>
    <t>温州华创汽车电器有限公司</t>
  </si>
  <si>
    <t>S433029</t>
  </si>
  <si>
    <t>温州市晏顺紧固件有限公司</t>
  </si>
  <si>
    <t>S433032</t>
  </si>
  <si>
    <t>杭州萧山远东汽车修理厂</t>
  </si>
  <si>
    <t>S433035</t>
  </si>
  <si>
    <t>滁州岳众汽车零部件有限公司</t>
  </si>
  <si>
    <t>S434007</t>
  </si>
  <si>
    <t>S437019</t>
  </si>
  <si>
    <t>山东隆华新材料股份有限公司</t>
  </si>
  <si>
    <t>S437028</t>
  </si>
  <si>
    <t>潍坊精华海绵有限公司</t>
  </si>
  <si>
    <t>S437030</t>
  </si>
  <si>
    <t>日照联成工程机械有限公司</t>
  </si>
  <si>
    <t>S437033</t>
  </si>
  <si>
    <t>山东慧源精细化工有限公司</t>
  </si>
  <si>
    <t>S437039</t>
  </si>
  <si>
    <t>曹县鹏森木业有限公司</t>
  </si>
  <si>
    <t>S437042</t>
  </si>
  <si>
    <t>曹县亿昌木制品有限公司</t>
  </si>
  <si>
    <t>S437045</t>
  </si>
  <si>
    <t>青岛中新华美塑料有限公司</t>
  </si>
  <si>
    <t>S437046</t>
  </si>
  <si>
    <t>宁津县永胜胶合板厂</t>
  </si>
  <si>
    <t>S437048</t>
  </si>
  <si>
    <t>诸城恒信新材料科技有限公司</t>
  </si>
  <si>
    <t>S437051</t>
  </si>
  <si>
    <t>青岛莱恩斯电子有限公司</t>
  </si>
  <si>
    <t>S437052</t>
  </si>
  <si>
    <t>山东朗迪铝业有限公司</t>
  </si>
  <si>
    <t>S437054</t>
  </si>
  <si>
    <t>青岛宥恩工贸有限公司</t>
  </si>
  <si>
    <t>S437061</t>
  </si>
  <si>
    <t>济南汽车检测中心有限公司</t>
  </si>
  <si>
    <t>S437063</t>
  </si>
  <si>
    <t>潍坊四水包装有限公司</t>
  </si>
  <si>
    <t>S437066</t>
  </si>
  <si>
    <t>潍坊鑫德亿五金有限公司</t>
  </si>
  <si>
    <t>S437068</t>
  </si>
  <si>
    <t>山东晟泽工贸发展有限公司</t>
  </si>
  <si>
    <t>S437070</t>
  </si>
  <si>
    <t>青州博亚机械设备有限公司</t>
  </si>
  <si>
    <t>S437081</t>
  </si>
  <si>
    <t>武陟县顺鑫工程塑料有限公司</t>
  </si>
  <si>
    <t>S441004</t>
  </si>
  <si>
    <t>宜昌捷晟汽车销售服务有限公司</t>
  </si>
  <si>
    <t>S442006</t>
  </si>
  <si>
    <t>佛山市立久光电科技有限公司</t>
  </si>
  <si>
    <t>S444005</t>
  </si>
  <si>
    <t>广东尚研电子科技股份有限公司</t>
  </si>
  <si>
    <t>S444009</t>
  </si>
  <si>
    <t>东莞市鑫宝塑胶原料有限公司</t>
  </si>
  <si>
    <t>S444013</t>
  </si>
  <si>
    <t>东莞市元将五金有限公司</t>
  </si>
  <si>
    <t>S444016</t>
  </si>
  <si>
    <t>深圳市永利源和科技有限公司</t>
  </si>
  <si>
    <t>S444023</t>
  </si>
  <si>
    <t>东莞市大雨智能科技有限公司</t>
  </si>
  <si>
    <t>S444024</t>
  </si>
  <si>
    <t>东莞市圣戈泰塑胶有限公司</t>
  </si>
  <si>
    <t>S444033</t>
  </si>
  <si>
    <t>西安海容塑料制品有限责任公司</t>
  </si>
  <si>
    <t>S461001</t>
  </si>
  <si>
    <t>北鸿科（天津） 科技有限公司</t>
  </si>
  <si>
    <t>S511004</t>
  </si>
  <si>
    <t>北京志同信达科技发展有限公司</t>
  </si>
  <si>
    <t>S511010</t>
  </si>
  <si>
    <t>北京京东世纪信息技术有限公司</t>
  </si>
  <si>
    <t>S511012</t>
  </si>
  <si>
    <t>北京场景智能科技有限公司</t>
  </si>
  <si>
    <t>S511013</t>
  </si>
  <si>
    <t>北京银达信融资担保有限责任公司</t>
  </si>
  <si>
    <t>S511014</t>
  </si>
  <si>
    <t>中国质量认证中心</t>
  </si>
  <si>
    <t>S511018</t>
  </si>
  <si>
    <t>中企永联数据交换技术(北京)有限公司</t>
  </si>
  <si>
    <t>S511019</t>
  </si>
  <si>
    <t>中汽认证中心有限公司</t>
  </si>
  <si>
    <t>S511030</t>
  </si>
  <si>
    <t>华赛天成管理技术（北京）有限公司</t>
  </si>
  <si>
    <t>S511031</t>
  </si>
  <si>
    <t>北京格兰力士机电技术有限责任公司</t>
  </si>
  <si>
    <t>S511035</t>
  </si>
  <si>
    <t>中联认证中心（北京）有限公司</t>
  </si>
  <si>
    <t>S511038</t>
  </si>
  <si>
    <t>东审鼎立国际会计师事务所有限责任公司</t>
  </si>
  <si>
    <t>S511048</t>
  </si>
  <si>
    <t>北京金瑞华通科技有限公司</t>
  </si>
  <si>
    <t>S511049</t>
  </si>
  <si>
    <t>中信信托有限责任公司</t>
  </si>
  <si>
    <t>S511064</t>
  </si>
  <si>
    <t>天津优普达特科技有限公司</t>
  </si>
  <si>
    <t>S512004</t>
  </si>
  <si>
    <t>天津克威迩机械设备有限公司</t>
  </si>
  <si>
    <t>S512009</t>
  </si>
  <si>
    <t>天津市恒卓科技有限公司</t>
  </si>
  <si>
    <t>S512010</t>
  </si>
  <si>
    <t>天津市启光科技有限公司</t>
  </si>
  <si>
    <t>S512011</t>
  </si>
  <si>
    <t>天津市科特迪科技发展有限公司</t>
  </si>
  <si>
    <t>S512012</t>
  </si>
  <si>
    <t>兴泽智能装备（天津）有限公司</t>
  </si>
  <si>
    <t>S512013</t>
  </si>
  <si>
    <t>中汽研汽车检验中心（天津）有限公司</t>
  </si>
  <si>
    <t>S512019</t>
  </si>
  <si>
    <t>上工富怡智能制造（天津）有限公司</t>
  </si>
  <si>
    <t>S512021</t>
  </si>
  <si>
    <t>天津林宇机械制造有限公司</t>
  </si>
  <si>
    <t>S512028</t>
  </si>
  <si>
    <t>天津德润达金属材料销售有限公司</t>
  </si>
  <si>
    <t>S512030</t>
  </si>
  <si>
    <t>通标标准技术服务（天津）有限公司</t>
  </si>
  <si>
    <t>S512037</t>
  </si>
  <si>
    <t>华晟瑞达（天津）精密仪器有限公司</t>
  </si>
  <si>
    <t>S512044</t>
  </si>
  <si>
    <t>人民电器集团黄骅销售有限公司</t>
  </si>
  <si>
    <t>S513007</t>
  </si>
  <si>
    <t>黄骅市三江商贸有限公司</t>
  </si>
  <si>
    <t>S513008</t>
  </si>
  <si>
    <t>黄骅市辉煌建筑队</t>
  </si>
  <si>
    <t>S513016</t>
  </si>
  <si>
    <t>沧州其源盛环保设备有限公司</t>
  </si>
  <si>
    <t>S513019</t>
  </si>
  <si>
    <t>河北碧云建筑劳务分包有限公司</t>
  </si>
  <si>
    <t>S513023</t>
  </si>
  <si>
    <t>黄骅信誉楼百货集团有限公司黄骅信誉楼商厦</t>
  </si>
  <si>
    <t>S513029</t>
  </si>
  <si>
    <t>中国石油化工股份有限公司河北沧州石油分公司</t>
  </si>
  <si>
    <t>S513030</t>
  </si>
  <si>
    <t>沧州市徐锻机床销售有限公司</t>
  </si>
  <si>
    <t>S513031</t>
  </si>
  <si>
    <t>保定市齐稳精密机械设备制造有限公司</t>
  </si>
  <si>
    <t>S513032</t>
  </si>
  <si>
    <t>中国移动通信集团河北有限公司沧州分公司</t>
  </si>
  <si>
    <t>S513034</t>
  </si>
  <si>
    <t>沧州昊大燃化工程有限公司</t>
  </si>
  <si>
    <t>S513036</t>
  </si>
  <si>
    <t>沧州金桥环保科技发展有限公司</t>
  </si>
  <si>
    <t>S513037</t>
  </si>
  <si>
    <t>中国联合网络通信有限公司沧州市分公司</t>
  </si>
  <si>
    <t>S513038</t>
  </si>
  <si>
    <t>河北清旭科技服务有限公司</t>
  </si>
  <si>
    <t>S513043</t>
  </si>
  <si>
    <t>中国人民财产保险股份有限公司沧州市分公司</t>
  </si>
  <si>
    <t>S513061</t>
  </si>
  <si>
    <t>献县很好人力资源服务有限公司</t>
  </si>
  <si>
    <t>S513062</t>
  </si>
  <si>
    <t>石家庄松樾机械设备销售有限公司</t>
  </si>
  <si>
    <t>S513063</t>
  </si>
  <si>
    <t>沧州强盛精密模具制造有限公司</t>
  </si>
  <si>
    <t>S513064</t>
  </si>
  <si>
    <t>长翔自动化设备(廊坊)有限责任公司</t>
  </si>
  <si>
    <t>S513065</t>
  </si>
  <si>
    <t>石家庄跨越物流有限公司</t>
  </si>
  <si>
    <t>S513081</t>
  </si>
  <si>
    <t>中国人民健康保险股份有限公司沧州中心支公司</t>
  </si>
  <si>
    <t>S513082</t>
  </si>
  <si>
    <t>河北冀翔通电子科技有限公司</t>
  </si>
  <si>
    <t>S513083</t>
  </si>
  <si>
    <t>河北德邦物流有限公司</t>
  </si>
  <si>
    <t>S513108</t>
  </si>
  <si>
    <t>黄骅市未来信息技术有限公司</t>
  </si>
  <si>
    <t>S513114</t>
  </si>
  <si>
    <t>黄骅市质量技术监督检验所</t>
  </si>
  <si>
    <t>S513144</t>
  </si>
  <si>
    <t>黄骅市腾双五金门市部</t>
  </si>
  <si>
    <t>S513146</t>
  </si>
  <si>
    <t>泊头市新峰模具有限公司</t>
  </si>
  <si>
    <t>S513148</t>
  </si>
  <si>
    <t>沧州啸宇模具科技有限公司</t>
  </si>
  <si>
    <t>S513151</t>
  </si>
  <si>
    <t>黄骅市源宏模具厂</t>
  </si>
  <si>
    <t>S513152</t>
  </si>
  <si>
    <t>黄骅市兴华石油有限责任公司宏坤加油站</t>
  </si>
  <si>
    <t>S513155</t>
  </si>
  <si>
    <t>沧州圣玺装饰装修工程有限公司</t>
  </si>
  <si>
    <t>S513164</t>
  </si>
  <si>
    <t>沧州直聘通信息技术有限公司</t>
  </si>
  <si>
    <t>S513190</t>
  </si>
  <si>
    <t>南皮县恩杰五金制造有限公司</t>
  </si>
  <si>
    <t>S513195</t>
  </si>
  <si>
    <t>河北宇通特种胶管有限公司</t>
  </si>
  <si>
    <t>S513198</t>
  </si>
  <si>
    <t>中贵天建（北京）建设集团有限公司黄骅分公司</t>
  </si>
  <si>
    <t>s513206</t>
  </si>
  <si>
    <t>信誉楼百货集团有限公司黄骅信誉楼旗舰店</t>
  </si>
  <si>
    <t>S513207</t>
  </si>
  <si>
    <t>沧州清波有害生物药治有限公司</t>
  </si>
  <si>
    <t>S513216</t>
  </si>
  <si>
    <t>沧州骏臣金属材料销售有限公司</t>
  </si>
  <si>
    <t>S513221</t>
  </si>
  <si>
    <t>河北爱信诺航天信息有限公司沧州分公司</t>
  </si>
  <si>
    <t>S513236</t>
  </si>
  <si>
    <t>深州市睿盛橡塑制品有限公司</t>
  </si>
  <si>
    <t>S513238</t>
  </si>
  <si>
    <t>沧州大乔工程机械销售有限公司</t>
  </si>
  <si>
    <t>S513240</t>
  </si>
  <si>
    <t>黄骅市新辰环保科技有限公司</t>
  </si>
  <si>
    <t>S513241</t>
  </si>
  <si>
    <t>唐山京盟汽车模具科技有限公司</t>
  </si>
  <si>
    <t>S513243</t>
  </si>
  <si>
    <t>沧州市家军电器有限公司</t>
  </si>
  <si>
    <t>S513246</t>
  </si>
  <si>
    <t>黄骅市明盛商贸有限公司</t>
  </si>
  <si>
    <t>S513247</t>
  </si>
  <si>
    <t>黄骅市展沣建筑工程有限公司</t>
  </si>
  <si>
    <t>S513255</t>
  </si>
  <si>
    <t>韩永辉</t>
  </si>
  <si>
    <t>S513258</t>
  </si>
  <si>
    <t>黄骅市方达泵阀有限公司</t>
  </si>
  <si>
    <t>S513259</t>
  </si>
  <si>
    <t>泊头市茁博机械厂</t>
  </si>
  <si>
    <t>S513261</t>
  </si>
  <si>
    <t>石家庄樾晟机械设备销售有限公司</t>
  </si>
  <si>
    <t>S513271</t>
  </si>
  <si>
    <t>大同高镁科技有限公司</t>
  </si>
  <si>
    <t>S514001</t>
  </si>
  <si>
    <t>山西汉邦建发自动化设备有限公司</t>
  </si>
  <si>
    <t>S514016</t>
  </si>
  <si>
    <t>盘起工业（大连）有限公司</t>
  </si>
  <si>
    <t>S521012</t>
  </si>
  <si>
    <t>上海腾基机械设备有限公司</t>
  </si>
  <si>
    <t>S531001</t>
  </si>
  <si>
    <t>米思米（中国）精密机械贸易有限公司</t>
  </si>
  <si>
    <t>S531007</t>
  </si>
  <si>
    <t>上海贯誉电子科技有限公司</t>
  </si>
  <si>
    <t>S531012</t>
  </si>
  <si>
    <t>上海好夫满电器设备有限公司</t>
  </si>
  <si>
    <t>S531017</t>
  </si>
  <si>
    <t>上海誉星电子有限公司</t>
  </si>
  <si>
    <t>S531018</t>
  </si>
  <si>
    <t>上海同乡聚科技有限公司</t>
  </si>
  <si>
    <t>S531019</t>
  </si>
  <si>
    <t>上海天沐自动化仪表有限公司</t>
  </si>
  <si>
    <t>S531022</t>
  </si>
  <si>
    <t>禹鹤贸易（上海）有限公司</t>
  </si>
  <si>
    <t>S531023</t>
  </si>
  <si>
    <t>唐兴压缩技术(昆山)有限公司</t>
  </si>
  <si>
    <t>S532006</t>
  </si>
  <si>
    <t>宁波奥启精密温控技术有限公司</t>
  </si>
  <si>
    <t>S532016</t>
  </si>
  <si>
    <t>苏州禾昌聚合材料股份有限公司</t>
  </si>
  <si>
    <t>S532025</t>
  </si>
  <si>
    <t>三迪（常州）智能装备有限公司</t>
  </si>
  <si>
    <t>S532030</t>
  </si>
  <si>
    <t>泰州市建瓴电热电器有限公司</t>
  </si>
  <si>
    <t>S532036</t>
  </si>
  <si>
    <t>宁波正耀汽车电器有限公司</t>
  </si>
  <si>
    <t>S533002</t>
  </si>
  <si>
    <t>温岭市金伊洋机械有限公司</t>
  </si>
  <si>
    <t>S533003</t>
  </si>
  <si>
    <t>台州市博睿环保科技有限公司</t>
  </si>
  <si>
    <t>S533005</t>
  </si>
  <si>
    <t>宁波北仑建岳汽车维修服务有限公司</t>
  </si>
  <si>
    <t>S533007</t>
  </si>
  <si>
    <t>台州市路桥胜盟汽车服务有限公司</t>
  </si>
  <si>
    <t>S533008</t>
  </si>
  <si>
    <t>永赢金融租赁有限公司</t>
  </si>
  <si>
    <t>S533012</t>
  </si>
  <si>
    <t>钉钉（中国）信息技术有限公司</t>
  </si>
  <si>
    <t>S533020</t>
  </si>
  <si>
    <t>舟山欧美利塑料机械有限公司</t>
  </si>
  <si>
    <t>S533021</t>
  </si>
  <si>
    <t>厦门市三友和机械有限公司</t>
  </si>
  <si>
    <t>S535001</t>
  </si>
  <si>
    <t>漳浦天泽塑胶制品有限公司</t>
  </si>
  <si>
    <t>S535003</t>
  </si>
  <si>
    <t>南昌市瑞庄科技有限公司</t>
  </si>
  <si>
    <t>S536001</t>
  </si>
  <si>
    <t xml:space="preserve">滨州齐德化工有限公司 </t>
  </si>
  <si>
    <t>S537005</t>
  </si>
  <si>
    <t>青岛宸屹信息科技有限公司</t>
  </si>
  <si>
    <t>S537007</t>
  </si>
  <si>
    <t>潍坊鑫腾物流有限公司</t>
  </si>
  <si>
    <t>S537017</t>
  </si>
  <si>
    <t>S537043</t>
  </si>
  <si>
    <t>山东三机精控自动化设备有限公司</t>
  </si>
  <si>
    <t>S537069</t>
  </si>
  <si>
    <t>河南云塔新能源科技开发有限公司</t>
  </si>
  <si>
    <t>S541015</t>
  </si>
  <si>
    <t>长园装备制造有限公司</t>
  </si>
  <si>
    <t>S541022</t>
  </si>
  <si>
    <t>信阳聚淘百货有限公司</t>
  </si>
  <si>
    <t>S541025</t>
  </si>
  <si>
    <t>湖南精正设备制造有限公司</t>
  </si>
  <si>
    <t>S543001</t>
  </si>
  <si>
    <t>卫辉市华伟矿山机械有限公司</t>
  </si>
  <si>
    <t>S543005</t>
  </si>
  <si>
    <t>湘潭市君赢机械制造有限公司</t>
  </si>
  <si>
    <t>S543007</t>
  </si>
  <si>
    <t>长沙上润科技有限公司</t>
  </si>
  <si>
    <t>S543009</t>
  </si>
  <si>
    <t>湘潭科达机械设备有限公司</t>
  </si>
  <si>
    <t>S543010</t>
  </si>
  <si>
    <t>广东欧昊集团有限公司</t>
  </si>
  <si>
    <t>S544005</t>
  </si>
  <si>
    <t>东莞市深川工业设备有限公司</t>
  </si>
  <si>
    <t>S544013</t>
  </si>
  <si>
    <t>东莞市博一自动化科技有限公司</t>
  </si>
  <si>
    <t>S544026</t>
  </si>
  <si>
    <t>东莞市博仪自动化科技有限公司</t>
  </si>
  <si>
    <t>S544027</t>
  </si>
  <si>
    <t>深圳市骅跃贸易有限公司</t>
  </si>
  <si>
    <t>S544029</t>
  </si>
  <si>
    <t>深圳小矛自动化科技有限公司</t>
  </si>
  <si>
    <t>S544030</t>
  </si>
  <si>
    <t>成都龙洋科技有限公司</t>
  </si>
  <si>
    <t>S551002</t>
  </si>
  <si>
    <t>陕西华臻工贸服务有限公司</t>
  </si>
  <si>
    <t>S561001</t>
  </si>
  <si>
    <t>SLX9999</t>
  </si>
  <si>
    <t>预付账款-集团外小计</t>
  </si>
  <si>
    <t>预付账款-关联方</t>
  </si>
  <si>
    <t>预付账款-关联方小计</t>
  </si>
  <si>
    <t>预付账款-事业部</t>
  </si>
  <si>
    <t>预付账款-事业部小计</t>
  </si>
  <si>
    <t>预付账款-个人借款</t>
  </si>
  <si>
    <t>宋清镇</t>
  </si>
  <si>
    <t>S613043</t>
  </si>
  <si>
    <t>梁国胤</t>
  </si>
  <si>
    <t>S613052</t>
  </si>
  <si>
    <t>董岗生</t>
  </si>
  <si>
    <t>S613108</t>
  </si>
  <si>
    <t>石岭金</t>
  </si>
  <si>
    <t>S613110</t>
  </si>
  <si>
    <t>王献文</t>
  </si>
  <si>
    <t>S613138</t>
  </si>
  <si>
    <t>吴志强</t>
  </si>
  <si>
    <t>S613139</t>
  </si>
  <si>
    <t>赵连风</t>
  </si>
  <si>
    <t>S613144</t>
  </si>
  <si>
    <t>于磊磊</t>
  </si>
  <si>
    <t>S613155</t>
  </si>
  <si>
    <t>赵伟</t>
  </si>
  <si>
    <t>S613178</t>
  </si>
  <si>
    <t>梁东雷</t>
  </si>
  <si>
    <t>S613185</t>
  </si>
  <si>
    <t>滕令超</t>
  </si>
  <si>
    <t>S613186</t>
  </si>
  <si>
    <t>席智伟</t>
  </si>
  <si>
    <t>S613187</t>
  </si>
  <si>
    <t>宋立冬</t>
  </si>
  <si>
    <t>S613188</t>
  </si>
  <si>
    <t>李霞</t>
  </si>
  <si>
    <t>S613189</t>
  </si>
  <si>
    <t>张英键</t>
  </si>
  <si>
    <t>S613201</t>
  </si>
  <si>
    <t>李向功</t>
  </si>
  <si>
    <t>S613206</t>
  </si>
  <si>
    <t>吕宪超</t>
  </si>
  <si>
    <t>S613207</t>
  </si>
  <si>
    <t>吴晓萌</t>
  </si>
  <si>
    <t>S613211</t>
  </si>
  <si>
    <t>杨亚琼</t>
  </si>
  <si>
    <t>S613212</t>
  </si>
  <si>
    <t>预付账款-个人借款小计</t>
  </si>
  <si>
    <t>预付总计</t>
  </si>
  <si>
    <t>其他应收账款明细及账龄表</t>
  </si>
  <si>
    <t>其他应收-集团内</t>
  </si>
  <si>
    <t>C1001</t>
  </si>
  <si>
    <t>C6001</t>
  </si>
  <si>
    <t>C6101</t>
  </si>
  <si>
    <t>其他应收-集团内小计</t>
  </si>
  <si>
    <t>其他应收-集团外</t>
  </si>
  <si>
    <t>C511018</t>
  </si>
  <si>
    <t>C511064</t>
  </si>
  <si>
    <t>中国人民人寿保险股份有限公司沧州市中心支公司</t>
  </si>
  <si>
    <t>C513041</t>
  </si>
  <si>
    <t>代收高管局调度中心高速公路通行费归集户</t>
  </si>
  <si>
    <t>C513056</t>
  </si>
  <si>
    <t>C513061</t>
  </si>
  <si>
    <t>李新杰</t>
  </si>
  <si>
    <t>C513068</t>
  </si>
  <si>
    <t>C513069</t>
  </si>
  <si>
    <t>C513071</t>
  </si>
  <si>
    <t>C513072</t>
  </si>
  <si>
    <t>C513073</t>
  </si>
  <si>
    <t>黄骅市科技工信和商务局</t>
  </si>
  <si>
    <t>C713001</t>
  </si>
  <si>
    <t>黄骅市人民法院</t>
  </si>
  <si>
    <t>C713003</t>
  </si>
  <si>
    <t>其他应收-集团外小计</t>
  </si>
  <si>
    <t>其他应收-关联方</t>
  </si>
  <si>
    <t>黄骅市益友恒远企业管理咨询中心(普通合伙)</t>
  </si>
  <si>
    <t>C313001</t>
  </si>
  <si>
    <t>其他应收-关联方小计</t>
  </si>
  <si>
    <t>其他应收-事业部</t>
  </si>
  <si>
    <t>其他应收-事业部小计</t>
  </si>
  <si>
    <t>其他应收-押金</t>
  </si>
  <si>
    <t>超市微信押金</t>
  </si>
  <si>
    <t>C713002</t>
  </si>
  <si>
    <t>其他应收-押金小计</t>
  </si>
  <si>
    <t>其他应收-外币重估</t>
  </si>
  <si>
    <t>其他应收-外币重估小计</t>
  </si>
  <si>
    <t>其他应收总计</t>
  </si>
  <si>
    <t>应付账款明细及账龄表</t>
  </si>
  <si>
    <t>日期：2024-12-31</t>
  </si>
  <si>
    <t>序号</t>
  </si>
  <si>
    <t>供应商编号</t>
  </si>
  <si>
    <t>年初余额</t>
  </si>
  <si>
    <t>本年借方发生额</t>
  </si>
  <si>
    <t>本年贷方发生额</t>
  </si>
  <si>
    <t>检查</t>
  </si>
  <si>
    <t>一、集团各单位</t>
  </si>
  <si>
    <t>S1000</t>
  </si>
  <si>
    <t>S5000</t>
  </si>
  <si>
    <t>S6000</t>
  </si>
  <si>
    <t>S6100</t>
  </si>
  <si>
    <t>北京祥瑞祥远运输有限责任公司</t>
  </si>
  <si>
    <t>S9000</t>
  </si>
  <si>
    <t>S343001</t>
  </si>
  <si>
    <t>集团内小计</t>
  </si>
  <si>
    <t>二、集团内暂估</t>
  </si>
  <si>
    <t>河北光华荣昌汽车部件有限公司（母公司）</t>
  </si>
  <si>
    <t>天津光华智能汽车科技有限公司</t>
  </si>
  <si>
    <t>安路普(北京)汽车技术有限公司（总公司）</t>
  </si>
  <si>
    <t>安路普(北京)汽车技术有限公司（昌平分公司）</t>
  </si>
  <si>
    <t>潍坊光华荣昌汽车部件有限公司</t>
  </si>
  <si>
    <t>集团内暂估小计</t>
  </si>
  <si>
    <t>二、集团外单位</t>
  </si>
  <si>
    <t>代码</t>
  </si>
  <si>
    <t>借方</t>
  </si>
  <si>
    <t>贷方</t>
  </si>
  <si>
    <t>北京市京宁通海经贸有限公司</t>
  </si>
  <si>
    <t>S411003</t>
  </si>
  <si>
    <t>北京捷安思丽技术开发有限公司</t>
  </si>
  <si>
    <t>S411004</t>
  </si>
  <si>
    <t>北京东方华康自动化设备有限公司</t>
  </si>
  <si>
    <t>S411005</t>
  </si>
  <si>
    <t>北京中万盛贸易有限责任公司</t>
  </si>
  <si>
    <t>S411006</t>
  </si>
  <si>
    <t>北京浦东三浦标准件有限公司</t>
  </si>
  <si>
    <t>S411007</t>
  </si>
  <si>
    <t>北京多宾城建筑机械有限公司</t>
  </si>
  <si>
    <t>S411010</t>
  </si>
  <si>
    <t>北京旺博林包装材料有限公司</t>
  </si>
  <si>
    <t>S411012</t>
  </si>
  <si>
    <t>北京瑞隆祥模具有限公司</t>
  </si>
  <si>
    <t>S411013</t>
  </si>
  <si>
    <t>北京京科兴业科技发展有限公司</t>
  </si>
  <si>
    <t>S411014</t>
  </si>
  <si>
    <t>北京奇美玉隆商贸有限责任公司</t>
  </si>
  <si>
    <t>S411017</t>
  </si>
  <si>
    <t>北京三浦易购科技有限公司</t>
  </si>
  <si>
    <t>S411018</t>
  </si>
  <si>
    <t>多科迪(北京)塑胶颜料有限公司</t>
  </si>
  <si>
    <t>S411019</t>
  </si>
  <si>
    <t>北京和昌明汽车内饰件有限公司</t>
  </si>
  <si>
    <t>S411020</t>
  </si>
  <si>
    <t>北京市橡塑减震器材厂</t>
  </si>
  <si>
    <t>S411023</t>
  </si>
  <si>
    <t>北京德实汽车饰件有限公司</t>
  </si>
  <si>
    <t>S411024</t>
  </si>
  <si>
    <t>北京华北轻合金有限公司</t>
  </si>
  <si>
    <t>S411025</t>
  </si>
  <si>
    <t>北京怀安知恒机电设备有限公司</t>
  </si>
  <si>
    <t>S411026</t>
  </si>
  <si>
    <t>北京科创京成科技股份有限公司</t>
  </si>
  <si>
    <t>S411030</t>
  </si>
  <si>
    <t>国家知识产权局专利局</t>
  </si>
  <si>
    <t>S411032</t>
  </si>
  <si>
    <t>北京德坤顺利金属制品加工部</t>
  </si>
  <si>
    <t>S411033</t>
  </si>
  <si>
    <t>北京拓普信达技术有限公司</t>
  </si>
  <si>
    <t>S411034</t>
  </si>
  <si>
    <t>北京美好生活家居用品有限公司</t>
  </si>
  <si>
    <t>S411036</t>
  </si>
  <si>
    <t>北京博路荣国际贸易有限公司</t>
  </si>
  <si>
    <t>S411037</t>
  </si>
  <si>
    <t>北京华兴恒通科技有限公司</t>
  </si>
  <si>
    <t>S411039</t>
  </si>
  <si>
    <t>北京千臣网络科技有限公司</t>
  </si>
  <si>
    <t>S411040</t>
  </si>
  <si>
    <t>北京嘉度科贸有限公司</t>
  </si>
  <si>
    <t>S411041</t>
  </si>
  <si>
    <t>北京双海包装制品厂</t>
  </si>
  <si>
    <t>S411042</t>
  </si>
  <si>
    <t>北京兴盛华丰包装制品有限公司</t>
  </si>
  <si>
    <t>S411044</t>
  </si>
  <si>
    <t>北京好伯特科技有限公司</t>
  </si>
  <si>
    <t>S411045</t>
  </si>
  <si>
    <t>北京宇喆科技有限公司</t>
  </si>
  <si>
    <t>S411046</t>
  </si>
  <si>
    <t>大连吉田拉链有限公司北京分公司</t>
  </si>
  <si>
    <t>S411047</t>
  </si>
  <si>
    <t>致冠沧州汽车部件有限公司</t>
  </si>
  <si>
    <t>S411048</t>
  </si>
  <si>
    <t>北京来一桶金科技有限公司</t>
  </si>
  <si>
    <t>S411049</t>
  </si>
  <si>
    <t>北京寸金宏德科技发展有限公司</t>
  </si>
  <si>
    <t>S411050</t>
  </si>
  <si>
    <t>北京龙源明泰铝业有限公司</t>
  </si>
  <si>
    <t>S411058</t>
  </si>
  <si>
    <t>天津生隆纤维材料股份有限公司</t>
  </si>
  <si>
    <t>S412001</t>
  </si>
  <si>
    <t>天津市国际铁工焊接装备有限公司</t>
  </si>
  <si>
    <t>S412005</t>
  </si>
  <si>
    <t>天津市元辉昌钢铁贸易有限公司</t>
  </si>
  <si>
    <t>S412009</t>
  </si>
  <si>
    <t>天津欧尔派斯环保科技发展有限公司</t>
  </si>
  <si>
    <t>S412010</t>
  </si>
  <si>
    <t>天津琪安科技有限公司</t>
  </si>
  <si>
    <t>S412012</t>
  </si>
  <si>
    <t>天津亚铁科技有限公司</t>
  </si>
  <si>
    <t>S412015</t>
  </si>
  <si>
    <t>天津博容包装制品有限公司</t>
  </si>
  <si>
    <t>S412017</t>
  </si>
  <si>
    <t>天津海菲焊接技术有限公司</t>
  </si>
  <si>
    <t>S412019</t>
  </si>
  <si>
    <t>天津市鹏升汽车部件有限公司</t>
  </si>
  <si>
    <t>S412020</t>
  </si>
  <si>
    <t>天津市宝驰汽车部件有限公司</t>
  </si>
  <si>
    <t>S412021</t>
  </si>
  <si>
    <t>天津市宝坻区维华五金厂</t>
  </si>
  <si>
    <t>S412022</t>
  </si>
  <si>
    <t>天津东旺科技发展有限公司</t>
  </si>
  <si>
    <t>S412024</t>
  </si>
  <si>
    <t>天津万塑新材料科技有限公司</t>
  </si>
  <si>
    <t>S412025</t>
  </si>
  <si>
    <t>天津腾达永恒科技发展有限公司</t>
  </si>
  <si>
    <t>S412026</t>
  </si>
  <si>
    <t>天津信嘉机械设备租赁有限公司</t>
  </si>
  <si>
    <t>S412027</t>
  </si>
  <si>
    <t>天津金庄新材料科技有限公司</t>
  </si>
  <si>
    <t>S412029</t>
  </si>
  <si>
    <t>天津东和汽车零部件有限公司</t>
  </si>
  <si>
    <t>S412032</t>
  </si>
  <si>
    <t>天津宇德科技发展有限公司</t>
  </si>
  <si>
    <t>S412033</t>
  </si>
  <si>
    <t>天津市鑫晟亨通商贸有限公司</t>
  </si>
  <si>
    <t>S412034</t>
  </si>
  <si>
    <t>天津永增源钢管有限公司</t>
  </si>
  <si>
    <t>S412036</t>
  </si>
  <si>
    <t>天津湘鑫科技发展有限公司</t>
  </si>
  <si>
    <t>S412037</t>
  </si>
  <si>
    <t>天津又进精密部品有限公司</t>
  </si>
  <si>
    <t>S412039</t>
  </si>
  <si>
    <t>天津力登维汽车部件有限公司</t>
  </si>
  <si>
    <t>S412041</t>
  </si>
  <si>
    <t>天津锦程新材料科技有限公司</t>
  </si>
  <si>
    <t>S412042</t>
  </si>
  <si>
    <t>天津沛衡五金弹簧有限公司</t>
  </si>
  <si>
    <t>S412044</t>
  </si>
  <si>
    <t>大悍（天津）汽车零部件有限公司</t>
  </si>
  <si>
    <t>S412045</t>
  </si>
  <si>
    <t>PPG涂料（天津）有限公司</t>
  </si>
  <si>
    <t>S412047</t>
  </si>
  <si>
    <t>天津佳其汽车内饰部件有限公司</t>
  </si>
  <si>
    <t>S412049</t>
  </si>
  <si>
    <t>天津东凯科技有限公司</t>
  </si>
  <si>
    <t>S412051</t>
  </si>
  <si>
    <t>天津鑫来兴隆金属制品有限公司</t>
  </si>
  <si>
    <t>S412060</t>
  </si>
  <si>
    <t>天津华禹贸易有限公司</t>
  </si>
  <si>
    <t>S412061</t>
  </si>
  <si>
    <t>北京吉信气弹簧制品有限公司</t>
  </si>
  <si>
    <t>S413001</t>
  </si>
  <si>
    <t>秦皇岛卓泰包装制品制造有限公司</t>
  </si>
  <si>
    <t>S413003</t>
  </si>
  <si>
    <t>保定兆龙通用电器塑业有限公司</t>
  </si>
  <si>
    <t>S413004</t>
  </si>
  <si>
    <t>保定市京苑汽车装饰配件厂</t>
  </si>
  <si>
    <t>S413005</t>
  </si>
  <si>
    <t>雄县华增汽车饰件有限公司</t>
  </si>
  <si>
    <t>S413007</t>
  </si>
  <si>
    <t>高碑店市晨奥汽车部件有限公司</t>
  </si>
  <si>
    <t>S413008</t>
  </si>
  <si>
    <t>高碑店京华橡胶制品有限责任公司</t>
  </si>
  <si>
    <t>S413009</t>
  </si>
  <si>
    <t>沧州梦依恋商贸有限公司</t>
  </si>
  <si>
    <t>S413011</t>
  </si>
  <si>
    <t>沧州市任沧机电有限公司</t>
  </si>
  <si>
    <t>S413012</t>
  </si>
  <si>
    <t>沧州市奥睿机械设备有限公司</t>
  </si>
  <si>
    <t>S413014</t>
  </si>
  <si>
    <t>沧州鑫亿源纸制品有限公司</t>
  </si>
  <si>
    <t>S413015</t>
  </si>
  <si>
    <t xml:space="preserve">河北聚福家用电器有限公司 </t>
  </si>
  <si>
    <t>S413016</t>
  </si>
  <si>
    <t>沧州荣昊汽车配件有限公司</t>
  </si>
  <si>
    <t>S413017</t>
  </si>
  <si>
    <t>沧州崇文晟源机械制造有限公司</t>
  </si>
  <si>
    <t>S413018</t>
  </si>
  <si>
    <t>沧州超杰纺织品有限公司</t>
  </si>
  <si>
    <t>S413019</t>
  </si>
  <si>
    <t>沧州旭兴五金制品有限公司</t>
  </si>
  <si>
    <t>S413020</t>
  </si>
  <si>
    <t>S413021</t>
  </si>
  <si>
    <t>南皮县利辉五金接插件厂</t>
  </si>
  <si>
    <t>S413023</t>
  </si>
  <si>
    <t>南皮县国名冲压件厂</t>
  </si>
  <si>
    <t>S413024</t>
  </si>
  <si>
    <t>S413025</t>
  </si>
  <si>
    <t>沧州临港明康汽车配件有限公司</t>
  </si>
  <si>
    <t>S413026</t>
  </si>
  <si>
    <t>沧州裕金达汽车部件有限公司</t>
  </si>
  <si>
    <t>S413027</t>
  </si>
  <si>
    <t>泊头市鑫洪金属制品有限公司</t>
  </si>
  <si>
    <t>S413028</t>
  </si>
  <si>
    <t>黄骅市盛荣汽车零部件有限公司</t>
  </si>
  <si>
    <t>S413030</t>
  </si>
  <si>
    <t>黄骅市致远摩托车配件有限公司</t>
  </si>
  <si>
    <t>S413031</t>
  </si>
  <si>
    <t>黄骅市大麻沽航凌电子机箱厂</t>
  </si>
  <si>
    <t>S413032</t>
  </si>
  <si>
    <t>S413033</t>
  </si>
  <si>
    <t>S413034</t>
  </si>
  <si>
    <t>黄骅市建昌塑料制品有限公司</t>
  </si>
  <si>
    <t>S413035</t>
  </si>
  <si>
    <t>黄骅市元周五金制品有限公司</t>
  </si>
  <si>
    <t>S413036</t>
  </si>
  <si>
    <t>黄骅市雍丰塑料制品有限公司</t>
  </si>
  <si>
    <t>S413037</t>
  </si>
  <si>
    <t>黄骅市万昌五金制品有限公司</t>
  </si>
  <si>
    <t>S413038</t>
  </si>
  <si>
    <t>黄骅市佳祥五金制品有限公司</t>
  </si>
  <si>
    <t>S413039</t>
  </si>
  <si>
    <t>河北辰丰制管有限公司</t>
  </si>
  <si>
    <t>S413040</t>
  </si>
  <si>
    <t>黄骅市齐西纺织五金配件厂</t>
  </si>
  <si>
    <t>S413041</t>
  </si>
  <si>
    <t>河北航凌电路板有限公司</t>
  </si>
  <si>
    <t>S413043</t>
  </si>
  <si>
    <t>黄骅市长生汽车灯镜有限公司</t>
  </si>
  <si>
    <t>S413044</t>
  </si>
  <si>
    <t>S413045</t>
  </si>
  <si>
    <t>黄骅市恒基五金轴承工具有限公司</t>
  </si>
  <si>
    <t>S413046</t>
  </si>
  <si>
    <t>黄骅市正大纺织机械配件厂</t>
  </si>
  <si>
    <t>S413047</t>
  </si>
  <si>
    <t>黄骅市天丰汽车配件有限公司</t>
  </si>
  <si>
    <t>S413049</t>
  </si>
  <si>
    <t>黄骅市京港机电设备有限公司</t>
  </si>
  <si>
    <t>S413051</t>
  </si>
  <si>
    <t>S413052</t>
  </si>
  <si>
    <t>黄骅市益海五金制造有限公司</t>
  </si>
  <si>
    <t>S413053</t>
  </si>
  <si>
    <t>黄骅市保俊成复合彩印厂</t>
  </si>
  <si>
    <t>S413054</t>
  </si>
  <si>
    <t>S413055</t>
  </si>
  <si>
    <t>S413056</t>
  </si>
  <si>
    <t>黄骅市亚征汽车配件有限公司</t>
  </si>
  <si>
    <t>S413057</t>
  </si>
  <si>
    <t>黄骅市俊隆五金包装有限公司</t>
  </si>
  <si>
    <t>S413058</t>
  </si>
  <si>
    <t>黄骅市荣邦汽车部件有限公司</t>
  </si>
  <si>
    <t>S413059</t>
  </si>
  <si>
    <t>黄骅市正祥车辆部件有限公司</t>
  </si>
  <si>
    <t>S413060</t>
  </si>
  <si>
    <t>黄骅市氦普气体销售有限公司</t>
  </si>
  <si>
    <t>S413061</t>
  </si>
  <si>
    <t>黄骅市洁霸汽车零部件制造有限公司</t>
  </si>
  <si>
    <t>S413063</t>
  </si>
  <si>
    <t>S413064</t>
  </si>
  <si>
    <t>河北锦泽丰泰国际贸易有限公司</t>
  </si>
  <si>
    <t>S413065</t>
  </si>
  <si>
    <t>S413066</t>
  </si>
  <si>
    <t>沧州庆方汽车部件有限公司</t>
  </si>
  <si>
    <t>S413067</t>
  </si>
  <si>
    <t>黄骅市创合五金制品有限公司</t>
  </si>
  <si>
    <t>S413070</t>
  </si>
  <si>
    <t>S413071</t>
  </si>
  <si>
    <t>黄骅市润晨五金制品有限公司</t>
  </si>
  <si>
    <t>S413072</t>
  </si>
  <si>
    <t>黄骅市振兴五金制品厂</t>
  </si>
  <si>
    <t>S413074</t>
  </si>
  <si>
    <t>沃尔瓦格涂料(廊坊)有限公司</t>
  </si>
  <si>
    <t>S413075</t>
  </si>
  <si>
    <t>埃意(廊坊)电子工程有限公司</t>
  </si>
  <si>
    <t>S413076</t>
  </si>
  <si>
    <t>S413077</t>
  </si>
  <si>
    <t>文安县德实汽车配件有限公司</t>
  </si>
  <si>
    <t>S413078</t>
  </si>
  <si>
    <t>廊坊中德汽车座椅制造有限公司</t>
  </si>
  <si>
    <t>S413079</t>
  </si>
  <si>
    <t>河北宏广橡塑金属制品有限公司</t>
  </si>
  <si>
    <t>S413081</t>
  </si>
  <si>
    <t>深州市卓伦橡塑磨具有限公司</t>
  </si>
  <si>
    <t>S413082</t>
  </si>
  <si>
    <t>深州市晶立泰(安广顺)机械配件有限公司</t>
  </si>
  <si>
    <t>S413083</t>
  </si>
  <si>
    <t>黄骅市常郭镇街西纸箱厂</t>
  </si>
  <si>
    <t>S413084</t>
  </si>
  <si>
    <t>黄骅市渤海庆丰车辆灯镜厂</t>
  </si>
  <si>
    <t>S413086</t>
  </si>
  <si>
    <t>东光县汽车减震器厂</t>
  </si>
  <si>
    <t>S413087</t>
  </si>
  <si>
    <t>张家港市万荣机械制造有限公司</t>
  </si>
  <si>
    <t>S413088</t>
  </si>
  <si>
    <t>黄骅浙泰光伏发电有限公司</t>
  </si>
  <si>
    <t>S413089</t>
  </si>
  <si>
    <t>黄骅市津华汽车部件有限公司</t>
  </si>
  <si>
    <t>S413090</t>
  </si>
  <si>
    <t>黄骅市荣丰塑料模具有限公司</t>
  </si>
  <si>
    <t>S413092</t>
  </si>
  <si>
    <t>黄骅市兴田弹簧有限公司</t>
  </si>
  <si>
    <t>S413093</t>
  </si>
  <si>
    <t>霸州市宏海塑料制品有限公司</t>
  </si>
  <si>
    <t>S413094</t>
  </si>
  <si>
    <t>河北岳钢数控设备有限公司</t>
  </si>
  <si>
    <t>S413095</t>
  </si>
  <si>
    <t>河北联庆五金制品有限公司</t>
  </si>
  <si>
    <t>S413096</t>
  </si>
  <si>
    <t>威县永盛汽车配件制造有限公司</t>
  </si>
  <si>
    <t>S413097</t>
  </si>
  <si>
    <t>黄骅市宁鑫商贸有限公司</t>
  </si>
  <si>
    <t>S413098</t>
  </si>
  <si>
    <t>黄骅市万寿汽车配件有限公司</t>
  </si>
  <si>
    <t>S413099</t>
  </si>
  <si>
    <t>河北圣洁环境生物科技工程有限公司</t>
  </si>
  <si>
    <t>S413100</t>
  </si>
  <si>
    <t>黄骅市海生五金模具厂</t>
  </si>
  <si>
    <t>S413101</t>
  </si>
  <si>
    <t>黄骅市增鑫五金制品有限公司</t>
  </si>
  <si>
    <t>S413102</t>
  </si>
  <si>
    <t>黄骅市通顺五金机电商店</t>
  </si>
  <si>
    <t>S413103</t>
  </si>
  <si>
    <t>沧州施普模具制造有限公司</t>
  </si>
  <si>
    <t>S413104</t>
  </si>
  <si>
    <t>沧州斯克艾商贸有限公司</t>
  </si>
  <si>
    <t>S413105</t>
  </si>
  <si>
    <t>黄骅市博杰汽车部件有限公司</t>
  </si>
  <si>
    <t>S413106</t>
  </si>
  <si>
    <t>黄骅市泰行汽车配件有限公司</t>
  </si>
  <si>
    <t>S413108</t>
  </si>
  <si>
    <t>霸州市自强汽车零部件厂</t>
  </si>
  <si>
    <t>S413117</t>
  </si>
  <si>
    <t>孟村回族自治县旭日汽车配件厂</t>
  </si>
  <si>
    <t>S413118</t>
  </si>
  <si>
    <t>河北亿泽汽车零部件科技有限公司</t>
  </si>
  <si>
    <t>S413122</t>
  </si>
  <si>
    <t>黄骅市固诺装饰工程有限公司</t>
  </si>
  <si>
    <t>S413123</t>
  </si>
  <si>
    <t>东光县福晨镜业有限公司</t>
  </si>
  <si>
    <t>S413124</t>
  </si>
  <si>
    <t>沧州智凯金属制品有限公司</t>
  </si>
  <si>
    <t>S413125</t>
  </si>
  <si>
    <t>沧州市坤元装饰装修工程有限公司</t>
  </si>
  <si>
    <t>S413126</t>
  </si>
  <si>
    <t>黄骅市金珲设备安装工程有限公司</t>
  </si>
  <si>
    <t>S413127</t>
  </si>
  <si>
    <t>霸州市振旭汽车配件有限公司</t>
  </si>
  <si>
    <t>S413128</t>
  </si>
  <si>
    <t>S413129</t>
  </si>
  <si>
    <t>泊头市捷润五金制品有限公司</t>
  </si>
  <si>
    <t>S413130</t>
  </si>
  <si>
    <t>北京赛诺高科净化设备有限公司</t>
  </si>
  <si>
    <t>S413131</t>
  </si>
  <si>
    <t>霸州市政锦五金制品有限公司</t>
  </si>
  <si>
    <t>S413132</t>
  </si>
  <si>
    <t>黄骅市安华安全技术服务有限公司</t>
  </si>
  <si>
    <t>S413134</t>
  </si>
  <si>
    <t>黄骅市鼎祥五金制品有限公司</t>
  </si>
  <si>
    <t>S413136</t>
  </si>
  <si>
    <t>河北益清环保工程有限公司</t>
  </si>
  <si>
    <t>S413140</t>
  </si>
  <si>
    <t>沧州凌迈五金(茂源电器部件)有限公司)</t>
  </si>
  <si>
    <t>S413142</t>
  </si>
  <si>
    <t>黄骅市隆润汽车配件有限公司</t>
  </si>
  <si>
    <t>S413144</t>
  </si>
  <si>
    <t>霸州市霸州镇鑫创五金塑料厂</t>
  </si>
  <si>
    <t>S413145</t>
  </si>
  <si>
    <t>黄骅市海永机电设备经营部</t>
  </si>
  <si>
    <t>S413147</t>
  </si>
  <si>
    <t>张绍林</t>
  </si>
  <si>
    <t>S413148</t>
  </si>
  <si>
    <t>远东嘉烨沧州科技有限公司</t>
  </si>
  <si>
    <t>S413152</t>
  </si>
  <si>
    <t>文安县众盛塑料制品厂</t>
  </si>
  <si>
    <t>S413154</t>
  </si>
  <si>
    <t>黄骅市天硕汽车部件有限公司</t>
  </si>
  <si>
    <t>S413156</t>
  </si>
  <si>
    <t>衡水鑫智汽车零部件有限公司</t>
  </si>
  <si>
    <t>S413157</t>
  </si>
  <si>
    <t>沧州凌迈五金制品有限公司</t>
  </si>
  <si>
    <t>S413158</t>
  </si>
  <si>
    <t>沧州志鹏聚氨酯制品有限公司</t>
  </si>
  <si>
    <t>S413159</t>
  </si>
  <si>
    <t>S413161</t>
  </si>
  <si>
    <t>新梦顶（上海）汽车零部件有限公司保定分公司</t>
  </si>
  <si>
    <t>S413163</t>
  </si>
  <si>
    <t>黄骅市国贸物资有限公司</t>
  </si>
  <si>
    <t>S413164</t>
  </si>
  <si>
    <t>盐山县大华五金销售有限公司</t>
  </si>
  <si>
    <t>S413166</t>
  </si>
  <si>
    <t>S413167</t>
  </si>
  <si>
    <t>黄骅市旗锐塑料制品有限公司</t>
  </si>
  <si>
    <t>S413168</t>
  </si>
  <si>
    <t>黄骅市鑫翔五金产品经销处</t>
  </si>
  <si>
    <t>S413169</t>
  </si>
  <si>
    <t>廊坊东尚金属制品有限公司</t>
  </si>
  <si>
    <t>S413171</t>
  </si>
  <si>
    <t>唐山市乐元板带有限公司</t>
  </si>
  <si>
    <t>S413173</t>
  </si>
  <si>
    <t>河北莫特美橡塑科技有限公司</t>
  </si>
  <si>
    <t>S413175</t>
  </si>
  <si>
    <t>黄骅市华盛五金机电有限公司</t>
  </si>
  <si>
    <t>S413176</t>
  </si>
  <si>
    <t>河北钢百科技有限公司</t>
  </si>
  <si>
    <t>S413177</t>
  </si>
  <si>
    <t>廊坊市东平汽车零配件有限公司</t>
  </si>
  <si>
    <t>S413178</t>
  </si>
  <si>
    <t>文安县兴凯汽车配件厂</t>
  </si>
  <si>
    <t>S413180</t>
  </si>
  <si>
    <t>廊坊开发区欧特克精密电子线束制造有限公司</t>
  </si>
  <si>
    <t>S413181</t>
  </si>
  <si>
    <t>黄骅市盈辉汽车配件有限公司</t>
  </si>
  <si>
    <t>S413182</t>
  </si>
  <si>
    <t>河北方基恒达汽车部件有限公司</t>
  </si>
  <si>
    <t>S413183</t>
  </si>
  <si>
    <t>海兴县越达弹簧制造有限公司</t>
  </si>
  <si>
    <t>S413185</t>
  </si>
  <si>
    <t>深州市远宏橡塑制品有限公司</t>
  </si>
  <si>
    <t>S413188</t>
  </si>
  <si>
    <t>南皮县鹏源金属材料有限公司</t>
  </si>
  <si>
    <t>S413192</t>
  </si>
  <si>
    <t>北汽岱摩斯（沧州）汽车系统有限公司</t>
  </si>
  <si>
    <t>S413196</t>
  </si>
  <si>
    <t>廊坊冀杰塑料制品有限公司</t>
  </si>
  <si>
    <t>S413199</t>
  </si>
  <si>
    <t>清河县沁园汽车零部件有限公司</t>
  </si>
  <si>
    <t>S413201</t>
  </si>
  <si>
    <t>黄骅市荣昌祥纸制品有限公司</t>
  </si>
  <si>
    <t>S413202</t>
  </si>
  <si>
    <t>黄骅市沃孚源包装制品有限公司</t>
  </si>
  <si>
    <t>S413203</t>
  </si>
  <si>
    <t>永清永泰汽车部件有限公司</t>
  </si>
  <si>
    <t>S413204</t>
  </si>
  <si>
    <t>香河金柏包装技术开发有限公司</t>
  </si>
  <si>
    <t>S413205</t>
  </si>
  <si>
    <t>衡水弘方橡塑制品有限公司</t>
  </si>
  <si>
    <t>S413206</t>
  </si>
  <si>
    <t>邢台普伦斯金属制品有限公司</t>
  </si>
  <si>
    <t>S413207</t>
  </si>
  <si>
    <t>南皮县鸿禧金属制品有限公司</t>
  </si>
  <si>
    <t>S413211</t>
  </si>
  <si>
    <t>廊坊富杉汽车零部件有限公司</t>
  </si>
  <si>
    <t>S413212</t>
  </si>
  <si>
    <t>河北讯飞起重设备安装有限公司</t>
  </si>
  <si>
    <t>S413214</t>
  </si>
  <si>
    <t>北京吉信气弹簧制品有限公司廊坊分公司</t>
  </si>
  <si>
    <t>S413215</t>
  </si>
  <si>
    <t>南皮县远成五金制造有限公司</t>
  </si>
  <si>
    <t>S413220</t>
  </si>
  <si>
    <t>廊坊元丰铝业有限公司</t>
  </si>
  <si>
    <t>S413222</t>
  </si>
  <si>
    <t>青县天德纸制品有限公司</t>
  </si>
  <si>
    <t>S413224</t>
  </si>
  <si>
    <t>沧县誉华铸造厂(普通合伙)</t>
  </si>
  <si>
    <t>S413229</t>
  </si>
  <si>
    <t>S421001</t>
  </si>
  <si>
    <t>大连浩煜新材料科技有限公司</t>
  </si>
  <si>
    <t>S421002</t>
  </si>
  <si>
    <t>辽宁德威纤维制品有限公司</t>
  </si>
  <si>
    <t>S421003</t>
  </si>
  <si>
    <t>盘锦易立凯泰新材料有限公司</t>
  </si>
  <si>
    <t>S421005</t>
  </si>
  <si>
    <t>阿诺德紧固件（沈阳）有限公司</t>
  </si>
  <si>
    <t>S421018</t>
  </si>
  <si>
    <t>S422002</t>
  </si>
  <si>
    <t>吉林省德邦汽车电子有限公司05</t>
  </si>
  <si>
    <t>S422005</t>
  </si>
  <si>
    <t>吉林省金阳光实业有限公司</t>
  </si>
  <si>
    <t>S422006</t>
  </si>
  <si>
    <t>吉林省伟孚实业有限公司</t>
  </si>
  <si>
    <t>S422008</t>
  </si>
  <si>
    <t>长春鸿德汽车照明有限公司</t>
  </si>
  <si>
    <t>S422010</t>
  </si>
  <si>
    <t>爱安特技术(常州)有限公司</t>
  </si>
  <si>
    <t>S423001</t>
  </si>
  <si>
    <t>纳新塑化(上海)有限公司</t>
  </si>
  <si>
    <t>S431001</t>
  </si>
  <si>
    <t>易格斯(上海)拖链系统有限公司</t>
  </si>
  <si>
    <t>S431002</t>
  </si>
  <si>
    <t>新梦顶(上海)贸易有限公司</t>
  </si>
  <si>
    <t>S431004</t>
  </si>
  <si>
    <t>上海三淮工业自动化有限公司</t>
  </si>
  <si>
    <t>S431005</t>
  </si>
  <si>
    <t>上海泖汇实业有限公司</t>
  </si>
  <si>
    <t>S431006</t>
  </si>
  <si>
    <t>上海努辰金属制品有限公司</t>
  </si>
  <si>
    <t>S431008</t>
  </si>
  <si>
    <t>上海奔德汽车零部件有限公司</t>
  </si>
  <si>
    <t>S431009</t>
  </si>
  <si>
    <t>上海绽奇汽车部件有限公司</t>
  </si>
  <si>
    <t>S431010</t>
  </si>
  <si>
    <t>杜倍汽车技术(上海)有限公司</t>
  </si>
  <si>
    <t>S431011</t>
  </si>
  <si>
    <t>上海明芳汽车零件有限公司</t>
  </si>
  <si>
    <t>S431012</t>
  </si>
  <si>
    <t>上海优诺特实业股份有限公司</t>
  </si>
  <si>
    <t>S431014</t>
  </si>
  <si>
    <t>上海边锋实业有限公司</t>
  </si>
  <si>
    <t>S431015</t>
  </si>
  <si>
    <t>上海奔流化工技术有限公司</t>
  </si>
  <si>
    <t>S431019</t>
  </si>
  <si>
    <t>上海鸿扬工贸有限公司</t>
  </si>
  <si>
    <t>S431020</t>
  </si>
  <si>
    <t>上海金山张泾五金弹簧有限公司</t>
  </si>
  <si>
    <t>S431021</t>
  </si>
  <si>
    <t>上海中鹏岳博实业发展有限公司</t>
  </si>
  <si>
    <t>S431023</t>
  </si>
  <si>
    <t>上海霏济科技有限公司</t>
  </si>
  <si>
    <t>S431024</t>
  </si>
  <si>
    <t>上海桓毅实业发展有限公司</t>
  </si>
  <si>
    <t>S431026</t>
  </si>
  <si>
    <t>上海钢度电子商务有限公司</t>
  </si>
  <si>
    <t>S431027</t>
  </si>
  <si>
    <t>上海永协机械配件有限公司</t>
  </si>
  <si>
    <t>S431029</t>
  </si>
  <si>
    <t>上海商发金属材料有限公司</t>
  </si>
  <si>
    <t>S431032</t>
  </si>
  <si>
    <t>上海纳特汽车标准件有限公司</t>
  </si>
  <si>
    <t>S431033</t>
  </si>
  <si>
    <t>上海发之源电气有限公司</t>
  </si>
  <si>
    <t>S431035</t>
  </si>
  <si>
    <t>上海尖美贸易发展有限公司</t>
  </si>
  <si>
    <t>S431036</t>
  </si>
  <si>
    <t>霸州市鑫锐亿科金属制品有限公司</t>
  </si>
  <si>
    <t>S431198</t>
  </si>
  <si>
    <t>南京奥托立夫汽车安全系统有限公司</t>
  </si>
  <si>
    <t>S432001</t>
  </si>
  <si>
    <t>江苏全盛座舱技术股份有限公司</t>
  </si>
  <si>
    <t>S432002</t>
  </si>
  <si>
    <t>无锡市汇源机械科技有限公司</t>
  </si>
  <si>
    <t>S432003</t>
  </si>
  <si>
    <t>江阴长青工艺品有限公司</t>
  </si>
  <si>
    <t>S432006</t>
  </si>
  <si>
    <t>江阴市信佳科贸有限公司</t>
  </si>
  <si>
    <t>S432007</t>
  </si>
  <si>
    <t>徐州华夏电子有限公司</t>
  </si>
  <si>
    <t>S432008</t>
  </si>
  <si>
    <t>江苏力乐汽车部件股份有限公司</t>
  </si>
  <si>
    <t>S432009</t>
  </si>
  <si>
    <t>常州华阳万联汽车附件有限公司</t>
  </si>
  <si>
    <t>S432010</t>
  </si>
  <si>
    <t>旷达汽车饰件系统有限公司</t>
  </si>
  <si>
    <t>S432011</t>
  </si>
  <si>
    <t>常州市武进创新模具注塑有限公司</t>
  </si>
  <si>
    <t>S432012</t>
  </si>
  <si>
    <t>江苏万金汽车零部件制造有限公司</t>
  </si>
  <si>
    <t>S432014</t>
  </si>
  <si>
    <t>江苏忠明祥和精工股份有限公司</t>
  </si>
  <si>
    <t>S432015</t>
  </si>
  <si>
    <t>美视伊汽车镜控(苏州)有限公司</t>
  </si>
  <si>
    <t>S432016</t>
  </si>
  <si>
    <t>苏州市荣威模具有限公司</t>
  </si>
  <si>
    <t>S432017</t>
  </si>
  <si>
    <t>苏州安嘉自动化设备有限公司</t>
  </si>
  <si>
    <t>S432018</t>
  </si>
  <si>
    <t>苏州苏宁标准件有限公司</t>
  </si>
  <si>
    <t>S432019</t>
  </si>
  <si>
    <t>恺博(常熟)座椅机械部件有限公司</t>
  </si>
  <si>
    <t>S432020</t>
  </si>
  <si>
    <t>江苏艾文德悦达汽车内饰有限公司</t>
  </si>
  <si>
    <t>S432021</t>
  </si>
  <si>
    <t>浙江万福机电科技有限公司</t>
  </si>
  <si>
    <t>S432023</t>
  </si>
  <si>
    <t>江阴市达安汽车零部件有限公司</t>
  </si>
  <si>
    <t>S432024</t>
  </si>
  <si>
    <t>苏州高登威科技股份有限公司</t>
  </si>
  <si>
    <t>S432025</t>
  </si>
  <si>
    <t>昆山市鸿毅达精密模具有限公司</t>
  </si>
  <si>
    <t>S432026</t>
  </si>
  <si>
    <t>无锡市宏伟彩印包装有限公司</t>
  </si>
  <si>
    <t>S432030</t>
  </si>
  <si>
    <t>上锐(常州)供应链管理有限公司</t>
  </si>
  <si>
    <t>S432034</t>
  </si>
  <si>
    <t>江阴市宏丰塑业有限公司</t>
  </si>
  <si>
    <t>S432035</t>
  </si>
  <si>
    <t>常州立天汽车零部件有限公司</t>
  </si>
  <si>
    <t>S432036</t>
  </si>
  <si>
    <t>苏世博(南京)减振系统有限公司</t>
  </si>
  <si>
    <t>S432037</t>
  </si>
  <si>
    <t>常州市正力制镜有限公司</t>
  </si>
  <si>
    <t>S432038</t>
  </si>
  <si>
    <t>高邮泽川机电有限公司</t>
  </si>
  <si>
    <t>S432040</t>
  </si>
  <si>
    <t>无锡鑫岳祥特钢有限公司</t>
  </si>
  <si>
    <t>S432041</t>
  </si>
  <si>
    <t>江苏凌派通信科技有限公司</t>
  </si>
  <si>
    <t>S432042</t>
  </si>
  <si>
    <t>派博乐安全设备（苏州）有限公司</t>
  </si>
  <si>
    <t>S432043</t>
  </si>
  <si>
    <t>江苏福美汽车镜有限公司</t>
  </si>
  <si>
    <t>S432046</t>
  </si>
  <si>
    <t>南通天飙汽车用品有限公司</t>
  </si>
  <si>
    <t>S432047</t>
  </si>
  <si>
    <t>徐州派特控制技术有限公司</t>
  </si>
  <si>
    <t>S432049</t>
  </si>
  <si>
    <t>国材（苏州）新材料科技有限公司</t>
  </si>
  <si>
    <t>S432056</t>
  </si>
  <si>
    <t>麦格纳（太仓）汽车科技有限公司</t>
  </si>
  <si>
    <t>S432059</t>
  </si>
  <si>
    <t>宁波精成车业有限公司</t>
  </si>
  <si>
    <t>S433001</t>
  </si>
  <si>
    <t>宁波瑞元模塑有限公司</t>
  </si>
  <si>
    <t>S433002</t>
  </si>
  <si>
    <t>S433003</t>
  </si>
  <si>
    <t>浙江佳龙电子有限公司</t>
  </si>
  <si>
    <t>S433006</t>
  </si>
  <si>
    <t>瑞安市精艺标准件有限公司</t>
  </si>
  <si>
    <t>S433007</t>
  </si>
  <si>
    <t>浙江富昌泰汽车零部件有限公司</t>
  </si>
  <si>
    <t>S433008</t>
  </si>
  <si>
    <t>浙江路得坦摩汽车部件股份有限公司</t>
  </si>
  <si>
    <t>S433009</t>
  </si>
  <si>
    <t>台州市黄岩佩雷希模具有限公司</t>
  </si>
  <si>
    <t>S433010</t>
  </si>
  <si>
    <t>杭州金士顿实业有限公司</t>
  </si>
  <si>
    <t>S433011</t>
  </si>
  <si>
    <t>浙江全盛无纺制品有限公司</t>
  </si>
  <si>
    <t>S433012</t>
  </si>
  <si>
    <t>嘉兴市南湖区东栅街道嘉环中电子产品经营部</t>
  </si>
  <si>
    <t>S433013</t>
  </si>
  <si>
    <t>象山天星汽配有限责任公司</t>
  </si>
  <si>
    <t>S433014</t>
  </si>
  <si>
    <t>安吉县创鸿家具有限公司</t>
  </si>
  <si>
    <t>S433016</t>
  </si>
  <si>
    <t>温州市瓯海茶山通悦海绵制品厂</t>
  </si>
  <si>
    <t>S433018</t>
  </si>
  <si>
    <t>杭州阳晨聚氨酯制品有限公司</t>
  </si>
  <si>
    <t>S433019</t>
  </si>
  <si>
    <t>宁波市北仑屹昌机械有限公司</t>
  </si>
  <si>
    <t>S433020</t>
  </si>
  <si>
    <t>慈溪市维克多自控元件有限公司</t>
  </si>
  <si>
    <t>S433021</t>
  </si>
  <si>
    <t>宁海县佳能汽车部件有限公司</t>
  </si>
  <si>
    <t>S433022</t>
  </si>
  <si>
    <t>浙江万里安全器材制造有限公司</t>
  </si>
  <si>
    <t>S433023</t>
  </si>
  <si>
    <t>浙江泰极信汽车部件有限公司</t>
  </si>
  <si>
    <t>S433027</t>
  </si>
  <si>
    <t>温州鑫锐电器有限公司</t>
  </si>
  <si>
    <t>S433028</t>
  </si>
  <si>
    <t>宁波华腾首研新材料有限公司</t>
  </si>
  <si>
    <t>S433030</t>
  </si>
  <si>
    <t>天台宏泰电子有限公司</t>
  </si>
  <si>
    <t>S433031</t>
  </si>
  <si>
    <t>合肥光码科技有限公司</t>
  </si>
  <si>
    <t>S434001</t>
  </si>
  <si>
    <t>芜湖星火软轴控制索制造有限公司</t>
  </si>
  <si>
    <t>S434002</t>
  </si>
  <si>
    <t>芜湖市卓人汽车配件有限责任公司</t>
  </si>
  <si>
    <t>S434003</t>
  </si>
  <si>
    <t>安徽汉升工业部件股份有限公司</t>
  </si>
  <si>
    <t>S434006</t>
  </si>
  <si>
    <t>安徽博朗凯德织物有限公司</t>
  </si>
  <si>
    <t>S434008</t>
  </si>
  <si>
    <t>安徽盛达前亮铝业有限公司</t>
  </si>
  <si>
    <t>S434010</t>
  </si>
  <si>
    <t>芜湖金安世腾汽车安全系统有限公司</t>
  </si>
  <si>
    <t>S434011</t>
  </si>
  <si>
    <t>厦门凯平化工有限公司</t>
  </si>
  <si>
    <t>S435001</t>
  </si>
  <si>
    <t>泉州市福兴塑料五金有限公司</t>
  </si>
  <si>
    <t>S435003</t>
  </si>
  <si>
    <t>厦门市鑫荣飞工贸有限公司</t>
  </si>
  <si>
    <t>S435004</t>
  </si>
  <si>
    <t>S437001</t>
  </si>
  <si>
    <t>S437002</t>
  </si>
  <si>
    <t>青岛福基纺织有限公司</t>
  </si>
  <si>
    <t>S437004</t>
  </si>
  <si>
    <t>青岛盛有电子科技有限公司</t>
  </si>
  <si>
    <t>S437005</t>
  </si>
  <si>
    <t>万华化学(烟台)销售有限公司</t>
  </si>
  <si>
    <t>S437007</t>
  </si>
  <si>
    <t>烟台青沪纸业有限公司</t>
  </si>
  <si>
    <t>S437008</t>
  </si>
  <si>
    <t>昌乐天齐色织布有限公司</t>
  </si>
  <si>
    <t>S437010</t>
  </si>
  <si>
    <t>诸城市黄海剑杆织布厂</t>
  </si>
  <si>
    <t>S437011</t>
  </si>
  <si>
    <t>山东金达汽车部件制造股份有限公司</t>
  </si>
  <si>
    <t>S437015</t>
  </si>
  <si>
    <t>曲阜陆航座椅辅料有限公司</t>
  </si>
  <si>
    <t>S437016</t>
  </si>
  <si>
    <t>山东泰鹏新材料有限公司</t>
  </si>
  <si>
    <t>S437017</t>
  </si>
  <si>
    <t>文登太成电子有限公司</t>
  </si>
  <si>
    <t>S437018</t>
  </si>
  <si>
    <t>德州志鹏海绵制品有限公司</t>
  </si>
  <si>
    <t>S437022</t>
  </si>
  <si>
    <t>高唐强盛机械有限公司</t>
  </si>
  <si>
    <t>S437023</t>
  </si>
  <si>
    <t>佳化化学(滨州)有限公司</t>
  </si>
  <si>
    <t>S437024</t>
  </si>
  <si>
    <t>文登市凤凰婷装饰布有限公司</t>
  </si>
  <si>
    <t>S437027</t>
  </si>
  <si>
    <t>济南华欧自动化技术有限公司</t>
  </si>
  <si>
    <t>S437029</t>
  </si>
  <si>
    <t>山东万澳汽车附件科技有限公司</t>
  </si>
  <si>
    <t>S437031</t>
  </si>
  <si>
    <t>山东昊松新材料科技有限公司</t>
  </si>
  <si>
    <t>S437032</t>
  </si>
  <si>
    <t>潍坊振晟汽车零部件有限公司</t>
  </si>
  <si>
    <t>S437034</t>
  </si>
  <si>
    <t>诸城市弘和源商贸有限公司</t>
  </si>
  <si>
    <t>S437035</t>
  </si>
  <si>
    <t>烟台美龙汽车部件有限公司</t>
  </si>
  <si>
    <t>S437043</t>
  </si>
  <si>
    <t>青岛美泰塑胶有限公司</t>
  </si>
  <si>
    <t>S437047</t>
  </si>
  <si>
    <t>临沂方中新材料科技有限公司</t>
  </si>
  <si>
    <t>S437053</t>
  </si>
  <si>
    <t>烟台毓顺汽车零部件有限公司</t>
  </si>
  <si>
    <t>S437055</t>
  </si>
  <si>
    <t>日照兴伟橡塑有限公司</t>
  </si>
  <si>
    <t>S437056</t>
  </si>
  <si>
    <t>青岛柏利美新材料有限公司</t>
  </si>
  <si>
    <t>S437057</t>
  </si>
  <si>
    <t>济南方正物流有限公司</t>
  </si>
  <si>
    <t>S437058</t>
  </si>
  <si>
    <t>青岛中外运储运有限公司</t>
  </si>
  <si>
    <t>S437059</t>
  </si>
  <si>
    <t>S437060</t>
  </si>
  <si>
    <t>鹤壁市恒通电气有限公司</t>
  </si>
  <si>
    <t>S441002</t>
  </si>
  <si>
    <t>湖北伟士通汽车零件有限公司</t>
  </si>
  <si>
    <t>S442002</t>
  </si>
  <si>
    <t>襄阳杰创化工新材料有限公司</t>
  </si>
  <si>
    <t>S442003</t>
  </si>
  <si>
    <t>谷城益合泡沫塑胶有限公司</t>
  </si>
  <si>
    <t>S442005</t>
  </si>
  <si>
    <t>衡阳县标准件厂株洲销售处</t>
  </si>
  <si>
    <t>S443001</t>
  </si>
  <si>
    <t>株洲市凡美斯汽车配件有限公司</t>
  </si>
  <si>
    <t>S443002</t>
  </si>
  <si>
    <t>S443004</t>
  </si>
  <si>
    <t>广东盟力纺织科技有限公司</t>
  </si>
  <si>
    <t>S444002</t>
  </si>
  <si>
    <t>广州熙锐自动化设备有限公司</t>
  </si>
  <si>
    <t>S444003</t>
  </si>
  <si>
    <t>佛山市顺德区聚达汽车部件有限公司</t>
  </si>
  <si>
    <t>S444004</t>
  </si>
  <si>
    <t>东莞市双和机车拉索有限公司</t>
  </si>
  <si>
    <t>S444006</t>
  </si>
  <si>
    <t>广东新金山环保材料股份有限公司</t>
  </si>
  <si>
    <t>S444007</t>
  </si>
  <si>
    <t>中山市华胜汽车部件有限公司</t>
  </si>
  <si>
    <t>S444008</t>
  </si>
  <si>
    <t>东莞皓永汽车配件有限公司</t>
  </si>
  <si>
    <t>S444012</t>
  </si>
  <si>
    <t>深圳市毅荣川电子科技有限公司</t>
  </si>
  <si>
    <t>S444014</t>
  </si>
  <si>
    <t>欣瑞联电子（肇庆）有限公司</t>
  </si>
  <si>
    <t>S444015</t>
  </si>
  <si>
    <t>佛山市顺德区赛朗斯汽车部件实业有限公司</t>
  </si>
  <si>
    <t>S444018</t>
  </si>
  <si>
    <t>汕头市永捷机电科技有限公司</t>
  </si>
  <si>
    <t>S444019</t>
  </si>
  <si>
    <t>惠州华阳通用电子有限公司</t>
  </si>
  <si>
    <t>S444020</t>
  </si>
  <si>
    <t>广东指南车科技有限公司</t>
  </si>
  <si>
    <t>S444029</t>
  </si>
  <si>
    <t>法雷奥汽车内部控制(深圳)有限公司</t>
  </si>
  <si>
    <t>S444032</t>
  </si>
  <si>
    <t>重庆光大产业有限公司</t>
  </si>
  <si>
    <t>S450001</t>
  </si>
  <si>
    <t>重庆津亦海机械制造有限公司</t>
  </si>
  <si>
    <t>S450003</t>
  </si>
  <si>
    <t>成都一汽新悦物流有限公司</t>
  </si>
  <si>
    <t>S451007</t>
  </si>
  <si>
    <t>陕西诚众泰泽电子科技有限公司</t>
  </si>
  <si>
    <t>S461002</t>
  </si>
  <si>
    <t>北京迪阳自动化设备有限公司</t>
  </si>
  <si>
    <t>S511005</t>
  </si>
  <si>
    <t>北京逸伦众程自动化控制设备有限公司</t>
  </si>
  <si>
    <t>S511007</t>
  </si>
  <si>
    <t>北京美狮龙禾普喷涂设备有限公司</t>
  </si>
  <si>
    <t>S511008</t>
  </si>
  <si>
    <t>北京新天兴业科技有限公司</t>
  </si>
  <si>
    <t>S511011</t>
  </si>
  <si>
    <t>北京广汇国际仓储服务有限公司</t>
  </si>
  <si>
    <t>S511015</t>
  </si>
  <si>
    <t>建研盈科（北京）科技有限公司</t>
  </si>
  <si>
    <t>S511016</t>
  </si>
  <si>
    <t>平安养老保险股份有限公司北京分公司</t>
  </si>
  <si>
    <t>S511021</t>
  </si>
  <si>
    <t>北京华德世纪科技发展有限公司</t>
  </si>
  <si>
    <t>S511022</t>
  </si>
  <si>
    <t>北京迅捷通物流有限公司</t>
  </si>
  <si>
    <t>S511023</t>
  </si>
  <si>
    <t>北京市长安律师事务所</t>
  </si>
  <si>
    <t>S511024</t>
  </si>
  <si>
    <t>北京泰纳特斯汽车零部件有限公司</t>
  </si>
  <si>
    <t>S511025</t>
  </si>
  <si>
    <t>北京合享智泉科技有限公司</t>
  </si>
  <si>
    <t>S511026</t>
  </si>
  <si>
    <t>北京中恒海润金铭科技设备有限公司</t>
  </si>
  <si>
    <t>S511027</t>
  </si>
  <si>
    <t>中机科（北京）车辆检测工程研究院有限公司</t>
  </si>
  <si>
    <t>S511032</t>
  </si>
  <si>
    <t>北京兰亭建功商贸有限公司</t>
  </si>
  <si>
    <t>S511034</t>
  </si>
  <si>
    <t>北京恒世通物流有限公司</t>
  </si>
  <si>
    <t>S511036</t>
  </si>
  <si>
    <t>北京友联物流有限公司</t>
  </si>
  <si>
    <t>S511037</t>
  </si>
  <si>
    <t>北京网聘信息技术有限公司</t>
  </si>
  <si>
    <t>S511055</t>
  </si>
  <si>
    <t>天津冠崴精密机械有限公司</t>
  </si>
  <si>
    <t>S512001</t>
  </si>
  <si>
    <t>天津市盛荣欣益科技有限公司</t>
  </si>
  <si>
    <t>S512002</t>
  </si>
  <si>
    <t>天津市奥特威德焊接技术有限公司</t>
  </si>
  <si>
    <t>S512005</t>
  </si>
  <si>
    <t>天津尼嘉斯机械设备销售有限公司</t>
  </si>
  <si>
    <t>S512006</t>
  </si>
  <si>
    <t>天津宏达翔科技有限公司</t>
  </si>
  <si>
    <t>S512007</t>
  </si>
  <si>
    <t>天津市勃辉模具有限公司</t>
  </si>
  <si>
    <t>S512014</t>
  </si>
  <si>
    <t>天津市启迪汽车维修有限公司</t>
  </si>
  <si>
    <t>S512015</t>
  </si>
  <si>
    <t>同道精英（天津）信息技术有限公司</t>
  </si>
  <si>
    <t>S512016</t>
  </si>
  <si>
    <t>天津开山金属模具科技有限公司</t>
  </si>
  <si>
    <t>S512017</t>
  </si>
  <si>
    <t>兴宏盛汽车配件（天津）有限公司</t>
  </si>
  <si>
    <t>S512018</t>
  </si>
  <si>
    <t>天津中骏机械技术有限公司</t>
  </si>
  <si>
    <t>S512020</t>
  </si>
  <si>
    <t>天津铭晟商贸有限公司</t>
  </si>
  <si>
    <t>S512023</t>
  </si>
  <si>
    <t>布柯玛储能器（天津）有限公司</t>
  </si>
  <si>
    <t>S512024</t>
  </si>
  <si>
    <t>天津英特瑞机电设备贸易有限公司</t>
  </si>
  <si>
    <t>S512025</t>
  </si>
  <si>
    <t>天津芳雅机电科技有限公司</t>
  </si>
  <si>
    <t>S512027</t>
  </si>
  <si>
    <t>天津合心亿商贸有限公司</t>
  </si>
  <si>
    <t>S512031</t>
  </si>
  <si>
    <t>苏勃检测（天津）有限公司</t>
  </si>
  <si>
    <t>S512032</t>
  </si>
  <si>
    <t>联合众企塑料包装制品（天津）有限公司</t>
  </si>
  <si>
    <t>S512035</t>
  </si>
  <si>
    <t>天津未来化学有限公司</t>
  </si>
  <si>
    <t>S512036</t>
  </si>
  <si>
    <t>天津俊泰金属制品有限公司</t>
  </si>
  <si>
    <t>S512038</t>
  </si>
  <si>
    <t>天津瑞胜特模具科技有限公司</t>
  </si>
  <si>
    <t>S512041</t>
  </si>
  <si>
    <t>安合力（天津）叉车销售有限公司</t>
  </si>
  <si>
    <t>S512042</t>
  </si>
  <si>
    <t>天津胜欧精密机械有限公司</t>
  </si>
  <si>
    <t>S512045</t>
  </si>
  <si>
    <t>牧川(天津)模具材料有限公司</t>
  </si>
  <si>
    <t>S512046</t>
  </si>
  <si>
    <t>河北光德精密机械股份有限公司</t>
  </si>
  <si>
    <t>S513002</t>
  </si>
  <si>
    <t>沧州市鑫发缝纫机有限公司</t>
  </si>
  <si>
    <t>S513003</t>
  </si>
  <si>
    <t>任丘市焊材厂</t>
  </si>
  <si>
    <t>S513004</t>
  </si>
  <si>
    <t>黄骅市通乐贸易有限公司</t>
  </si>
  <si>
    <t>S513005</t>
  </si>
  <si>
    <t>黄骅市双得金属制品销售有限公司</t>
  </si>
  <si>
    <t>S513006</t>
  </si>
  <si>
    <t>黄骅市科友汇商贸有限公司</t>
  </si>
  <si>
    <t>S513009</t>
  </si>
  <si>
    <t>黄骅市宏信五金机电经营部</t>
  </si>
  <si>
    <t>S513011</t>
  </si>
  <si>
    <t>黄骅市建华液压配件销售服务中心</t>
  </si>
  <si>
    <t>S513012</t>
  </si>
  <si>
    <t>黄骅市龙腾五金机电门市部</t>
  </si>
  <si>
    <t>S513013</t>
  </si>
  <si>
    <t>邓景亮</t>
  </si>
  <si>
    <t>S513014</t>
  </si>
  <si>
    <t>马志云</t>
  </si>
  <si>
    <t>S513015</t>
  </si>
  <si>
    <t>黄骅市三姐五金经销部</t>
  </si>
  <si>
    <t>S513017</t>
  </si>
  <si>
    <t>河北双力起重机械有限公司</t>
  </si>
  <si>
    <t>S513018</t>
  </si>
  <si>
    <t>黄骅市鸿基盛业地面工程有限公司</t>
  </si>
  <si>
    <t>S513020</t>
  </si>
  <si>
    <t>沧州众智鑫成人力资源服务有限公司</t>
  </si>
  <si>
    <t>S513021</t>
  </si>
  <si>
    <t>黄骅市玉才运输队</t>
  </si>
  <si>
    <t>S513024</t>
  </si>
  <si>
    <t>邓括</t>
  </si>
  <si>
    <t>S513025</t>
  </si>
  <si>
    <t>廊坊恒工环保科技有限责任公司</t>
  </si>
  <si>
    <t>S513026</t>
  </si>
  <si>
    <t>黄骅市洪昌运输队</t>
  </si>
  <si>
    <t>S513027</t>
  </si>
  <si>
    <t>河北帅先电子科技有限公司</t>
  </si>
  <si>
    <t>S513028</t>
  </si>
  <si>
    <t>沧州冀环威立雅环境服务有限公司</t>
  </si>
  <si>
    <t>S513035</t>
  </si>
  <si>
    <t>河北渤海远达环境检测技术服务有限公司</t>
  </si>
  <si>
    <t>S513045</t>
  </si>
  <si>
    <t>黄骅市嘉轩安装工程有限公司</t>
  </si>
  <si>
    <t>S513046</t>
  </si>
  <si>
    <t>黄骅市宝丽洁家政有限公司</t>
  </si>
  <si>
    <t>S513047</t>
  </si>
  <si>
    <t>黄骅市悠然园林绿化工程有限公司</t>
  </si>
  <si>
    <t>S513049</t>
  </si>
  <si>
    <t>河北信一净美物业服务有限公司</t>
  </si>
  <si>
    <t>S513050</t>
  </si>
  <si>
    <t>唐山璟胜自动化科技有限公司</t>
  </si>
  <si>
    <t>S513051</t>
  </si>
  <si>
    <t>黄骅新智环保技术有限公司</t>
  </si>
  <si>
    <t>S513052</t>
  </si>
  <si>
    <t>黄骅市金盾保安服务有限公司</t>
  </si>
  <si>
    <t>S513054</t>
  </si>
  <si>
    <t>荣昌一次性供应商</t>
  </si>
  <si>
    <t>S513066</t>
  </si>
  <si>
    <t>石家庄海运帆机电设备有限公司</t>
  </si>
  <si>
    <t>S513078</t>
  </si>
  <si>
    <t>泊头市兴东高温油泵制造有限责任公司</t>
  </si>
  <si>
    <t>S513079</t>
  </si>
  <si>
    <t>霸州市宏达五金塑料制品厂</t>
  </si>
  <si>
    <t>S513080</t>
  </si>
  <si>
    <t>张家口新亚汽车维修服务有限公司</t>
  </si>
  <si>
    <t>S513084</t>
  </si>
  <si>
    <t>高邑俊杰汽车销售服务有限公司</t>
  </si>
  <si>
    <t>S513087</t>
  </si>
  <si>
    <t>邢台上联汽车销售有限公司</t>
  </si>
  <si>
    <t>S513088</t>
  </si>
  <si>
    <t>行唐县鑫辉汽车维修有限公司</t>
  </si>
  <si>
    <t>S513091</t>
  </si>
  <si>
    <t>张家口圣屹汽车销售服务有限公司</t>
  </si>
  <si>
    <t>S513092</t>
  </si>
  <si>
    <t>临城县富强汽车维修服务有限公司</t>
  </si>
  <si>
    <t>S513094</t>
  </si>
  <si>
    <t>遵化市双益汽车修理厂</t>
  </si>
  <si>
    <t>S513096</t>
  </si>
  <si>
    <t>乐亭县剑锋汽车维修服务有限公司</t>
  </si>
  <si>
    <t>S513097</t>
  </si>
  <si>
    <t>涉县昌鑫汽车销售服务有限公司</t>
  </si>
  <si>
    <t>S513099</t>
  </si>
  <si>
    <t>保定中汇汽车贸易有限公司</t>
  </si>
  <si>
    <t>S513100</t>
  </si>
  <si>
    <t>河北创伟物贸有限公司</t>
  </si>
  <si>
    <t>S513101</t>
  </si>
  <si>
    <t>秦皇岛安聚信汽车维修有限公司</t>
  </si>
  <si>
    <t>S513102</t>
  </si>
  <si>
    <t>邢台市鼎力恒汽车销售有限公司</t>
  </si>
  <si>
    <t>S513103</t>
  </si>
  <si>
    <t>昌黎县驰丰汽车销售有限公司</t>
  </si>
  <si>
    <t>S513105</t>
  </si>
  <si>
    <t>玉田县利华汽车修理厂</t>
  </si>
  <si>
    <t>S513106</t>
  </si>
  <si>
    <t>秦皇岛市重汽汽车配件有限公司汽车维护厂</t>
  </si>
  <si>
    <t>S513107</t>
  </si>
  <si>
    <t>沙河市博泰汽车销售有限公司</t>
  </si>
  <si>
    <t>S513109</t>
  </si>
  <si>
    <t>曲阳县润杨汽车贸易有限公司</t>
  </si>
  <si>
    <t>S513110</t>
  </si>
  <si>
    <t>黄骅市博涵商贸有限公司</t>
  </si>
  <si>
    <t>S513111</t>
  </si>
  <si>
    <t>唐山市丰南区昱安汽车销售服务有限公司</t>
  </si>
  <si>
    <t>S513112</t>
  </si>
  <si>
    <t>沧州智联人力资源服务有限公司</t>
  </si>
  <si>
    <t>S513113</t>
  </si>
  <si>
    <t>黄骅市博元农业科技有限公司</t>
  </si>
  <si>
    <t>S513115</t>
  </si>
  <si>
    <t>黄骅市渤海路理想照像服务部</t>
  </si>
  <si>
    <t>S513116</t>
  </si>
  <si>
    <t>黄骅市永立家具店</t>
  </si>
  <si>
    <t>S513117</t>
  </si>
  <si>
    <t>衡水鑫磊劳务派遣有限公司</t>
  </si>
  <si>
    <t>S513118</t>
  </si>
  <si>
    <t>黄骅市英强装卸搬运队</t>
  </si>
  <si>
    <t>S513119</t>
  </si>
  <si>
    <t>黄骅市大强商贸有限公司</t>
  </si>
  <si>
    <t>S513120</t>
  </si>
  <si>
    <t>黄骅市宏顺模具厂</t>
  </si>
  <si>
    <t>S513121</t>
  </si>
  <si>
    <t>河北顺丰速运有限公司沧州分公司</t>
  </si>
  <si>
    <t>S513122</t>
  </si>
  <si>
    <t>黄骅市奇润运输队</t>
  </si>
  <si>
    <t>S513123</t>
  </si>
  <si>
    <t>河北凯昌祥汽车销售服务有限公司</t>
  </si>
  <si>
    <t>S513124</t>
  </si>
  <si>
    <t>黄骅市壹本文化传媒有限公司</t>
  </si>
  <si>
    <t>S513125</t>
  </si>
  <si>
    <t>河北荣华吉运汽车销售服务有限公司</t>
  </si>
  <si>
    <t>S513126</t>
  </si>
  <si>
    <t>馆陶县广丰汽车贸易有限公司</t>
  </si>
  <si>
    <t>S513127</t>
  </si>
  <si>
    <t>黄骅市兴骏汽车维修门市部</t>
  </si>
  <si>
    <t>S513128</t>
  </si>
  <si>
    <t>唐山纳硕汽车销售有限公司</t>
  </si>
  <si>
    <t>S513129</t>
  </si>
  <si>
    <t>邢台锦通达机动车维修有限公司</t>
  </si>
  <si>
    <t>S513130</t>
  </si>
  <si>
    <t>邯郸市博曼凯旋汽车维修服务有限公司</t>
  </si>
  <si>
    <t>S513131</t>
  </si>
  <si>
    <t>临城县志云汽车维修服务有限公司</t>
  </si>
  <si>
    <t>S513132</t>
  </si>
  <si>
    <t>邯郸市永年区现方汽车修理厂</t>
  </si>
  <si>
    <t>S513133</t>
  </si>
  <si>
    <t>黄骅市东风仪器仪表经销处</t>
  </si>
  <si>
    <t>S513134</t>
  </si>
  <si>
    <t>黄骅市骅隆面业有限公司</t>
  </si>
  <si>
    <t>S513135</t>
  </si>
  <si>
    <t>河北新林坡孵化器股份有限公司</t>
  </si>
  <si>
    <t>S513136</t>
  </si>
  <si>
    <t>黄骅市盛隆消防器材经销部</t>
  </si>
  <si>
    <t>S513137</t>
  </si>
  <si>
    <t>河北众淳环境检测技术有限公司</t>
  </si>
  <si>
    <t>S513138</t>
  </si>
  <si>
    <t>河北美杭电梯安装有限公司</t>
  </si>
  <si>
    <t>S513139</t>
  </si>
  <si>
    <t>黄骅市祥海废品回收有限公司</t>
  </si>
  <si>
    <t>S513140</t>
  </si>
  <si>
    <t>黄骅市众泰模具厂</t>
  </si>
  <si>
    <t>S513141</t>
  </si>
  <si>
    <t>黄骅市双骏模具有限公司</t>
  </si>
  <si>
    <t>S513142</t>
  </si>
  <si>
    <t>河北合新力检测技术有限公司</t>
  </si>
  <si>
    <t>S513143</t>
  </si>
  <si>
    <t>黄骅市宏东电脑经销部</t>
  </si>
  <si>
    <t>S513145</t>
  </si>
  <si>
    <t>东光县金辰机械设备有限公司</t>
  </si>
  <si>
    <t>S513147</t>
  </si>
  <si>
    <t>黄骅市旭鑫模具制造有限公司</t>
  </si>
  <si>
    <t>S513149</t>
  </si>
  <si>
    <t>沧州森德奥机械制造有限公司</t>
  </si>
  <si>
    <t>S513150</t>
  </si>
  <si>
    <t>黄骅市大海广告用品门市部</t>
  </si>
  <si>
    <t>S513153</t>
  </si>
  <si>
    <t>黄骅市贝海广告部</t>
  </si>
  <si>
    <t>S513154</t>
  </si>
  <si>
    <t>黄骅市鹏茂钢材贸易有限公司</t>
  </si>
  <si>
    <t>S513157</t>
  </si>
  <si>
    <t>任丘市聚实商贸有限公司</t>
  </si>
  <si>
    <t>S513158</t>
  </si>
  <si>
    <t>黄骅市宏宸汽车配件有限公司</t>
  </si>
  <si>
    <t>S513160</t>
  </si>
  <si>
    <t>黄骅市优农麦品商贸有限公司</t>
  </si>
  <si>
    <t>S513161</t>
  </si>
  <si>
    <t>盐山县捷发包装材料经销处</t>
  </si>
  <si>
    <t>S513162</t>
  </si>
  <si>
    <t>沧州方迈机电设备有限公司</t>
  </si>
  <si>
    <t>S513163</t>
  </si>
  <si>
    <t>黄骅市宝麟装饰装修设计中心</t>
  </si>
  <si>
    <t>S513166</t>
  </si>
  <si>
    <t>黄骅市祥盛电机修理部</t>
  </si>
  <si>
    <t>S513167</t>
  </si>
  <si>
    <t>河北嘉雄建筑安装工程有限公司</t>
  </si>
  <si>
    <t>S513168</t>
  </si>
  <si>
    <t>沧州市新华区茂丰电脑耗材销售中心</t>
  </si>
  <si>
    <t>S513169</t>
  </si>
  <si>
    <t>黄骅市奇芸建筑安装工程有限公司</t>
  </si>
  <si>
    <t>S513173</t>
  </si>
  <si>
    <t>黄骅市杭合叉车配件经营部</t>
  </si>
  <si>
    <t>S513174</t>
  </si>
  <si>
    <t>黄骅市峰屹工程机械租赁公司</t>
  </si>
  <si>
    <t>S513175</t>
  </si>
  <si>
    <t>黄骅市晨翔电力工程有限公司</t>
  </si>
  <si>
    <t>S513181</t>
  </si>
  <si>
    <t>沧州渤海新区南大港升宏建筑工程队</t>
  </si>
  <si>
    <t>S513182</t>
  </si>
  <si>
    <t>黄骅市源特市政工程有限公司</t>
  </si>
  <si>
    <t>S513184</t>
  </si>
  <si>
    <t>河北顺和职业卫生技术服务有限公司</t>
  </si>
  <si>
    <t>S513185</t>
  </si>
  <si>
    <t>黄骅市石港路耀斌机械加工厂</t>
  </si>
  <si>
    <t>S513187</t>
  </si>
  <si>
    <t>黄骅市鸿祥物业管理有限公司</t>
  </si>
  <si>
    <t>S513188</t>
  </si>
  <si>
    <t>黄骅市嘉哲电脑经营部</t>
  </si>
  <si>
    <t>S513189</t>
  </si>
  <si>
    <t>黄骅市每搜网络技术有限公司</t>
  </si>
  <si>
    <t>S513191</t>
  </si>
  <si>
    <t>沧州竹禾建筑工程有限公司</t>
  </si>
  <si>
    <t>S513192</t>
  </si>
  <si>
    <t>河北奥乐环保机械制造有限公司</t>
  </si>
  <si>
    <t>S513193</t>
  </si>
  <si>
    <t>黄骅市兴阳机床设备经销处</t>
  </si>
  <si>
    <t>S513194</t>
  </si>
  <si>
    <t>河北宁昌律师事务所</t>
  </si>
  <si>
    <t>S513196</t>
  </si>
  <si>
    <t>沧州正熙人力资源服务有限公司</t>
  </si>
  <si>
    <t>S513197</t>
  </si>
  <si>
    <t>黄骅市翼华工程机械租赁有限公司</t>
  </si>
  <si>
    <t>S513199</t>
  </si>
  <si>
    <t>沧州烽源人力资源服务有限公司</t>
  </si>
  <si>
    <t>S513200</t>
  </si>
  <si>
    <t>中节能（黄骅）环保能源有限公司</t>
  </si>
  <si>
    <t>S513202</t>
  </si>
  <si>
    <t>威县顺航汽车维修有限公司</t>
  </si>
  <si>
    <t>S513203</t>
  </si>
  <si>
    <t>廊坊华文机电设备有限公司</t>
  </si>
  <si>
    <t>S513208</t>
  </si>
  <si>
    <t>黄骅市盛腾广告有限公司</t>
  </si>
  <si>
    <t>S513209</t>
  </si>
  <si>
    <t>锦泰财产保险股份有限公司河北分公司</t>
  </si>
  <si>
    <t>S513210</t>
  </si>
  <si>
    <t>黄骅市渤海路绿林园艺工程部</t>
  </si>
  <si>
    <t>S513214</t>
  </si>
  <si>
    <t>黄骅市金诚模具厂</t>
  </si>
  <si>
    <t>S513215</t>
  </si>
  <si>
    <t xml:space="preserve">沧州君泰包装制品有限公司 </t>
  </si>
  <si>
    <t>S513222</t>
  </si>
  <si>
    <t>阳光财产保险股份有限公司石家庄中心支公司</t>
  </si>
  <si>
    <t>S513224</t>
  </si>
  <si>
    <t>黄骅市锦绣制衣部</t>
  </si>
  <si>
    <t>S513225</t>
  </si>
  <si>
    <t>黄骅市沧鑫商贸有限公司</t>
  </si>
  <si>
    <t>S513226</t>
  </si>
  <si>
    <t>黄骅市博威科技有限公司</t>
  </si>
  <si>
    <t>S513227</t>
  </si>
  <si>
    <t>河北省特种设备监督检验研究院沧州分院</t>
  </si>
  <si>
    <t>S513228</t>
  </si>
  <si>
    <t>黄骅市点动互娱信息技术有限公司</t>
  </si>
  <si>
    <t>S513230</t>
  </si>
  <si>
    <t>沧州渤海新区欣智恒科技有限公司</t>
  </si>
  <si>
    <t>S513231</t>
  </si>
  <si>
    <t>慧迪智联(河北)企业管理咨询有限公司</t>
  </si>
  <si>
    <t>S513232</t>
  </si>
  <si>
    <t>沧州辉骏建筑安装工程有限公司</t>
  </si>
  <si>
    <t>S513233</t>
  </si>
  <si>
    <t>黄骅市渤新环保科技有限公司</t>
  </si>
  <si>
    <t>S513234</t>
  </si>
  <si>
    <t>黄骅市世航模具厂</t>
  </si>
  <si>
    <t>S513237</t>
  </si>
  <si>
    <t>河北优蓝人力资源服务有限公司</t>
  </si>
  <si>
    <t>S513242</t>
  </si>
  <si>
    <t>黄骅市梦森林花卉经营部</t>
  </si>
  <si>
    <t>S513245</t>
  </si>
  <si>
    <t>黄骅市泊鑫模具厂</t>
  </si>
  <si>
    <t>S513249</t>
  </si>
  <si>
    <t>黄骅市天海龙五金机电商贸有限公司</t>
  </si>
  <si>
    <t>S513250</t>
  </si>
  <si>
    <t>黄骅市四通模具厂</t>
  </si>
  <si>
    <t>S513251</t>
  </si>
  <si>
    <t>黄骅市东骅机电设备销售有限公司</t>
  </si>
  <si>
    <t>S513252</t>
  </si>
  <si>
    <t>沧州骅源会计师事务所有限责任公司</t>
  </si>
  <si>
    <t>S513253</t>
  </si>
  <si>
    <t>黄骅市海星网络科技有限公司</t>
  </si>
  <si>
    <t>S513254</t>
  </si>
  <si>
    <t>黄骅市鑫宏祥电器门市部</t>
  </si>
  <si>
    <t>S513260</t>
  </si>
  <si>
    <t>黄骅市德宇模具有限公司</t>
  </si>
  <si>
    <t>S513262</t>
  </si>
  <si>
    <t>黄骅市冀中模具厂</t>
  </si>
  <si>
    <t>S513264</t>
  </si>
  <si>
    <t>河北翌浩工程项目管理有限公司</t>
  </si>
  <si>
    <t>S513265</t>
  </si>
  <si>
    <t>黄骅市卓日模具制造厂</t>
  </si>
  <si>
    <t>S513266</t>
  </si>
  <si>
    <t>黄骅市开发区宏利模具加工厂</t>
  </si>
  <si>
    <t>S513267</t>
  </si>
  <si>
    <t>光大永明人寿保险有限公司河北分公司</t>
  </si>
  <si>
    <t>S513268</t>
  </si>
  <si>
    <t>黄骅市庆华机动车配件有限公司</t>
  </si>
  <si>
    <t>S513269</t>
  </si>
  <si>
    <t>黄骅市鑫泰模具厂</t>
  </si>
  <si>
    <t>S513274</t>
  </si>
  <si>
    <t>黑龙江省宇勇建筑工程有限公司沧州分公司</t>
  </si>
  <si>
    <t>S513278</t>
  </si>
  <si>
    <t>河北浮阳律师事务所</t>
  </si>
  <si>
    <t>S513279</t>
  </si>
  <si>
    <t>沧州先河环保科技有限公司</t>
  </si>
  <si>
    <t>S513280</t>
  </si>
  <si>
    <t>曲沃重义汽车服务有限公司</t>
  </si>
  <si>
    <t>S514002</t>
  </si>
  <si>
    <t>五寨县荣泰汽车贸易有限责任公司</t>
  </si>
  <si>
    <t>S514004</t>
  </si>
  <si>
    <t>山西驰鹏汽车销售有限公司</t>
  </si>
  <si>
    <t>S514005</t>
  </si>
  <si>
    <t>五寨县鸿兴汽贸有限责任公司</t>
  </si>
  <si>
    <t>S514007</t>
  </si>
  <si>
    <t>山西忻州东联汽车贸易有限公司</t>
  </si>
  <si>
    <t>S514008</t>
  </si>
  <si>
    <t>山西汇瑞达汽车销售服务有限公司</t>
  </si>
  <si>
    <t>S514010</t>
  </si>
  <si>
    <t>宁武县恒祥汽修厂</t>
  </si>
  <si>
    <t>S514011</t>
  </si>
  <si>
    <t>平遥县鸿茂汽车服务有限公司</t>
  </si>
  <si>
    <t>S514012</t>
  </si>
  <si>
    <t>乌海市裕轮商贸有限公司</t>
  </si>
  <si>
    <t>S515001</t>
  </si>
  <si>
    <t>包头市银泰汽车服务有限公司</t>
  </si>
  <si>
    <t>S515002</t>
  </si>
  <si>
    <t>包头市清枫科技有限公司</t>
  </si>
  <si>
    <t>S515003</t>
  </si>
  <si>
    <t>辽阳奥德新重型汽车修配厂</t>
  </si>
  <si>
    <t>S521004</t>
  </si>
  <si>
    <t>盘锦圣翔汽车销售服务有限公司</t>
  </si>
  <si>
    <t>S521005</t>
  </si>
  <si>
    <t>鞍山沈动重工有限公司</t>
  </si>
  <si>
    <t>S521007</t>
  </si>
  <si>
    <t>辽宁动力能源装备集团有限公司</t>
  </si>
  <si>
    <t>S521008</t>
  </si>
  <si>
    <t>辽宁星朋科技实业有限公司</t>
  </si>
  <si>
    <t>S521009</t>
  </si>
  <si>
    <t>辽宁利丰源达汽车销售有限公司</t>
  </si>
  <si>
    <t>S521010</t>
  </si>
  <si>
    <t>沈阳机床集团中捷机床厂</t>
  </si>
  <si>
    <t>S521013</t>
  </si>
  <si>
    <t>大连安华物流系统有限公司</t>
  </si>
  <si>
    <t>S521016</t>
  </si>
  <si>
    <t>长春元新智能科技有限公司</t>
  </si>
  <si>
    <t>S522013</t>
  </si>
  <si>
    <t>明水鑫隆汽车销售有限公司</t>
  </si>
  <si>
    <t>S523001</t>
  </si>
  <si>
    <t>哈尔滨久霖汽车维修有限公司</t>
  </si>
  <si>
    <t>S523002</t>
  </si>
  <si>
    <t>上海昊诚泵阀有限公司</t>
  </si>
  <si>
    <t>S531002</t>
  </si>
  <si>
    <t>上海名华悬挂输送机有限公司</t>
  </si>
  <si>
    <t>S531003</t>
  </si>
  <si>
    <t>上海动纳动力科技有限公司</t>
  </si>
  <si>
    <t>S531004</t>
  </si>
  <si>
    <t>上海快意信息科技有限公司</t>
  </si>
  <si>
    <t>S531006</t>
  </si>
  <si>
    <t>上海鸿安锦翔汽车服务有限公司</t>
  </si>
  <si>
    <t>S531009</t>
  </si>
  <si>
    <t>上海钢联电子商务股份有限公司</t>
  </si>
  <si>
    <t>S531010</t>
  </si>
  <si>
    <t>谱尼测试集团上海有限公司</t>
  </si>
  <si>
    <t>S531011</t>
  </si>
  <si>
    <t>上海瑛勇自动化科技有限公司</t>
  </si>
  <si>
    <t>S531014</t>
  </si>
  <si>
    <t>上海佳协机电设备有限公司</t>
  </si>
  <si>
    <t>S531015</t>
  </si>
  <si>
    <t>麦格纳汽车镜像（上海）有限公司</t>
  </si>
  <si>
    <t>S531020</t>
  </si>
  <si>
    <t>昆山维尔利环保科技有限公司</t>
  </si>
  <si>
    <t>S532001</t>
  </si>
  <si>
    <t>苏州高新区旭达输送机械有限公司</t>
  </si>
  <si>
    <t>S532002</t>
  </si>
  <si>
    <t>扬州三鸣环保科技有限公司</t>
  </si>
  <si>
    <t>S532003</t>
  </si>
  <si>
    <t>苏州贝斯迪亚工具有限公司</t>
  </si>
  <si>
    <t>S532004</t>
  </si>
  <si>
    <t>昆山市玉山镇岱宗机械贸易商行</t>
  </si>
  <si>
    <t>S532005</t>
  </si>
  <si>
    <t>和和机械（张家港）有限公司</t>
  </si>
  <si>
    <t>S532007</t>
  </si>
  <si>
    <t>无锡市西运汽车修配厂</t>
  </si>
  <si>
    <t>S532008</t>
  </si>
  <si>
    <t>南通易人汽车贸易服务有限公司</t>
  </si>
  <si>
    <t>S532010</t>
  </si>
  <si>
    <t>苏州市跃进汽车修配厂</t>
  </si>
  <si>
    <t>S532012</t>
  </si>
  <si>
    <t>武汉华天博亿工贸有限公司</t>
  </si>
  <si>
    <t>S532013</t>
  </si>
  <si>
    <t>扬州顺汇机械有限公司</t>
  </si>
  <si>
    <t>S532014</t>
  </si>
  <si>
    <t>镇江市中亚汽车销售服务有限公司镇江中亚</t>
  </si>
  <si>
    <t>S532015</t>
  </si>
  <si>
    <t>苏州尚氏数控科技有限公司</t>
  </si>
  <si>
    <t>S532017</t>
  </si>
  <si>
    <t>扬州市佑名汽车服务有限公司</t>
  </si>
  <si>
    <t>S532018</t>
  </si>
  <si>
    <t>泗洪胜安汽车修理有限公司</t>
  </si>
  <si>
    <t>S532019</t>
  </si>
  <si>
    <t>常州晟鑫琦机电有限公司</t>
  </si>
  <si>
    <t>S532021</t>
  </si>
  <si>
    <t>泰兴市济川液压机械制造有限公司</t>
  </si>
  <si>
    <t>S532022</t>
  </si>
  <si>
    <t>张家港市环球塑料机械厂</t>
  </si>
  <si>
    <t>S532023</t>
  </si>
  <si>
    <t>南京里奥科技开发有限公司</t>
  </si>
  <si>
    <t>S532026</t>
  </si>
  <si>
    <t>江阴常青模具有限公司</t>
  </si>
  <si>
    <t>S532031</t>
  </si>
  <si>
    <t>宁波维成贸易有限公司</t>
  </si>
  <si>
    <t>S533001</t>
  </si>
  <si>
    <t>嘉兴市金禾汽车维修服务有限公司</t>
  </si>
  <si>
    <t>S533009</t>
  </si>
  <si>
    <t>金丰（中国）机械工业有限公司</t>
  </si>
  <si>
    <t>S533010</t>
  </si>
  <si>
    <t>义乌市禾蓝电器有限公司</t>
  </si>
  <si>
    <t>S533011</t>
  </si>
  <si>
    <t>杭州万泰认证有限公司</t>
  </si>
  <si>
    <t>S533018</t>
  </si>
  <si>
    <t>凤阳县金鹰汽车修理有限公司</t>
  </si>
  <si>
    <t>S534002</t>
  </si>
  <si>
    <t>芜湖市仁和富通汽车修理厂</t>
  </si>
  <si>
    <t>S534003</t>
  </si>
  <si>
    <t>太和县范氏汽车服务有限公司</t>
  </si>
  <si>
    <t>S534004</t>
  </si>
  <si>
    <t>合肥志达汽车配件有限责任公司</t>
  </si>
  <si>
    <t>S534005</t>
  </si>
  <si>
    <t>六安安瑞汽车销售有限公司</t>
  </si>
  <si>
    <t>S534006</t>
  </si>
  <si>
    <t>来安县顺腾汽车修理有限公司</t>
  </si>
  <si>
    <t>S534007</t>
  </si>
  <si>
    <t>蚌埠市通利汽车销售有限公司</t>
  </si>
  <si>
    <t>S534008</t>
  </si>
  <si>
    <t>马鞍山理想森活电子商务有限公司</t>
  </si>
  <si>
    <t>S534009</t>
  </si>
  <si>
    <t>厦门市驰宇汽车维修有限公司</t>
  </si>
  <si>
    <t>S535004</t>
  </si>
  <si>
    <t>厦门锋润汽车服务有限公司</t>
  </si>
  <si>
    <t>S535005</t>
  </si>
  <si>
    <t>福建省福夏美科阀门有限公司</t>
  </si>
  <si>
    <t>S535006</t>
  </si>
  <si>
    <t>康硕（江西）智能制造有限公司</t>
  </si>
  <si>
    <t>S536005</t>
  </si>
  <si>
    <t>南城县恒通汽车服务有限公司</t>
  </si>
  <si>
    <t>S536006</t>
  </si>
  <si>
    <t>江西海格厉斯精密科技有限公司</t>
  </si>
  <si>
    <t>S536007</t>
  </si>
  <si>
    <t>山东省禹城市阳光化工有限公司</t>
  </si>
  <si>
    <t>S537001</t>
  </si>
  <si>
    <t>诸城市仁德物流有限公司</t>
  </si>
  <si>
    <t>S537004</t>
  </si>
  <si>
    <t>潍坊众乐邦人力资源有限公司</t>
  </si>
  <si>
    <t>S537006</t>
  </si>
  <si>
    <t>潍坊豪顺物流有限公司</t>
  </si>
  <si>
    <t>S537008</t>
  </si>
  <si>
    <t>临沂瑞启汽车销售服务有限公司</t>
  </si>
  <si>
    <t>S537010</t>
  </si>
  <si>
    <t>金乡县众鑫汽车维修服务有限公司</t>
  </si>
  <si>
    <t>S537011</t>
  </si>
  <si>
    <t>文登区康泰汽车修理部</t>
  </si>
  <si>
    <t>S537013</t>
  </si>
  <si>
    <t>山东原和人力资源有限公司</t>
  </si>
  <si>
    <t>S537014</t>
  </si>
  <si>
    <t>潍坊光升人力资源有限公司</t>
  </si>
  <si>
    <t>S537015</t>
  </si>
  <si>
    <t>山东新联大物流股份有限公司</t>
  </si>
  <si>
    <t>S537016</t>
  </si>
  <si>
    <t>济宁盛鑫汽车销售有限公司</t>
  </si>
  <si>
    <t>S537018</t>
  </si>
  <si>
    <t>潍坊市汇众汽车销售服务有限公司汽车修理厂</t>
  </si>
  <si>
    <t>S537019</t>
  </si>
  <si>
    <t>章丘思锐佳顺物流有限公司</t>
  </si>
  <si>
    <t>S537020</t>
  </si>
  <si>
    <t>潍坊华中石化有限公司钢城加油站</t>
  </si>
  <si>
    <t>S537021</t>
  </si>
  <si>
    <t>山东亿豪汽车销售服务有限公司</t>
  </si>
  <si>
    <t>S537022</t>
  </si>
  <si>
    <t>梁山县一通汽车维修服务有限公司</t>
  </si>
  <si>
    <t>S537023</t>
  </si>
  <si>
    <t>枣庄同鑫源汽车销售有限公司</t>
  </si>
  <si>
    <t>S537024</t>
  </si>
  <si>
    <t>山东捷曼机械贸易有限公司</t>
  </si>
  <si>
    <t>S537025</t>
  </si>
  <si>
    <t>潍坊朋来汽车销售服务有限公司</t>
  </si>
  <si>
    <t>S537026</t>
  </si>
  <si>
    <t>山东隆众信息技术有限公司</t>
  </si>
  <si>
    <t>S537027</t>
  </si>
  <si>
    <t>山东社安应急消防职业培训学校有限公司</t>
  </si>
  <si>
    <t>S537028</t>
  </si>
  <si>
    <t>青岛华瑞利工贸有限公司</t>
  </si>
  <si>
    <t>S537029</t>
  </si>
  <si>
    <t>山东集合内建筑设计有限公司</t>
  </si>
  <si>
    <t>S537033</t>
  </si>
  <si>
    <t>青岛亿嘉通物流有限公司</t>
  </si>
  <si>
    <t>S537036</t>
  </si>
  <si>
    <t>济南博研能源科技有限公司</t>
  </si>
  <si>
    <t>S537070</t>
  </si>
  <si>
    <t>林州市万通汽车贸易有限责任公司</t>
  </si>
  <si>
    <t>S541002</t>
  </si>
  <si>
    <t>武陟县宏泰重型汽车维修厂</t>
  </si>
  <si>
    <t>S541003</t>
  </si>
  <si>
    <t>沁阳市鑫达汽车修理有限公司</t>
  </si>
  <si>
    <t>S541004</t>
  </si>
  <si>
    <t>博爱县凯达汽车修理厂</t>
  </si>
  <si>
    <t>S541007</t>
  </si>
  <si>
    <t>驻马店天翔机电有限公司</t>
  </si>
  <si>
    <t>S541008</t>
  </si>
  <si>
    <t>平顶山市永惠汽车维修服务有限公司</t>
  </si>
  <si>
    <t>S541010</t>
  </si>
  <si>
    <t>河南正聚明汽车贸易有限公司</t>
  </si>
  <si>
    <t>S541011</t>
  </si>
  <si>
    <t>开封市南关区凯伟汽车特约维修站</t>
  </si>
  <si>
    <t>S541012</t>
  </si>
  <si>
    <t>温县帝诺汽车修理服务中心</t>
  </si>
  <si>
    <t>S541013</t>
  </si>
  <si>
    <t>郑州市欧瑞诺自动化设备有限公司</t>
  </si>
  <si>
    <t>S541016</t>
  </si>
  <si>
    <t>河南九途道路材料科技有限公司</t>
  </si>
  <si>
    <t>S541018</t>
  </si>
  <si>
    <t>洛阳邦福汽车贸易有限公司</t>
  </si>
  <si>
    <t>S541021</t>
  </si>
  <si>
    <t>武汉万坚汽车服务有限公司</t>
  </si>
  <si>
    <t>S542002</t>
  </si>
  <si>
    <t>郴州铧宇汽车销售服务有限公司</t>
  </si>
  <si>
    <t>S543003</t>
  </si>
  <si>
    <t>西峡县德赢汽车销售服务有限公司</t>
  </si>
  <si>
    <t>S543004</t>
  </si>
  <si>
    <t>北京普田物流有限公司长沙分公司</t>
  </si>
  <si>
    <t>S543006</t>
  </si>
  <si>
    <t>东莞市兴亿塑料原料有限公司</t>
  </si>
  <si>
    <t>S544002</t>
  </si>
  <si>
    <t>广州欧尼克焊接科技有限公司</t>
  </si>
  <si>
    <t>S544003</t>
  </si>
  <si>
    <t>鹤山市润源化工有限公司</t>
  </si>
  <si>
    <t>S544006</t>
  </si>
  <si>
    <t>东莞市江顺模具科技有限公司</t>
  </si>
  <si>
    <t>S544007</t>
  </si>
  <si>
    <t>广州四达电气科技有限公司</t>
  </si>
  <si>
    <t>S544008</t>
  </si>
  <si>
    <t>广州八目云科技有限公司</t>
  </si>
  <si>
    <t>S544009</t>
  </si>
  <si>
    <t>深圳市速杰精密模型有限公司</t>
  </si>
  <si>
    <t>S544010</t>
  </si>
  <si>
    <t>中山市旭泉节能设备有限公司</t>
  </si>
  <si>
    <t>S544011</t>
  </si>
  <si>
    <t>深圳市壮志科技有限公司</t>
  </si>
  <si>
    <t>S544014</t>
  </si>
  <si>
    <t>佛山市诺迪精密模具有限公司</t>
  </si>
  <si>
    <t>S544015</t>
  </si>
  <si>
    <t>深圳市凯东圣科技有限公司</t>
  </si>
  <si>
    <t>S544016</t>
  </si>
  <si>
    <t>深圳泓淼智能科技有限公司</t>
  </si>
  <si>
    <t>S544018</t>
  </si>
  <si>
    <t>珠海市中朴科技有限公司</t>
  </si>
  <si>
    <t>S544019</t>
  </si>
  <si>
    <t>东莞市君赢机械制造有限公司</t>
  </si>
  <si>
    <t>S544020</t>
  </si>
  <si>
    <t>佛山市顺德区菲斯卡特五金电器有限公司</t>
  </si>
  <si>
    <t>s544021</t>
  </si>
  <si>
    <t>深圳市赛飞测量科技有限公司</t>
  </si>
  <si>
    <t>S544022</t>
  </si>
  <si>
    <t>深圳市三合一五金有限公司</t>
  </si>
  <si>
    <t>S544024</t>
  </si>
  <si>
    <t>中山市松欣自动化设备有限公司</t>
  </si>
  <si>
    <t>S544025</t>
  </si>
  <si>
    <t>深圳市远方创新数据咨询有限公司</t>
  </si>
  <si>
    <t>S544031</t>
  </si>
  <si>
    <t>柳州凡天汽车销售服务有限公司</t>
  </si>
  <si>
    <t>S545001</t>
  </si>
  <si>
    <t>四川共享物流有限公司</t>
  </si>
  <si>
    <t>S551001</t>
  </si>
  <si>
    <t>攀枝花市京福汽车销售服务有限公司</t>
  </si>
  <si>
    <t>S551004</t>
  </si>
  <si>
    <t>冕宁县泸沽海侠汽车修理厂</t>
  </si>
  <si>
    <t>S551006</t>
  </si>
  <si>
    <t>荥经县颐顺汽车贸易服务有限公司</t>
  </si>
  <si>
    <t>S551007</t>
  </si>
  <si>
    <t>贵州亿福汽车销售服务有限公司</t>
  </si>
  <si>
    <t>S552001</t>
  </si>
  <si>
    <t>昆明博海汽车服务有限公司</t>
  </si>
  <si>
    <t>S553002</t>
  </si>
  <si>
    <t>西安嘉怡天恒精密技术股份有限公司</t>
  </si>
  <si>
    <t>S561002</t>
  </si>
  <si>
    <t>兴平市迎宾汽车服务有限公司</t>
  </si>
  <si>
    <t>S561003</t>
  </si>
  <si>
    <t>西安汉信自动识别技术有限公司</t>
  </si>
  <si>
    <t>S561005</t>
  </si>
  <si>
    <t>陕西优尼尔企业管理咨询有限公司</t>
  </si>
  <si>
    <t>S561008</t>
  </si>
  <si>
    <t>兰州启路汽车服务有限公司</t>
  </si>
  <si>
    <t>S562002</t>
  </si>
  <si>
    <t>甘肃德晟汽车贸易有限公司</t>
  </si>
  <si>
    <t>S562005</t>
  </si>
  <si>
    <t>青海荣雄汽车销售服务有限公司</t>
  </si>
  <si>
    <t>S563001</t>
  </si>
  <si>
    <t>新疆德聚欣汽车服务有限公司</t>
  </si>
  <si>
    <t>S565001</t>
  </si>
  <si>
    <t>伊宁市兴杨汽修厂</t>
  </si>
  <si>
    <t>S565002</t>
  </si>
  <si>
    <t>潍坊实和新能源有限公司</t>
  </si>
  <si>
    <t>S737001</t>
  </si>
  <si>
    <t>集团外单位小计</t>
  </si>
  <si>
    <t>四、集团外单位暂估</t>
  </si>
  <si>
    <t>市场采购</t>
  </si>
  <si>
    <t>黄骅市荣达工业气体销售有限公司</t>
  </si>
  <si>
    <t>S413115</t>
  </si>
  <si>
    <t>佛吉亚（无锡）座椅部件有限公司</t>
  </si>
  <si>
    <t>广州富士机工汽车部件有限公司</t>
  </si>
  <si>
    <t>S444001</t>
  </si>
  <si>
    <t>长春夸克普精汽车电子有限责任公司</t>
  </si>
  <si>
    <t>S422004</t>
  </si>
  <si>
    <t>廊坊市烁鑫汽车配件有限公司</t>
  </si>
  <si>
    <t>S413116</t>
  </si>
  <si>
    <t>广东尚研电子科技有限公司</t>
  </si>
  <si>
    <t>海兴厚德不锈钢制品有限公司</t>
  </si>
  <si>
    <t>S413119</t>
  </si>
  <si>
    <t>河北百益汽车零部件有限公司</t>
  </si>
  <si>
    <t>S413143</t>
  </si>
  <si>
    <t>河北聚福家用电器有限公司/'沧州斯克艾商贸有限公司</t>
  </si>
  <si>
    <t>黄骅市同辉汽车配件有限公司</t>
  </si>
  <si>
    <t>S413113</t>
  </si>
  <si>
    <t>张家港保税区得英达利化工材料有限公司</t>
  </si>
  <si>
    <t>S432031</t>
  </si>
  <si>
    <t>黄骅市盛荣汽车零部件制造有限公司</t>
  </si>
  <si>
    <t>S433005</t>
  </si>
  <si>
    <t>孟村回族自治县渤海工业气体厂</t>
  </si>
  <si>
    <t>S413120</t>
  </si>
  <si>
    <t>扬州市宏昌气动件制造有限公司</t>
  </si>
  <si>
    <t>S432022</t>
  </si>
  <si>
    <t>东莞市长安百盒包装制品经营部</t>
  </si>
  <si>
    <t>S444010</t>
  </si>
  <si>
    <t>深圳市固特灵胶业有限公司</t>
  </si>
  <si>
    <t>S544001</t>
  </si>
  <si>
    <t>唐山市丰润区报喜坨扁钢厂（普通合伙）</t>
  </si>
  <si>
    <t>永康市耐晋克电子有限公司</t>
  </si>
  <si>
    <t>S533004</t>
  </si>
  <si>
    <t>中国重型集团济南卡车股份有限公司</t>
  </si>
  <si>
    <t>北京博瑞昌盛商贸有限公司</t>
  </si>
  <si>
    <t>S511017</t>
  </si>
  <si>
    <t>天津精美特表面技术有限公司</t>
  </si>
  <si>
    <t>南皮国名冲压件厂</t>
  </si>
  <si>
    <t>黄骅市久峰五金制品有限公司</t>
  </si>
  <si>
    <t>S413151</t>
  </si>
  <si>
    <t>滨州齐德化工有限公司</t>
  </si>
  <si>
    <t>黄骅市泰行汽车配件厂</t>
  </si>
  <si>
    <t>S413050</t>
  </si>
  <si>
    <t>河北光华荣昌金属事业部</t>
  </si>
  <si>
    <t>S2230</t>
  </si>
  <si>
    <t>北京北鸿科科技发展有限公司</t>
  </si>
  <si>
    <t>S435002</t>
  </si>
  <si>
    <t>张强</t>
  </si>
  <si>
    <t>S613168</t>
  </si>
  <si>
    <t>天津通力伟创科技有限公司</t>
  </si>
  <si>
    <t>S412046</t>
  </si>
  <si>
    <t>李鹏</t>
  </si>
  <si>
    <t>S613137</t>
  </si>
  <si>
    <t>黄骅市箫驰汽车配件销售有限公司</t>
  </si>
  <si>
    <t>S413218</t>
  </si>
  <si>
    <t>沈阳沃尔瓦格涂料有限公司</t>
  </si>
  <si>
    <t>S421017</t>
  </si>
  <si>
    <t>江苏海德莱特智能科技股份有限公司</t>
  </si>
  <si>
    <t>S432057</t>
  </si>
  <si>
    <t>广州宏原汽车配件有限公司</t>
  </si>
  <si>
    <t>S444034</t>
  </si>
  <si>
    <t>廊坊双兴交通器材有限公司</t>
  </si>
  <si>
    <t>S413193</t>
  </si>
  <si>
    <t>集团外暂估小计</t>
  </si>
  <si>
    <t>应付账款总计</t>
  </si>
  <si>
    <t>预收账款明细及账龄表</t>
  </si>
  <si>
    <t>集团内各单位小计</t>
  </si>
  <si>
    <t>石家庄为人为车汽车配件有限公司</t>
  </si>
  <si>
    <t>C513165</t>
  </si>
  <si>
    <t>预收账款总计</t>
  </si>
  <si>
    <t>其他应付-集团内</t>
  </si>
  <si>
    <t>远东国际融资租赁有限公司</t>
  </si>
  <si>
    <t>S531008</t>
  </si>
  <si>
    <t>押金</t>
  </si>
  <si>
    <t>S713004</t>
  </si>
  <si>
    <t>其他应付-集团内小计</t>
  </si>
  <si>
    <t>其他应付-集团外</t>
  </si>
  <si>
    <t>淄博颜山专用汽车有限公司</t>
  </si>
  <si>
    <t>S437040</t>
  </si>
  <si>
    <t>沧州新源健康咨询有限公司</t>
  </si>
  <si>
    <t>S513171</t>
  </si>
  <si>
    <t>张文芹</t>
  </si>
  <si>
    <t>S513178</t>
  </si>
  <si>
    <t>陈永春</t>
  </si>
  <si>
    <t>S513179</t>
  </si>
  <si>
    <t>河北航天信息技术有限公司沧州分公司</t>
  </si>
  <si>
    <t>S513186</t>
  </si>
  <si>
    <t>封云娥</t>
  </si>
  <si>
    <t>S513235</t>
  </si>
  <si>
    <t>刘春田</t>
  </si>
  <si>
    <t>S537030</t>
  </si>
  <si>
    <t>湖南鑫起人力资源管理有限公司</t>
  </si>
  <si>
    <t>S543002</t>
  </si>
  <si>
    <t>中国中信金融资产管理股份有限公司</t>
  </si>
  <si>
    <t>S711001</t>
  </si>
  <si>
    <t>云世昌</t>
  </si>
  <si>
    <t>S713007</t>
  </si>
  <si>
    <t>其他应付-集团外小计</t>
  </si>
  <si>
    <t>其他应付-关联方</t>
  </si>
  <si>
    <t>其他应付-关联方小计</t>
  </si>
  <si>
    <t>其他应付-事业部</t>
  </si>
  <si>
    <t>其他应付-事业部小计</t>
  </si>
  <si>
    <t>其他应付-预提费用</t>
  </si>
  <si>
    <t>预提费用</t>
  </si>
  <si>
    <t>S700005</t>
  </si>
  <si>
    <t>其他应付-预提费用小计</t>
  </si>
  <si>
    <t>其他应付-工资</t>
  </si>
  <si>
    <t>其他应付-工资小计</t>
  </si>
  <si>
    <t>其他应付-押金</t>
  </si>
  <si>
    <t>其他应付-押金小计</t>
  </si>
  <si>
    <t>其他应付-个人</t>
  </si>
  <si>
    <t>赵战一</t>
  </si>
  <si>
    <t>S513057</t>
  </si>
  <si>
    <t>徐复德</t>
  </si>
  <si>
    <t>S513058</t>
  </si>
  <si>
    <t>刘志旭</t>
  </si>
  <si>
    <t>S513059</t>
  </si>
  <si>
    <t>陈泽强</t>
  </si>
  <si>
    <t>S513060</t>
  </si>
  <si>
    <t xml:space="preserve">高小川 </t>
  </si>
  <si>
    <t>S513074</t>
  </si>
  <si>
    <t>陈峰</t>
  </si>
  <si>
    <t>S513075</t>
  </si>
  <si>
    <t>马玉涛</t>
  </si>
  <si>
    <t>S513076</t>
  </si>
  <si>
    <t>王志臣</t>
  </si>
  <si>
    <t>S513077</t>
  </si>
  <si>
    <t>刘思含</t>
  </si>
  <si>
    <t>S613002</t>
  </si>
  <si>
    <t>吴英各</t>
  </si>
  <si>
    <t>S613004</t>
  </si>
  <si>
    <t>吕家兴</t>
  </si>
  <si>
    <t>S613006</t>
  </si>
  <si>
    <t>程丽宇</t>
  </si>
  <si>
    <t>S613007</t>
  </si>
  <si>
    <t>葛雁宇</t>
  </si>
  <si>
    <t>S613008</t>
  </si>
  <si>
    <t>王文乐</t>
  </si>
  <si>
    <t>S613009</t>
  </si>
  <si>
    <t>冯亮亮</t>
  </si>
  <si>
    <t>S613015</t>
  </si>
  <si>
    <t>商鹏雨</t>
  </si>
  <si>
    <t>S613030</t>
  </si>
  <si>
    <t>张佳怡</t>
  </si>
  <si>
    <t>S613038</t>
  </si>
  <si>
    <t>刘新杰</t>
  </si>
  <si>
    <t>S613039</t>
  </si>
  <si>
    <t>蔺元元</t>
  </si>
  <si>
    <t>S613042</t>
  </si>
  <si>
    <t>赵金旺</t>
  </si>
  <si>
    <t>S613045</t>
  </si>
  <si>
    <t>郑金玉</t>
  </si>
  <si>
    <t>S613051</t>
  </si>
  <si>
    <t>赵志强</t>
  </si>
  <si>
    <t>S613054</t>
  </si>
  <si>
    <t>刘清馨</t>
  </si>
  <si>
    <t>S613057</t>
  </si>
  <si>
    <t>王磊</t>
  </si>
  <si>
    <t>S613064</t>
  </si>
  <si>
    <t>云荣娟</t>
  </si>
  <si>
    <t>S613066</t>
  </si>
  <si>
    <t>张文昌</t>
  </si>
  <si>
    <t>S613067</t>
  </si>
  <si>
    <t>滕奉伟</t>
  </si>
  <si>
    <t>S613070</t>
  </si>
  <si>
    <t>滕敬涛</t>
  </si>
  <si>
    <t>S613071</t>
  </si>
  <si>
    <t>米芝霖</t>
  </si>
  <si>
    <t>S613074</t>
  </si>
  <si>
    <t>李金彪</t>
  </si>
  <si>
    <t>S613075</t>
  </si>
  <si>
    <t>马亚青</t>
  </si>
  <si>
    <t>S613076</t>
  </si>
  <si>
    <t>赵静</t>
  </si>
  <si>
    <t>S613089</t>
  </si>
  <si>
    <t>史义虹</t>
  </si>
  <si>
    <t>S613093</t>
  </si>
  <si>
    <t>薛维新</t>
  </si>
  <si>
    <t>S613116</t>
  </si>
  <si>
    <t>司艳策</t>
  </si>
  <si>
    <t>S613125</t>
  </si>
  <si>
    <t>姬胜阳</t>
  </si>
  <si>
    <t>S613127</t>
  </si>
  <si>
    <t>陈伟</t>
  </si>
  <si>
    <t>S613129</t>
  </si>
  <si>
    <t>韩苏军</t>
  </si>
  <si>
    <t>S613135</t>
  </si>
  <si>
    <t>王义</t>
  </si>
  <si>
    <t>S613147</t>
  </si>
  <si>
    <t>张馀林</t>
  </si>
  <si>
    <t>S613153</t>
  </si>
  <si>
    <t>陈晓晴</t>
  </si>
  <si>
    <t>S613154</t>
  </si>
  <si>
    <t>崔鑫</t>
  </si>
  <si>
    <t>S613156</t>
  </si>
  <si>
    <t>胡希港</t>
  </si>
  <si>
    <t>S613160</t>
  </si>
  <si>
    <t>田健</t>
  </si>
  <si>
    <t>S613162</t>
  </si>
  <si>
    <t>孙沛霖</t>
  </si>
  <si>
    <t>S613166</t>
  </si>
  <si>
    <t>张亚霖</t>
  </si>
  <si>
    <t>S613174</t>
  </si>
  <si>
    <t>赵月强</t>
  </si>
  <si>
    <t>S613179</t>
  </si>
  <si>
    <t>王伟</t>
  </si>
  <si>
    <t>S613181</t>
  </si>
  <si>
    <t>孙兴广</t>
  </si>
  <si>
    <t>S613190</t>
  </si>
  <si>
    <t>刘志君</t>
  </si>
  <si>
    <t>S613191</t>
  </si>
  <si>
    <t>李伟杰</t>
  </si>
  <si>
    <t>S613193</t>
  </si>
  <si>
    <t>王祥</t>
  </si>
  <si>
    <t>S613194</t>
  </si>
  <si>
    <t>王孟力</t>
  </si>
  <si>
    <t>S613195</t>
  </si>
  <si>
    <t>董会娟</t>
  </si>
  <si>
    <t>S613197</t>
  </si>
  <si>
    <t>谷朋坤</t>
  </si>
  <si>
    <t>S613198</t>
  </si>
  <si>
    <t>李永超</t>
  </si>
  <si>
    <t>S613199</t>
  </si>
  <si>
    <t>王艳</t>
  </si>
  <si>
    <t>S613203</t>
  </si>
  <si>
    <t>杨浩</t>
  </si>
  <si>
    <t>S613204</t>
  </si>
  <si>
    <t>王明傲</t>
  </si>
  <si>
    <t>S613205</t>
  </si>
  <si>
    <t>李君</t>
  </si>
  <si>
    <t>S613213</t>
  </si>
  <si>
    <t>其他应付-个人小计</t>
  </si>
  <si>
    <t>其他应付-代扣代缴个人保险</t>
  </si>
  <si>
    <t>住房公积金</t>
  </si>
  <si>
    <t>S700001</t>
  </si>
  <si>
    <t>养老保险</t>
  </si>
  <si>
    <t>S700002</t>
  </si>
  <si>
    <t>医疗保险</t>
  </si>
  <si>
    <t>S700003</t>
  </si>
  <si>
    <t>失业保险</t>
  </si>
  <si>
    <t>S700004</t>
  </si>
  <si>
    <t>其他应付-代扣代缴个人保险小</t>
  </si>
  <si>
    <t>其他应付总计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</si>
</sst>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##,###,###,###,###,##0.00"/>
    <numFmt numFmtId="178" formatCode="###,###,###,###,###,##0"/>
    <numFmt numFmtId="179" formatCode="_ [$€-2]* #,##0.00_ ;_ [$€-2]* \-#,##0.00_ ;_ [$€-2]* &quot;-&quot;??_ "/>
    <numFmt numFmtId="180" formatCode="_-* #,##0.00_-;\-* #,##0.00_-;_-* &quot;-&quot;??_-;_-@_-"/>
    <numFmt numFmtId="181" formatCode="yyyy&quot;年&quot;m&quot;月&quot;;@"/>
  </numFmts>
  <fonts count="41">
    <font>
      <sz val="11"/>
      <color theme="1"/>
      <name val="宋体"/>
      <charset val="134"/>
      <scheme val="minor"/>
    </font>
    <font>
      <sz val="10"/>
      <color indexed="8"/>
      <name val="Arial"/>
      <charset val="1"/>
    </font>
    <font>
      <sz val="9"/>
      <color indexed="8"/>
      <name val="Arial"/>
      <charset val="1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8.25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b/>
      <sz val="16"/>
      <color indexed="8"/>
      <name val="Microsoft YaHei Light"/>
      <charset val="134"/>
    </font>
    <font>
      <b/>
      <sz val="10"/>
      <color indexed="8"/>
      <name val="Microsoft YaHei Light"/>
      <charset val="134"/>
    </font>
    <font>
      <b/>
      <sz val="10"/>
      <color rgb="FF000000"/>
      <name val="宋体"/>
      <charset val="134"/>
    </font>
    <font>
      <b/>
      <sz val="10"/>
      <color theme="1"/>
      <name val="Microsoft YaHei Light"/>
      <charset val="134"/>
    </font>
    <font>
      <sz val="10"/>
      <color indexed="8"/>
      <name val="Microsoft YaHei Light"/>
      <charset val="134"/>
    </font>
    <font>
      <sz val="10"/>
      <color theme="1"/>
      <name val="Microsoft YaHei Light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Arial"/>
      <charset val="0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29" borderId="8" applyNumberFormat="0" applyFon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16" borderId="7" applyNumberFormat="0" applyAlignment="0" applyProtection="0">
      <alignment vertical="center"/>
    </xf>
    <xf numFmtId="0" fontId="29" fillId="16" borderId="4" applyNumberFormat="0" applyAlignment="0" applyProtection="0">
      <alignment vertical="center"/>
    </xf>
    <xf numFmtId="0" fontId="39" fillId="32" borderId="9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/>
    <xf numFmtId="0" fontId="2" fillId="2" borderId="0" xfId="0" applyNumberFormat="1" applyFont="1" applyFill="1" applyBorder="1" applyAlignment="1" applyProtection="1">
      <alignment vertical="top" wrapText="1"/>
    </xf>
    <xf numFmtId="178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177" fontId="2" fillId="0" borderId="0" xfId="0" applyNumberFormat="1" applyFont="1" applyFill="1" applyBorder="1" applyAlignment="1" applyProtection="1">
      <alignment vertical="top" wrapText="1"/>
    </xf>
    <xf numFmtId="14" fontId="1" fillId="0" borderId="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179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79" fontId="6" fillId="0" borderId="0" xfId="0" applyNumberFormat="1" applyFont="1" applyFill="1" applyAlignment="1">
      <alignment vertical="center"/>
    </xf>
    <xf numFmtId="180" fontId="5" fillId="0" borderId="0" xfId="8" applyNumberFormat="1" applyFont="1">
      <alignment vertical="center"/>
    </xf>
    <xf numFmtId="14" fontId="5" fillId="0" borderId="0" xfId="8" applyNumberFormat="1" applyFo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80" fontId="7" fillId="0" borderId="2" xfId="8" applyNumberFormat="1" applyFont="1" applyFill="1" applyBorder="1" applyAlignment="1">
      <alignment horizontal="center" vertical="center" wrapText="1"/>
    </xf>
    <xf numFmtId="176" fontId="7" fillId="0" borderId="2" xfId="8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vertical="center"/>
    </xf>
    <xf numFmtId="179" fontId="8" fillId="0" borderId="2" xfId="0" applyNumberFormat="1" applyFont="1" applyFill="1" applyBorder="1" applyAlignment="1">
      <alignment vertical="center"/>
    </xf>
    <xf numFmtId="180" fontId="9" fillId="0" borderId="2" xfId="8" applyNumberFormat="1" applyFont="1" applyFill="1" applyBorder="1" applyAlignment="1">
      <alignment vertical="center"/>
    </xf>
    <xf numFmtId="176" fontId="9" fillId="0" borderId="2" xfId="8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179" fontId="5" fillId="4" borderId="2" xfId="0" applyNumberFormat="1" applyFont="1" applyFill="1" applyBorder="1" applyAlignment="1">
      <alignment vertical="center"/>
    </xf>
    <xf numFmtId="0" fontId="8" fillId="4" borderId="2" xfId="0" applyNumberFormat="1" applyFont="1" applyFill="1" applyBorder="1" applyAlignment="1">
      <alignment vertical="center"/>
    </xf>
    <xf numFmtId="179" fontId="8" fillId="4" borderId="2" xfId="0" applyNumberFormat="1" applyFont="1" applyFill="1" applyBorder="1" applyAlignment="1">
      <alignment vertical="center"/>
    </xf>
    <xf numFmtId="180" fontId="7" fillId="4" borderId="2" xfId="8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left" vertical="center"/>
    </xf>
    <xf numFmtId="176" fontId="12" fillId="0" borderId="2" xfId="8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>
      <alignment horizontal="left" vertical="center"/>
    </xf>
    <xf numFmtId="180" fontId="12" fillId="0" borderId="2" xfId="8" applyNumberFormat="1" applyFont="1" applyFill="1" applyBorder="1" applyAlignment="1">
      <alignment horizontal="right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vertical="center"/>
    </xf>
    <xf numFmtId="176" fontId="5" fillId="4" borderId="2" xfId="8" applyNumberFormat="1" applyFont="1" applyFill="1" applyBorder="1">
      <alignment vertical="center"/>
    </xf>
    <xf numFmtId="0" fontId="5" fillId="5" borderId="2" xfId="0" applyNumberFormat="1" applyFont="1" applyFill="1" applyBorder="1" applyAlignment="1">
      <alignment horizontal="center" vertical="center"/>
    </xf>
    <xf numFmtId="179" fontId="5" fillId="5" borderId="2" xfId="0" applyNumberFormat="1" applyFont="1" applyFill="1" applyBorder="1" applyAlignment="1">
      <alignment vertical="center"/>
    </xf>
    <xf numFmtId="0" fontId="5" fillId="5" borderId="2" xfId="0" applyNumberFormat="1" applyFont="1" applyFill="1" applyBorder="1" applyAlignment="1">
      <alignment vertical="center"/>
    </xf>
    <xf numFmtId="180" fontId="5" fillId="5" borderId="2" xfId="8" applyNumberFormat="1" applyFont="1" applyFill="1" applyBorder="1">
      <alignment vertical="center"/>
    </xf>
    <xf numFmtId="179" fontId="3" fillId="6" borderId="0" xfId="0" applyNumberFormat="1" applyFont="1" applyFill="1" applyAlignment="1">
      <alignment vertical="center"/>
    </xf>
    <xf numFmtId="180" fontId="12" fillId="0" borderId="0" xfId="8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vertical="center"/>
    </xf>
    <xf numFmtId="180" fontId="3" fillId="0" borderId="0" xfId="8" applyNumberFormat="1" applyFont="1">
      <alignment vertical="center"/>
    </xf>
    <xf numFmtId="180" fontId="5" fillId="0" borderId="2" xfId="8" applyNumberFormat="1" applyFont="1" applyBorder="1" applyAlignment="1">
      <alignment horizontal="center" vertical="center" wrapText="1"/>
    </xf>
    <xf numFmtId="180" fontId="8" fillId="0" borderId="2" xfId="8" applyNumberFormat="1" applyFont="1" applyBorder="1">
      <alignment vertical="center"/>
    </xf>
    <xf numFmtId="176" fontId="8" fillId="0" borderId="2" xfId="8" applyNumberFormat="1" applyFont="1" applyBorder="1">
      <alignment vertical="center"/>
    </xf>
    <xf numFmtId="43" fontId="0" fillId="0" borderId="0" xfId="8">
      <alignment vertical="center"/>
    </xf>
    <xf numFmtId="43" fontId="13" fillId="0" borderId="0" xfId="8" applyFont="1" applyFill="1" applyAlignment="1">
      <alignment horizontal="center" vertical="center"/>
    </xf>
    <xf numFmtId="43" fontId="14" fillId="0" borderId="1" xfId="8" applyFont="1" applyFill="1" applyBorder="1" applyAlignment="1">
      <alignment horizontal="left" vertical="center" wrapText="1"/>
    </xf>
    <xf numFmtId="43" fontId="14" fillId="0" borderId="0" xfId="8" applyFont="1" applyFill="1" applyAlignment="1">
      <alignment vertical="center"/>
    </xf>
    <xf numFmtId="43" fontId="14" fillId="0" borderId="0" xfId="8" applyFont="1" applyFill="1" applyAlignment="1">
      <alignment vertical="center"/>
    </xf>
    <xf numFmtId="43" fontId="15" fillId="0" borderId="0" xfId="8" applyFont="1" applyFill="1" applyAlignment="1">
      <alignment vertical="center"/>
    </xf>
    <xf numFmtId="43" fontId="14" fillId="7" borderId="2" xfId="8" applyFont="1" applyFill="1" applyBorder="1" applyAlignment="1">
      <alignment horizontal="center" vertical="center" wrapText="1"/>
    </xf>
    <xf numFmtId="43" fontId="16" fillId="7" borderId="2" xfId="8" applyFont="1" applyFill="1" applyBorder="1" applyAlignment="1">
      <alignment horizontal="center" vertical="center" wrapText="1"/>
    </xf>
    <xf numFmtId="43" fontId="17" fillId="0" borderId="2" xfId="8" applyFont="1" applyFill="1" applyBorder="1" applyAlignment="1">
      <alignment horizontal="center" vertical="center"/>
    </xf>
    <xf numFmtId="43" fontId="14" fillId="4" borderId="2" xfId="8" applyFont="1" applyFill="1" applyBorder="1" applyAlignment="1">
      <alignment vertical="center"/>
    </xf>
    <xf numFmtId="43" fontId="17" fillId="0" borderId="2" xfId="8" applyFont="1" applyFill="1" applyBorder="1" applyAlignment="1">
      <alignment vertical="center"/>
    </xf>
    <xf numFmtId="43" fontId="18" fillId="0" borderId="2" xfId="8" applyFont="1" applyFill="1" applyBorder="1" applyAlignment="1">
      <alignment vertical="center"/>
    </xf>
    <xf numFmtId="43" fontId="2" fillId="4" borderId="2" xfId="8" applyFont="1" applyFill="1" applyBorder="1" applyAlignment="1" applyProtection="1">
      <alignment vertical="top" wrapText="1"/>
    </xf>
    <xf numFmtId="43" fontId="2" fillId="0" borderId="2" xfId="8" applyFont="1" applyFill="1" applyBorder="1" applyAlignment="1" applyProtection="1">
      <alignment vertical="top" wrapText="1"/>
    </xf>
    <xf numFmtId="43" fontId="8" fillId="0" borderId="2" xfId="8" applyFont="1" applyFill="1" applyBorder="1" applyAlignment="1">
      <alignment vertical="center"/>
    </xf>
    <xf numFmtId="43" fontId="8" fillId="0" borderId="2" xfId="8" applyFont="1" applyFill="1" applyBorder="1" applyAlignment="1">
      <alignment horizontal="center" vertical="center"/>
    </xf>
    <xf numFmtId="43" fontId="16" fillId="4" borderId="2" xfId="8" applyFont="1" applyFill="1" applyBorder="1" applyAlignment="1">
      <alignment vertical="center"/>
    </xf>
    <xf numFmtId="43" fontId="7" fillId="0" borderId="2" xfId="8" applyFont="1" applyFill="1" applyBorder="1" applyAlignment="1">
      <alignment vertical="center"/>
    </xf>
    <xf numFmtId="43" fontId="16" fillId="0" borderId="2" xfId="8" applyFont="1" applyFill="1" applyBorder="1" applyAlignment="1">
      <alignment vertical="center"/>
    </xf>
    <xf numFmtId="43" fontId="9" fillId="0" borderId="2" xfId="8" applyFont="1" applyFill="1" applyBorder="1" applyAlignment="1">
      <alignment vertical="center"/>
    </xf>
    <xf numFmtId="43" fontId="17" fillId="4" borderId="2" xfId="8" applyFont="1" applyFill="1" applyBorder="1" applyAlignment="1">
      <alignment vertical="center"/>
    </xf>
    <xf numFmtId="43" fontId="8" fillId="0" borderId="2" xfId="8" applyFont="1" applyFill="1" applyBorder="1" applyAlignment="1">
      <alignment horizontal="left" vertical="center"/>
    </xf>
    <xf numFmtId="43" fontId="17" fillId="0" borderId="0" xfId="8" applyFont="1" applyFill="1" applyAlignment="1">
      <alignment vertical="center"/>
    </xf>
    <xf numFmtId="43" fontId="17" fillId="0" borderId="2" xfId="8" applyFont="1" applyFill="1" applyBorder="1" applyAlignment="1">
      <alignment vertical="center"/>
    </xf>
    <xf numFmtId="43" fontId="8" fillId="0" borderId="2" xfId="8" applyFont="1" applyBorder="1">
      <alignment vertical="center"/>
    </xf>
    <xf numFmtId="43" fontId="14" fillId="0" borderId="2" xfId="8" applyFont="1" applyFill="1" applyBorder="1" applyAlignment="1">
      <alignment vertical="center"/>
    </xf>
    <xf numFmtId="43" fontId="5" fillId="0" borderId="2" xfId="8" applyFont="1" applyFill="1" applyBorder="1" applyAlignment="1">
      <alignment vertical="center"/>
    </xf>
    <xf numFmtId="43" fontId="14" fillId="0" borderId="2" xfId="8" applyFont="1" applyFill="1" applyBorder="1" applyAlignment="1">
      <alignment vertical="center"/>
    </xf>
    <xf numFmtId="43" fontId="15" fillId="0" borderId="2" xfId="8" applyFont="1" applyFill="1" applyBorder="1" applyAlignment="1">
      <alignment vertical="center"/>
    </xf>
    <xf numFmtId="43" fontId="19" fillId="0" borderId="2" xfId="8" applyFont="1" applyFill="1" applyBorder="1">
      <alignment vertical="center"/>
    </xf>
    <xf numFmtId="43" fontId="20" fillId="0" borderId="0" xfId="8" applyFont="1" applyFill="1" applyAlignment="1"/>
    <xf numFmtId="43" fontId="20" fillId="0" borderId="2" xfId="8" applyFont="1" applyFill="1" applyBorder="1" applyAlignment="1"/>
    <xf numFmtId="43" fontId="5" fillId="0" borderId="2" xfId="8" applyFont="1" applyFill="1" applyBorder="1">
      <alignment vertical="center"/>
    </xf>
    <xf numFmtId="43" fontId="17" fillId="8" borderId="2" xfId="8" applyFont="1" applyFill="1" applyBorder="1" applyAlignment="1">
      <alignment vertical="center"/>
    </xf>
    <xf numFmtId="43" fontId="14" fillId="7" borderId="2" xfId="8" applyFont="1" applyFill="1" applyBorder="1" applyAlignment="1">
      <alignment horizontal="center" vertical="center"/>
    </xf>
    <xf numFmtId="43" fontId="14" fillId="7" borderId="2" xfId="8" applyFont="1" applyFill="1" applyBorder="1" applyAlignment="1">
      <alignment vertical="center"/>
    </xf>
    <xf numFmtId="43" fontId="8" fillId="0" borderId="0" xfId="8" applyFont="1" applyFill="1" applyAlignment="1">
      <alignment horizontal="center" vertical="center"/>
    </xf>
    <xf numFmtId="43" fontId="8" fillId="0" borderId="0" xfId="8" applyFont="1" applyFill="1" applyAlignment="1">
      <alignment vertical="center"/>
    </xf>
    <xf numFmtId="43" fontId="8" fillId="5" borderId="0" xfId="8" applyFont="1" applyFill="1">
      <alignment vertical="center"/>
    </xf>
    <xf numFmtId="43" fontId="8" fillId="0" borderId="0" xfId="8" applyFont="1" applyFill="1">
      <alignment vertical="center"/>
    </xf>
    <xf numFmtId="43" fontId="8" fillId="0" borderId="0" xfId="8" applyFont="1">
      <alignment vertical="center"/>
    </xf>
    <xf numFmtId="179" fontId="8" fillId="0" borderId="0" xfId="0" applyNumberFormat="1" applyFont="1" applyFill="1" applyAlignment="1">
      <alignment horizontal="center" vertical="center" wrapText="1"/>
    </xf>
    <xf numFmtId="179" fontId="8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 applyProtection="1">
      <alignment vertical="top" wrapText="1"/>
    </xf>
    <xf numFmtId="179" fontId="3" fillId="3" borderId="0" xfId="0" applyNumberFormat="1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43" fontId="4" fillId="0" borderId="0" xfId="8" applyFont="1" applyFill="1" applyAlignment="1">
      <alignment horizontal="center" vertical="center"/>
    </xf>
    <xf numFmtId="43" fontId="8" fillId="0" borderId="1" xfId="8" applyFont="1" applyFill="1" applyBorder="1" applyAlignment="1">
      <alignment horizontal="left" vertical="center" wrapText="1"/>
    </xf>
    <xf numFmtId="43" fontId="3" fillId="0" borderId="0" xfId="8" applyFont="1" applyFill="1" applyAlignment="1">
      <alignment horizontal="center" vertical="center"/>
    </xf>
    <xf numFmtId="43" fontId="3" fillId="0" borderId="0" xfId="8" applyFont="1" applyFill="1" applyAlignment="1">
      <alignment vertical="center"/>
    </xf>
    <xf numFmtId="43" fontId="2" fillId="9" borderId="0" xfId="8" applyFont="1" applyFill="1" applyBorder="1" applyAlignment="1" applyProtection="1">
      <alignment vertical="top" wrapText="1"/>
    </xf>
    <xf numFmtId="43" fontId="2" fillId="0" borderId="0" xfId="8" applyFont="1" applyFill="1" applyBorder="1" applyAlignment="1" applyProtection="1">
      <alignment vertical="top" wrapText="1"/>
    </xf>
    <xf numFmtId="43" fontId="1" fillId="0" borderId="0" xfId="8" applyFont="1" applyFill="1" applyBorder="1" applyAlignment="1" applyProtection="1"/>
    <xf numFmtId="43" fontId="2" fillId="10" borderId="0" xfId="8" applyFont="1" applyFill="1" applyBorder="1" applyAlignment="1" applyProtection="1">
      <alignment vertical="top" wrapText="1"/>
    </xf>
    <xf numFmtId="43" fontId="21" fillId="0" borderId="0" xfId="8" applyFont="1" applyFill="1" applyBorder="1" applyAlignment="1" applyProtection="1">
      <alignment vertical="top" wrapText="1"/>
    </xf>
    <xf numFmtId="43" fontId="21" fillId="10" borderId="0" xfId="8" applyFont="1" applyFill="1" applyBorder="1" applyAlignment="1" applyProtection="1">
      <alignment vertical="top" wrapText="1"/>
    </xf>
    <xf numFmtId="43" fontId="1" fillId="0" borderId="0" xfId="8" applyFont="1" applyFill="1" applyAlignment="1" applyProtection="1"/>
    <xf numFmtId="43" fontId="2" fillId="0" borderId="0" xfId="8" applyFont="1" applyFill="1" applyAlignment="1" applyProtection="1">
      <alignment vertical="top" wrapText="1"/>
    </xf>
    <xf numFmtId="43" fontId="21" fillId="0" borderId="0" xfId="8" applyFont="1" applyFill="1" applyAlignment="1" applyProtection="1">
      <alignment vertical="top" wrapText="1"/>
    </xf>
    <xf numFmtId="43" fontId="3" fillId="0" borderId="0" xfId="8" applyFont="1" applyFill="1" applyAlignment="1">
      <alignment horizontal="center" vertical="center"/>
    </xf>
    <xf numFmtId="43" fontId="3" fillId="3" borderId="0" xfId="8" applyFont="1" applyFill="1" applyAlignment="1">
      <alignment vertical="center"/>
    </xf>
    <xf numFmtId="43" fontId="3" fillId="0" borderId="0" xfId="8" applyFont="1" applyFill="1" applyAlignment="1">
      <alignment vertical="center"/>
    </xf>
    <xf numFmtId="43" fontId="6" fillId="0" borderId="0" xfId="8" applyFont="1" applyFill="1" applyAlignment="1">
      <alignment horizontal="center" vertical="center" wrapText="1"/>
    </xf>
    <xf numFmtId="43" fontId="5" fillId="0" borderId="0" xfId="8" applyFont="1">
      <alignment vertical="center"/>
    </xf>
    <xf numFmtId="43" fontId="6" fillId="0" borderId="0" xfId="8" applyFont="1" applyFill="1" applyAlignment="1">
      <alignment vertical="center"/>
    </xf>
    <xf numFmtId="43" fontId="8" fillId="6" borderId="0" xfId="8" applyFont="1" applyFill="1">
      <alignment vertical="center"/>
    </xf>
    <xf numFmtId="43" fontId="17" fillId="0" borderId="2" xfId="8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635;&#36134;&#31867;&#25253;&#34920;\&#38598;&#22242;&#20250;&#35745;&#25253;&#34920;\2024&#24180;\2024.12\2024&#24180;12&#26376;&#20250;&#35745;&#25253;&#34920;-&#27827;&#21271;&#65288;&#36164;&#26412;&#21270;&#65289;&#65288;&#36153;&#29992;&#20462;&#2749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目录"/>
      <sheetName val="资产分析"/>
      <sheetName val="负债分析"/>
      <sheetName val="收入利润分析"/>
      <sheetName val="资产负债表01-打印"/>
      <sheetName val="利润表02-打印"/>
      <sheetName val="现金流量表03-打印"/>
      <sheetName val="资产负债表04"/>
      <sheetName val="利润表05"/>
      <sheetName val="现金流量表06"/>
      <sheetName val="所有者权益变动表07"/>
      <sheetName val="全部科目余额08"/>
      <sheetName val="应收票据明细表9"/>
      <sheetName val="应收账款明细10"/>
      <sheetName val="预付账款明细表11"/>
      <sheetName val="其他应收账款明细12"/>
      <sheetName val="存货明细表13"/>
      <sheetName val="固定资产明细表14"/>
      <sheetName val="在建工程明细表15"/>
      <sheetName val="无形资产明细表16"/>
      <sheetName val="借款明细表17"/>
      <sheetName val="应付票据明细表18"/>
      <sheetName val="应付账款明细表19"/>
      <sheetName val="预收账款明细表20"/>
      <sheetName val="其他应付款明细表21"/>
      <sheetName val="应交税费22"/>
      <sheetName val="长期应付款明细表23"/>
      <sheetName val="实收资本明细表24"/>
      <sheetName val="以前年度损益调整明细表25"/>
      <sheetName val="销售毛利表26"/>
      <sheetName val="销售费用附表29-1三包费用明细表"/>
      <sheetName val="销售费用附表29-2运费"/>
      <sheetName val="预算与实际分析表27"/>
      <sheetName val="四项期间预算与实际28"/>
      <sheetName val="汇算清缴30"/>
      <sheetName val="长期借款31"/>
      <sheetName val="Sheet1"/>
    </sheetNames>
    <sheetDataSet>
      <sheetData sheetId="0"/>
      <sheetData sheetId="1"/>
      <sheetData sheetId="2"/>
      <sheetData sheetId="3"/>
      <sheetData sheetId="4">
        <row r="10">
          <cell r="B10">
            <v>103708179.77</v>
          </cell>
          <cell r="C10">
            <v>112818314.08</v>
          </cell>
        </row>
        <row r="10">
          <cell r="E10">
            <v>259517124.36</v>
          </cell>
          <cell r="F10">
            <v>267618625.53</v>
          </cell>
        </row>
        <row r="11">
          <cell r="B11">
            <v>23392537.45</v>
          </cell>
          <cell r="C11">
            <v>7188607.56</v>
          </cell>
        </row>
        <row r="11">
          <cell r="E11">
            <v>40337612.2</v>
          </cell>
          <cell r="F11">
            <v>24860.95</v>
          </cell>
        </row>
        <row r="12">
          <cell r="B12">
            <v>107741027.37</v>
          </cell>
          <cell r="C12">
            <v>83634917.56</v>
          </cell>
        </row>
        <row r="14">
          <cell r="E14">
            <v>87839989.42</v>
          </cell>
          <cell r="F14">
            <v>150197070.7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workbookViewId="0">
      <selection activeCell="K9" sqref="K9"/>
    </sheetView>
  </sheetViews>
  <sheetFormatPr defaultColWidth="9" defaultRowHeight="13.5"/>
  <cols>
    <col min="4" max="8" width="13.25"/>
    <col min="9" max="9" width="11.25"/>
    <col min="11" max="11" width="9.875"/>
  </cols>
  <sheetData>
    <row r="1" ht="22.5" spans="1:13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4"/>
    </row>
    <row r="2" spans="1:13">
      <c r="A2" s="102" t="s">
        <v>1</v>
      </c>
      <c r="B2" s="102"/>
      <c r="C2" s="104"/>
      <c r="D2" s="104"/>
      <c r="E2" s="89"/>
      <c r="F2" s="89"/>
      <c r="G2" s="89"/>
      <c r="H2" s="104" t="s">
        <v>2</v>
      </c>
      <c r="I2" s="104"/>
      <c r="J2" s="104"/>
      <c r="K2" s="104"/>
      <c r="L2" s="104"/>
      <c r="M2" s="104"/>
    </row>
    <row r="3" ht="24" spans="1:13">
      <c r="A3" s="105" t="s">
        <v>3</v>
      </c>
      <c r="B3" s="105" t="s">
        <v>4</v>
      </c>
      <c r="C3" s="105" t="s">
        <v>5</v>
      </c>
      <c r="D3" s="105" t="s">
        <v>6</v>
      </c>
      <c r="E3" s="105" t="s">
        <v>7</v>
      </c>
      <c r="F3" s="105" t="s">
        <v>8</v>
      </c>
      <c r="G3" s="105" t="s">
        <v>9</v>
      </c>
      <c r="H3" s="105" t="s">
        <v>10</v>
      </c>
      <c r="I3" s="105" t="s">
        <v>11</v>
      </c>
      <c r="J3" s="105" t="s">
        <v>12</v>
      </c>
      <c r="K3" s="105" t="s">
        <v>13</v>
      </c>
      <c r="L3" s="105" t="s">
        <v>14</v>
      </c>
      <c r="M3" s="117"/>
    </row>
    <row r="4" spans="1:13">
      <c r="A4" s="106">
        <v>0</v>
      </c>
      <c r="B4" s="106" t="s">
        <v>15</v>
      </c>
      <c r="C4" s="107"/>
      <c r="D4" s="106">
        <v>0</v>
      </c>
      <c r="E4" s="106">
        <v>0</v>
      </c>
      <c r="F4" s="106">
        <v>0</v>
      </c>
      <c r="G4" s="106">
        <v>0</v>
      </c>
      <c r="H4" s="106">
        <v>0</v>
      </c>
      <c r="I4" s="106">
        <v>0</v>
      </c>
      <c r="J4" s="106">
        <v>0</v>
      </c>
      <c r="K4" s="106">
        <v>0</v>
      </c>
      <c r="L4" s="106">
        <v>0</v>
      </c>
      <c r="M4" s="104"/>
    </row>
    <row r="5" ht="35.25" spans="1:13">
      <c r="A5" s="106">
        <v>1</v>
      </c>
      <c r="B5" s="106" t="s">
        <v>16</v>
      </c>
      <c r="C5" s="106" t="s">
        <v>17</v>
      </c>
      <c r="D5" s="106">
        <v>1914929.98</v>
      </c>
      <c r="E5" s="106">
        <v>218588522.1</v>
      </c>
      <c r="F5" s="106">
        <v>235257054</v>
      </c>
      <c r="G5" s="106">
        <v>-14753601.92</v>
      </c>
      <c r="H5" s="106">
        <v>-14753601.92</v>
      </c>
      <c r="I5" s="106">
        <v>0</v>
      </c>
      <c r="J5" s="106">
        <v>0</v>
      </c>
      <c r="K5" s="106">
        <v>0</v>
      </c>
      <c r="L5" s="106">
        <v>0</v>
      </c>
      <c r="M5" s="118"/>
    </row>
    <row r="6" ht="35.25" spans="1:13">
      <c r="A6" s="106">
        <v>2</v>
      </c>
      <c r="B6" s="106" t="s">
        <v>18</v>
      </c>
      <c r="C6" s="106" t="s">
        <v>19</v>
      </c>
      <c r="D6" s="106">
        <v>8194803.1</v>
      </c>
      <c r="E6" s="106">
        <v>2899019.63</v>
      </c>
      <c r="F6" s="106">
        <v>-131552.91</v>
      </c>
      <c r="G6" s="106">
        <v>11225375.64</v>
      </c>
      <c r="H6" s="106">
        <v>11225375.64</v>
      </c>
      <c r="I6" s="106">
        <v>0</v>
      </c>
      <c r="J6" s="106">
        <v>0</v>
      </c>
      <c r="K6" s="106">
        <v>0</v>
      </c>
      <c r="L6" s="106">
        <v>0</v>
      </c>
      <c r="M6" s="118"/>
    </row>
    <row r="7" ht="35.25" spans="1:13">
      <c r="A7" s="106">
        <v>3</v>
      </c>
      <c r="B7" s="106" t="s">
        <v>20</v>
      </c>
      <c r="C7" s="106" t="s">
        <v>21</v>
      </c>
      <c r="D7" s="106">
        <v>956498.19</v>
      </c>
      <c r="E7" s="106">
        <v>82802629.72</v>
      </c>
      <c r="F7" s="106">
        <v>86673374.28</v>
      </c>
      <c r="G7" s="106">
        <v>-2914246.37</v>
      </c>
      <c r="H7" s="106">
        <v>-2914246.37</v>
      </c>
      <c r="I7" s="106">
        <v>0</v>
      </c>
      <c r="J7" s="106">
        <v>0</v>
      </c>
      <c r="K7" s="106">
        <v>0</v>
      </c>
      <c r="L7" s="106">
        <v>0</v>
      </c>
      <c r="M7" s="118"/>
    </row>
    <row r="8" ht="35.25" spans="1:13">
      <c r="A8" s="106">
        <v>4</v>
      </c>
      <c r="B8" s="106" t="s">
        <v>22</v>
      </c>
      <c r="C8" s="106" t="s">
        <v>23</v>
      </c>
      <c r="D8" s="106">
        <v>25740228.82</v>
      </c>
      <c r="E8" s="106">
        <v>44137145.2</v>
      </c>
      <c r="F8" s="106">
        <v>16045479.29</v>
      </c>
      <c r="G8" s="106">
        <v>53831894.73</v>
      </c>
      <c r="H8" s="106">
        <v>53831894.73</v>
      </c>
      <c r="I8" s="106">
        <v>0</v>
      </c>
      <c r="J8" s="106">
        <v>0</v>
      </c>
      <c r="K8" s="106">
        <v>0</v>
      </c>
      <c r="L8" s="106">
        <v>0</v>
      </c>
      <c r="M8" s="118"/>
    </row>
    <row r="9" ht="36" spans="1:13">
      <c r="A9" s="106">
        <v>5</v>
      </c>
      <c r="B9" s="106" t="s">
        <v>24</v>
      </c>
      <c r="C9" s="106" t="s">
        <v>25</v>
      </c>
      <c r="D9" s="106">
        <v>81257.92</v>
      </c>
      <c r="E9" s="106">
        <v>5136850.1</v>
      </c>
      <c r="F9" s="106">
        <v>3384778.24</v>
      </c>
      <c r="G9" s="106">
        <v>1833329.78</v>
      </c>
      <c r="H9" s="106">
        <v>1833329.78</v>
      </c>
      <c r="I9" s="106">
        <v>0</v>
      </c>
      <c r="J9" s="106">
        <v>0</v>
      </c>
      <c r="K9" s="106">
        <v>0</v>
      </c>
      <c r="L9" s="106">
        <v>0</v>
      </c>
      <c r="M9" s="118"/>
    </row>
    <row r="10" ht="47.25" spans="1:13">
      <c r="A10" s="106">
        <v>6</v>
      </c>
      <c r="B10" s="106" t="s">
        <v>26</v>
      </c>
      <c r="C10" s="106" t="s">
        <v>27</v>
      </c>
      <c r="D10" s="106">
        <v>0</v>
      </c>
      <c r="E10" s="106">
        <v>2701511.65</v>
      </c>
      <c r="F10" s="106">
        <v>2701511.65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18"/>
    </row>
    <row r="11" ht="47.25" spans="1:13">
      <c r="A11" s="106">
        <v>7</v>
      </c>
      <c r="B11" s="106" t="s">
        <v>28</v>
      </c>
      <c r="C11" s="106" t="s">
        <v>29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18"/>
    </row>
    <row r="12" ht="35.25" spans="1:13">
      <c r="A12" s="106">
        <v>8</v>
      </c>
      <c r="B12" s="106" t="s">
        <v>30</v>
      </c>
      <c r="C12" s="106" t="s">
        <v>31</v>
      </c>
      <c r="D12" s="106">
        <v>1833867.17</v>
      </c>
      <c r="E12" s="106">
        <v>18049172.48</v>
      </c>
      <c r="F12" s="106">
        <v>21709610.15</v>
      </c>
      <c r="G12" s="106">
        <v>-1826570.5</v>
      </c>
      <c r="H12" s="106">
        <v>-1826570.5</v>
      </c>
      <c r="I12" s="106">
        <v>0</v>
      </c>
      <c r="J12" s="106">
        <v>0</v>
      </c>
      <c r="K12" s="106">
        <v>0</v>
      </c>
      <c r="L12" s="106">
        <v>0</v>
      </c>
      <c r="M12" s="118"/>
    </row>
    <row r="13" ht="24" spans="1:13">
      <c r="A13" s="107"/>
      <c r="B13" s="106" t="s">
        <v>32</v>
      </c>
      <c r="C13" s="107"/>
      <c r="D13" s="106">
        <v>38721585.18</v>
      </c>
      <c r="E13" s="106">
        <v>374314850.88</v>
      </c>
      <c r="F13" s="106">
        <v>365640254.7</v>
      </c>
      <c r="G13" s="106">
        <v>47396181.36</v>
      </c>
      <c r="H13" s="106">
        <v>47396181.36</v>
      </c>
      <c r="I13" s="106">
        <v>0</v>
      </c>
      <c r="J13" s="106">
        <v>0</v>
      </c>
      <c r="K13" s="106">
        <v>0</v>
      </c>
      <c r="L13" s="106">
        <v>0</v>
      </c>
      <c r="M13" s="118"/>
    </row>
    <row r="14" ht="24" spans="1:13">
      <c r="A14" s="105" t="s">
        <v>3</v>
      </c>
      <c r="B14" s="105" t="s">
        <v>4</v>
      </c>
      <c r="C14" s="105" t="s">
        <v>5</v>
      </c>
      <c r="D14" s="105" t="s">
        <v>6</v>
      </c>
      <c r="E14" s="105" t="s">
        <v>7</v>
      </c>
      <c r="F14" s="105" t="s">
        <v>8</v>
      </c>
      <c r="G14" s="105" t="s">
        <v>9</v>
      </c>
      <c r="H14" s="105" t="s">
        <v>10</v>
      </c>
      <c r="I14" s="105" t="s">
        <v>11</v>
      </c>
      <c r="J14" s="105" t="s">
        <v>12</v>
      </c>
      <c r="K14" s="105" t="s">
        <v>13</v>
      </c>
      <c r="L14" s="105" t="s">
        <v>14</v>
      </c>
      <c r="M14" s="89"/>
    </row>
    <row r="15" spans="1:13">
      <c r="A15" s="106">
        <v>0</v>
      </c>
      <c r="B15" s="106" t="s">
        <v>33</v>
      </c>
      <c r="C15" s="107"/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88"/>
    </row>
    <row r="16" ht="35.25" spans="1:13">
      <c r="A16" s="106">
        <v>1</v>
      </c>
      <c r="B16" s="106" t="s">
        <v>34</v>
      </c>
      <c r="C16" s="106" t="s">
        <v>35</v>
      </c>
      <c r="D16" s="106">
        <v>294134.98</v>
      </c>
      <c r="E16" s="106">
        <v>0</v>
      </c>
      <c r="F16" s="106">
        <v>0</v>
      </c>
      <c r="G16" s="106">
        <v>294134.98</v>
      </c>
      <c r="H16" s="106">
        <v>0</v>
      </c>
      <c r="I16" s="106">
        <v>294134.98</v>
      </c>
      <c r="J16" s="106">
        <v>0</v>
      </c>
      <c r="K16" s="106">
        <v>0</v>
      </c>
      <c r="L16" s="106">
        <v>0</v>
      </c>
      <c r="M16" s="88"/>
    </row>
    <row r="17" ht="57.75" spans="1:13">
      <c r="A17" s="106">
        <v>2</v>
      </c>
      <c r="B17" s="106" t="s">
        <v>36</v>
      </c>
      <c r="C17" s="106" t="s">
        <v>37</v>
      </c>
      <c r="D17" s="106">
        <v>195948.41</v>
      </c>
      <c r="E17" s="106">
        <v>1279177.93</v>
      </c>
      <c r="F17" s="106">
        <v>1080114.54</v>
      </c>
      <c r="G17" s="106">
        <v>395011.8</v>
      </c>
      <c r="H17" s="106">
        <v>395011.8</v>
      </c>
      <c r="I17" s="106">
        <v>0</v>
      </c>
      <c r="J17" s="106">
        <v>0</v>
      </c>
      <c r="K17" s="106">
        <v>0</v>
      </c>
      <c r="L17" s="106">
        <v>0</v>
      </c>
      <c r="M17" s="88"/>
    </row>
    <row r="18" ht="35.25" spans="1:13">
      <c r="A18" s="106">
        <v>3</v>
      </c>
      <c r="B18" s="106" t="s">
        <v>38</v>
      </c>
      <c r="C18" s="106" t="s">
        <v>39</v>
      </c>
      <c r="D18" s="106">
        <v>0</v>
      </c>
      <c r="E18" s="106">
        <v>58797.01</v>
      </c>
      <c r="F18" s="106">
        <v>58797.01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89"/>
    </row>
    <row r="19" ht="47.25" spans="1:13">
      <c r="A19" s="106">
        <v>4</v>
      </c>
      <c r="B19" s="106" t="s">
        <v>40</v>
      </c>
      <c r="C19" s="106" t="s">
        <v>41</v>
      </c>
      <c r="D19" s="106">
        <v>57903.93</v>
      </c>
      <c r="E19" s="106">
        <v>0</v>
      </c>
      <c r="F19" s="106">
        <v>0</v>
      </c>
      <c r="G19" s="106">
        <v>57903.93</v>
      </c>
      <c r="H19" s="106">
        <v>0</v>
      </c>
      <c r="I19" s="106">
        <v>0</v>
      </c>
      <c r="J19" s="106">
        <v>0</v>
      </c>
      <c r="K19" s="106">
        <v>45929.36</v>
      </c>
      <c r="L19" s="106">
        <v>11974.57</v>
      </c>
      <c r="M19" s="89"/>
    </row>
    <row r="20" ht="35.25" spans="1:13">
      <c r="A20" s="106">
        <v>5</v>
      </c>
      <c r="B20" s="106" t="s">
        <v>42</v>
      </c>
      <c r="C20" s="106" t="s">
        <v>43</v>
      </c>
      <c r="D20" s="106">
        <v>809753.35</v>
      </c>
      <c r="E20" s="106">
        <v>2944301.13</v>
      </c>
      <c r="F20" s="106">
        <v>2942518.37</v>
      </c>
      <c r="G20" s="106">
        <v>811536.11</v>
      </c>
      <c r="H20" s="106">
        <v>811536.11</v>
      </c>
      <c r="I20" s="106">
        <v>0</v>
      </c>
      <c r="J20" s="106">
        <v>0</v>
      </c>
      <c r="K20" s="106">
        <v>0</v>
      </c>
      <c r="L20" s="106">
        <v>0</v>
      </c>
      <c r="M20" s="89"/>
    </row>
    <row r="21" ht="35.25" spans="1:13">
      <c r="A21" s="106">
        <v>6</v>
      </c>
      <c r="B21" s="106" t="s">
        <v>44</v>
      </c>
      <c r="C21" s="106" t="s">
        <v>45</v>
      </c>
      <c r="D21" s="106">
        <v>0</v>
      </c>
      <c r="E21" s="106">
        <v>72700.82</v>
      </c>
      <c r="F21" s="106">
        <v>72700.82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89"/>
    </row>
    <row r="22" ht="35.25" spans="1:13">
      <c r="A22" s="106">
        <v>7</v>
      </c>
      <c r="B22" s="106" t="s">
        <v>46</v>
      </c>
      <c r="C22" s="106" t="s">
        <v>47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89"/>
    </row>
    <row r="23" ht="24" spans="1:13">
      <c r="A23" s="106">
        <v>8</v>
      </c>
      <c r="B23" s="106" t="s">
        <v>48</v>
      </c>
      <c r="C23" s="106" t="s">
        <v>49</v>
      </c>
      <c r="D23" s="106">
        <v>0</v>
      </c>
      <c r="E23" s="106">
        <v>1943</v>
      </c>
      <c r="F23" s="106">
        <v>1943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89"/>
    </row>
    <row r="24" ht="35.25" spans="1:13">
      <c r="A24" s="106">
        <v>9</v>
      </c>
      <c r="B24" s="106" t="s">
        <v>50</v>
      </c>
      <c r="C24" s="106" t="s">
        <v>51</v>
      </c>
      <c r="D24" s="106">
        <v>0</v>
      </c>
      <c r="E24" s="106">
        <v>3869.23</v>
      </c>
      <c r="F24" s="106">
        <v>3869.23</v>
      </c>
      <c r="G24" s="106">
        <v>0</v>
      </c>
      <c r="H24" s="106">
        <v>-44083.8</v>
      </c>
      <c r="I24" s="106">
        <v>44083.8</v>
      </c>
      <c r="J24" s="106">
        <v>0</v>
      </c>
      <c r="K24" s="106">
        <v>0</v>
      </c>
      <c r="L24" s="106">
        <v>0</v>
      </c>
      <c r="M24" s="89"/>
    </row>
    <row r="25" ht="24" spans="1:13">
      <c r="A25" s="106">
        <v>10</v>
      </c>
      <c r="B25" s="106" t="s">
        <v>52</v>
      </c>
      <c r="C25" s="106" t="s">
        <v>53</v>
      </c>
      <c r="D25" s="106">
        <v>0</v>
      </c>
      <c r="E25" s="106">
        <v>406229.65</v>
      </c>
      <c r="F25" s="106">
        <v>406229.65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89"/>
    </row>
    <row r="26" ht="35.25" spans="1:13">
      <c r="A26" s="106">
        <v>11</v>
      </c>
      <c r="B26" s="106" t="s">
        <v>54</v>
      </c>
      <c r="C26" s="106" t="s">
        <v>55</v>
      </c>
      <c r="D26" s="106">
        <v>0</v>
      </c>
      <c r="E26" s="106">
        <v>225335.61</v>
      </c>
      <c r="F26" s="106">
        <v>225335.61</v>
      </c>
      <c r="G26" s="106">
        <v>0</v>
      </c>
      <c r="H26" s="106">
        <v>-414.4</v>
      </c>
      <c r="I26" s="106">
        <v>414.4</v>
      </c>
      <c r="J26" s="106">
        <v>0</v>
      </c>
      <c r="K26" s="106">
        <v>0</v>
      </c>
      <c r="L26" s="106">
        <v>0</v>
      </c>
      <c r="M26" s="89"/>
    </row>
    <row r="27" ht="35.25" spans="1:13">
      <c r="A27" s="106">
        <v>12</v>
      </c>
      <c r="B27" s="106" t="s">
        <v>56</v>
      </c>
      <c r="C27" s="106" t="s">
        <v>57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89"/>
    </row>
    <row r="28" ht="24" spans="1:13">
      <c r="A28" s="106">
        <v>13</v>
      </c>
      <c r="B28" s="106" t="s">
        <v>58</v>
      </c>
      <c r="C28" s="106" t="s">
        <v>59</v>
      </c>
      <c r="D28" s="106">
        <v>0</v>
      </c>
      <c r="E28" s="106">
        <v>15134210.29</v>
      </c>
      <c r="F28" s="106">
        <v>15134210.29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89"/>
    </row>
    <row r="29" ht="35.25" spans="1:13">
      <c r="A29" s="106">
        <v>14</v>
      </c>
      <c r="B29" s="106" t="s">
        <v>60</v>
      </c>
      <c r="C29" s="106" t="s">
        <v>61</v>
      </c>
      <c r="D29" s="106">
        <v>0</v>
      </c>
      <c r="E29" s="106">
        <v>33093.02</v>
      </c>
      <c r="F29" s="106">
        <v>33093.02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89"/>
    </row>
    <row r="30" ht="35.25" spans="1:13">
      <c r="A30" s="106">
        <v>15</v>
      </c>
      <c r="B30" s="106" t="s">
        <v>62</v>
      </c>
      <c r="C30" s="106" t="s">
        <v>63</v>
      </c>
      <c r="D30" s="106">
        <v>0</v>
      </c>
      <c r="E30" s="106">
        <v>20394</v>
      </c>
      <c r="F30" s="106">
        <v>20394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89"/>
    </row>
    <row r="31" ht="35.25" spans="1:13">
      <c r="A31" s="106">
        <v>16</v>
      </c>
      <c r="B31" s="106" t="s">
        <v>64</v>
      </c>
      <c r="C31" s="106" t="s">
        <v>65</v>
      </c>
      <c r="D31" s="106">
        <v>0</v>
      </c>
      <c r="E31" s="106">
        <v>645694.26</v>
      </c>
      <c r="F31" s="106">
        <v>645694.26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89"/>
    </row>
    <row r="32" ht="35.25" spans="1:13">
      <c r="A32" s="106">
        <v>17</v>
      </c>
      <c r="B32" s="106" t="s">
        <v>66</v>
      </c>
      <c r="C32" s="106" t="s">
        <v>67</v>
      </c>
      <c r="D32" s="106">
        <v>0</v>
      </c>
      <c r="E32" s="106">
        <v>32340.76</v>
      </c>
      <c r="F32" s="106">
        <v>32340.76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89"/>
    </row>
    <row r="33" ht="35.25" spans="1:13">
      <c r="A33" s="106">
        <v>18</v>
      </c>
      <c r="B33" s="106" t="s">
        <v>68</v>
      </c>
      <c r="C33" s="106" t="s">
        <v>69</v>
      </c>
      <c r="D33" s="106">
        <v>0</v>
      </c>
      <c r="E33" s="106">
        <v>23283.65</v>
      </c>
      <c r="F33" s="106">
        <v>23283.65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89"/>
    </row>
    <row r="34" ht="35.25" spans="1:13">
      <c r="A34" s="106">
        <v>19</v>
      </c>
      <c r="B34" s="106" t="s">
        <v>70</v>
      </c>
      <c r="C34" s="106" t="s">
        <v>71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89"/>
    </row>
    <row r="35" ht="35.25" spans="1:13">
      <c r="A35" s="106">
        <v>20</v>
      </c>
      <c r="B35" s="106" t="s">
        <v>72</v>
      </c>
      <c r="C35" s="106" t="s">
        <v>73</v>
      </c>
      <c r="D35" s="106">
        <v>9931.99</v>
      </c>
      <c r="E35" s="106">
        <v>0</v>
      </c>
      <c r="F35" s="106">
        <v>0</v>
      </c>
      <c r="G35" s="106">
        <v>9931.99</v>
      </c>
      <c r="H35" s="106">
        <v>0</v>
      </c>
      <c r="I35" s="106">
        <v>9931.99</v>
      </c>
      <c r="J35" s="106">
        <v>0</v>
      </c>
      <c r="K35" s="106">
        <v>0</v>
      </c>
      <c r="L35" s="106">
        <v>0</v>
      </c>
      <c r="M35" s="89"/>
    </row>
    <row r="36" ht="35.25" spans="1:13">
      <c r="A36" s="106">
        <v>21</v>
      </c>
      <c r="B36" s="106" t="s">
        <v>74</v>
      </c>
      <c r="C36" s="106" t="s">
        <v>75</v>
      </c>
      <c r="D36" s="106">
        <v>0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89"/>
    </row>
    <row r="37" ht="35.25" spans="1:13">
      <c r="A37" s="106">
        <v>22</v>
      </c>
      <c r="B37" s="106" t="s">
        <v>76</v>
      </c>
      <c r="C37" s="106" t="s">
        <v>77</v>
      </c>
      <c r="D37" s="106">
        <v>700917.29</v>
      </c>
      <c r="E37" s="106">
        <v>1225399.78</v>
      </c>
      <c r="F37" s="106">
        <v>1444404.29</v>
      </c>
      <c r="G37" s="106">
        <v>481912.78</v>
      </c>
      <c r="H37" s="106">
        <v>481912.78</v>
      </c>
      <c r="I37" s="106">
        <v>0</v>
      </c>
      <c r="J37" s="106">
        <v>0</v>
      </c>
      <c r="K37" s="106">
        <v>0</v>
      </c>
      <c r="L37" s="106">
        <v>0</v>
      </c>
      <c r="M37" s="89"/>
    </row>
    <row r="38" ht="35.25" spans="1:13">
      <c r="A38" s="106">
        <v>23</v>
      </c>
      <c r="B38" s="106" t="s">
        <v>78</v>
      </c>
      <c r="C38" s="106" t="s">
        <v>79</v>
      </c>
      <c r="D38" s="106">
        <v>0</v>
      </c>
      <c r="E38" s="106">
        <v>204222.55</v>
      </c>
      <c r="F38" s="106">
        <v>204222.55</v>
      </c>
      <c r="G38" s="106">
        <v>0</v>
      </c>
      <c r="H38" s="106">
        <v>0</v>
      </c>
      <c r="I38" s="106">
        <v>-3544.5</v>
      </c>
      <c r="J38" s="106">
        <v>3544.5</v>
      </c>
      <c r="K38" s="106">
        <v>0</v>
      </c>
      <c r="L38" s="106">
        <v>0</v>
      </c>
      <c r="M38" s="89"/>
    </row>
    <row r="39" ht="46.5" spans="1:13">
      <c r="A39" s="106">
        <v>24</v>
      </c>
      <c r="B39" s="106" t="s">
        <v>80</v>
      </c>
      <c r="C39" s="106" t="s">
        <v>81</v>
      </c>
      <c r="D39" s="106">
        <v>0</v>
      </c>
      <c r="E39" s="106">
        <v>5229.96</v>
      </c>
      <c r="F39" s="106">
        <v>5229.96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89"/>
    </row>
    <row r="40" ht="46.5" spans="1:13">
      <c r="A40" s="106">
        <v>25</v>
      </c>
      <c r="B40" s="106" t="s">
        <v>82</v>
      </c>
      <c r="C40" s="106" t="s">
        <v>83</v>
      </c>
      <c r="D40" s="106">
        <v>7621220.63</v>
      </c>
      <c r="E40" s="106">
        <v>21991254.87</v>
      </c>
      <c r="F40" s="106">
        <v>25485986.19</v>
      </c>
      <c r="G40" s="106">
        <v>4126489.31</v>
      </c>
      <c r="H40" s="106">
        <v>4126489.31</v>
      </c>
      <c r="I40" s="106">
        <v>0</v>
      </c>
      <c r="J40" s="106">
        <v>0</v>
      </c>
      <c r="K40" s="106">
        <v>0</v>
      </c>
      <c r="L40" s="106">
        <v>0</v>
      </c>
      <c r="M40" s="89"/>
    </row>
    <row r="41" ht="46.5" spans="1:13">
      <c r="A41" s="106">
        <v>26</v>
      </c>
      <c r="B41" s="106" t="s">
        <v>84</v>
      </c>
      <c r="C41" s="106" t="s">
        <v>85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89"/>
    </row>
    <row r="42" ht="35.25" spans="1:13">
      <c r="A42" s="106">
        <v>27</v>
      </c>
      <c r="B42" s="106" t="s">
        <v>86</v>
      </c>
      <c r="C42" s="106" t="s">
        <v>87</v>
      </c>
      <c r="D42" s="106">
        <v>0</v>
      </c>
      <c r="E42" s="106">
        <v>393981.79</v>
      </c>
      <c r="F42" s="106">
        <v>393981.79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89"/>
    </row>
    <row r="43" ht="46.5" spans="1:13">
      <c r="A43" s="106">
        <v>28</v>
      </c>
      <c r="B43" s="106" t="s">
        <v>88</v>
      </c>
      <c r="C43" s="106" t="s">
        <v>89</v>
      </c>
      <c r="D43" s="106">
        <v>0</v>
      </c>
      <c r="E43" s="106">
        <v>0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89"/>
    </row>
    <row r="44" ht="24" spans="1:13">
      <c r="A44" s="106">
        <v>29</v>
      </c>
      <c r="B44" s="106" t="s">
        <v>90</v>
      </c>
      <c r="C44" s="106" t="s">
        <v>91</v>
      </c>
      <c r="D44" s="106">
        <v>0</v>
      </c>
      <c r="E44" s="106">
        <v>0</v>
      </c>
      <c r="F44" s="106">
        <v>0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89"/>
    </row>
    <row r="45" ht="35.25" spans="1:13">
      <c r="A45" s="106">
        <v>30</v>
      </c>
      <c r="B45" s="106" t="s">
        <v>92</v>
      </c>
      <c r="C45" s="106" t="s">
        <v>93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89"/>
    </row>
    <row r="46" ht="46.5" spans="1:13">
      <c r="A46" s="106">
        <v>31</v>
      </c>
      <c r="B46" s="106" t="s">
        <v>94</v>
      </c>
      <c r="C46" s="106" t="s">
        <v>95</v>
      </c>
      <c r="D46" s="106">
        <v>10765.58</v>
      </c>
      <c r="E46" s="106">
        <v>59668.46</v>
      </c>
      <c r="F46" s="106">
        <v>0</v>
      </c>
      <c r="G46" s="106">
        <v>70434.04</v>
      </c>
      <c r="H46" s="106">
        <v>66351.83</v>
      </c>
      <c r="I46" s="106">
        <v>4082.21</v>
      </c>
      <c r="J46" s="106">
        <v>0</v>
      </c>
      <c r="K46" s="106">
        <v>0</v>
      </c>
      <c r="L46" s="106">
        <v>0</v>
      </c>
      <c r="M46" s="89"/>
    </row>
    <row r="47" ht="46.5" spans="1:13">
      <c r="A47" s="106">
        <v>32</v>
      </c>
      <c r="B47" s="106" t="s">
        <v>96</v>
      </c>
      <c r="C47" s="106" t="s">
        <v>97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89"/>
    </row>
    <row r="48" ht="35.25" spans="1:13">
      <c r="A48" s="106">
        <v>33</v>
      </c>
      <c r="B48" s="106" t="s">
        <v>98</v>
      </c>
      <c r="C48" s="106" t="s">
        <v>99</v>
      </c>
      <c r="D48" s="106">
        <v>393997.16</v>
      </c>
      <c r="E48" s="106">
        <v>27288.84</v>
      </c>
      <c r="F48" s="106">
        <v>421286</v>
      </c>
      <c r="G48" s="106">
        <v>0</v>
      </c>
      <c r="H48" s="106">
        <v>-404970.67</v>
      </c>
      <c r="I48" s="106">
        <v>73246.89</v>
      </c>
      <c r="J48" s="106">
        <v>50008.05</v>
      </c>
      <c r="K48" s="106">
        <v>281715.73</v>
      </c>
      <c r="L48" s="106">
        <v>0</v>
      </c>
      <c r="M48" s="89"/>
    </row>
    <row r="49" ht="46.5" spans="1:13">
      <c r="A49" s="106">
        <v>34</v>
      </c>
      <c r="B49" s="106" t="s">
        <v>100</v>
      </c>
      <c r="C49" s="106" t="s">
        <v>101</v>
      </c>
      <c r="D49" s="106">
        <v>1899391.72</v>
      </c>
      <c r="E49" s="106">
        <v>7600377.62</v>
      </c>
      <c r="F49" s="106">
        <v>6512059.84</v>
      </c>
      <c r="G49" s="106">
        <v>2987709.5</v>
      </c>
      <c r="H49" s="106">
        <v>2987709.5</v>
      </c>
      <c r="I49" s="106">
        <v>0</v>
      </c>
      <c r="J49" s="106">
        <v>0</v>
      </c>
      <c r="K49" s="106">
        <v>0</v>
      </c>
      <c r="L49" s="106">
        <v>0</v>
      </c>
      <c r="M49" s="89"/>
    </row>
    <row r="50" ht="35.25" spans="1:13">
      <c r="A50" s="106">
        <v>35</v>
      </c>
      <c r="B50" s="106" t="s">
        <v>102</v>
      </c>
      <c r="C50" s="106" t="s">
        <v>103</v>
      </c>
      <c r="D50" s="106">
        <v>1115843.85</v>
      </c>
      <c r="E50" s="106">
        <v>1782492.64</v>
      </c>
      <c r="F50" s="106">
        <v>2153730.56</v>
      </c>
      <c r="G50" s="106">
        <v>744605.93</v>
      </c>
      <c r="H50" s="106">
        <v>744605.93</v>
      </c>
      <c r="I50" s="106">
        <v>0</v>
      </c>
      <c r="J50" s="106">
        <v>0</v>
      </c>
      <c r="K50" s="106">
        <v>0</v>
      </c>
      <c r="L50" s="106">
        <v>0</v>
      </c>
      <c r="M50" s="89"/>
    </row>
    <row r="51" ht="35.25" spans="1:13">
      <c r="A51" s="106">
        <v>36</v>
      </c>
      <c r="B51" s="106" t="s">
        <v>104</v>
      </c>
      <c r="C51" s="106" t="s">
        <v>105</v>
      </c>
      <c r="D51" s="106">
        <v>234680.42</v>
      </c>
      <c r="E51" s="106">
        <v>337386.09</v>
      </c>
      <c r="F51" s="106">
        <v>368920.31</v>
      </c>
      <c r="G51" s="106">
        <v>203146.2</v>
      </c>
      <c r="H51" s="106">
        <v>203146.2</v>
      </c>
      <c r="I51" s="106">
        <v>0</v>
      </c>
      <c r="J51" s="106">
        <v>0</v>
      </c>
      <c r="K51" s="106">
        <v>0</v>
      </c>
      <c r="L51" s="106">
        <v>0</v>
      </c>
      <c r="M51" s="89"/>
    </row>
    <row r="52" ht="58.5" spans="1:13">
      <c r="A52" s="106">
        <v>37</v>
      </c>
      <c r="B52" s="106" t="s">
        <v>106</v>
      </c>
      <c r="C52" s="106" t="s">
        <v>107</v>
      </c>
      <c r="D52" s="106">
        <v>1196970.81</v>
      </c>
      <c r="E52" s="106">
        <v>2684074.12</v>
      </c>
      <c r="F52" s="106">
        <v>2725003.49</v>
      </c>
      <c r="G52" s="106">
        <v>1156041.44</v>
      </c>
      <c r="H52" s="106">
        <v>1156041.44</v>
      </c>
      <c r="I52" s="106">
        <v>0</v>
      </c>
      <c r="J52" s="106">
        <v>0</v>
      </c>
      <c r="K52" s="106">
        <v>0</v>
      </c>
      <c r="L52" s="106">
        <v>0</v>
      </c>
      <c r="M52" s="89"/>
    </row>
    <row r="53" ht="46.5" spans="1:13">
      <c r="A53" s="106">
        <v>38</v>
      </c>
      <c r="B53" s="106" t="s">
        <v>108</v>
      </c>
      <c r="C53" s="106" t="s">
        <v>109</v>
      </c>
      <c r="D53" s="106">
        <v>0</v>
      </c>
      <c r="E53" s="106">
        <v>0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89"/>
    </row>
    <row r="54" ht="46.5" spans="1:13">
      <c r="A54" s="106">
        <v>39</v>
      </c>
      <c r="B54" s="106" t="s">
        <v>110</v>
      </c>
      <c r="C54" s="106" t="s">
        <v>111</v>
      </c>
      <c r="D54" s="106">
        <v>1960620.9</v>
      </c>
      <c r="E54" s="106">
        <v>10696529.66</v>
      </c>
      <c r="F54" s="106">
        <v>9924055.97</v>
      </c>
      <c r="G54" s="106">
        <v>2733094.59</v>
      </c>
      <c r="H54" s="106">
        <v>2733094.59</v>
      </c>
      <c r="I54" s="106">
        <v>0</v>
      </c>
      <c r="J54" s="106">
        <v>0</v>
      </c>
      <c r="K54" s="106">
        <v>0</v>
      </c>
      <c r="L54" s="106">
        <v>0</v>
      </c>
      <c r="M54" s="89"/>
    </row>
    <row r="55" ht="24" spans="1:13">
      <c r="A55" s="106">
        <v>40</v>
      </c>
      <c r="B55" s="106" t="s">
        <v>112</v>
      </c>
      <c r="C55" s="106" t="s">
        <v>113</v>
      </c>
      <c r="D55" s="106">
        <v>0</v>
      </c>
      <c r="E55" s="106">
        <v>113000</v>
      </c>
      <c r="F55" s="106">
        <v>113000</v>
      </c>
      <c r="G55" s="106">
        <v>0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89"/>
    </row>
    <row r="56" ht="24" spans="1:13">
      <c r="A56" s="106">
        <v>41</v>
      </c>
      <c r="B56" s="106" t="s">
        <v>114</v>
      </c>
      <c r="C56" s="106" t="s">
        <v>115</v>
      </c>
      <c r="D56" s="106">
        <v>161253.44</v>
      </c>
      <c r="E56" s="106">
        <v>129445.29</v>
      </c>
      <c r="F56" s="106">
        <v>157522.68</v>
      </c>
      <c r="G56" s="106">
        <v>133176.05</v>
      </c>
      <c r="H56" s="106">
        <v>133176.05</v>
      </c>
      <c r="I56" s="106">
        <v>0</v>
      </c>
      <c r="J56" s="106">
        <v>0</v>
      </c>
      <c r="K56" s="106">
        <v>0</v>
      </c>
      <c r="L56" s="106">
        <v>0</v>
      </c>
      <c r="M56" s="89"/>
    </row>
    <row r="57" ht="46.5" spans="1:13">
      <c r="A57" s="106">
        <v>42</v>
      </c>
      <c r="B57" s="106" t="s">
        <v>116</v>
      </c>
      <c r="C57" s="106" t="s">
        <v>117</v>
      </c>
      <c r="D57" s="106">
        <v>38955.26</v>
      </c>
      <c r="E57" s="106">
        <v>57756.38</v>
      </c>
      <c r="F57" s="106">
        <v>52000</v>
      </c>
      <c r="G57" s="106">
        <v>44711.64</v>
      </c>
      <c r="H57" s="106">
        <v>44711.64</v>
      </c>
      <c r="I57" s="106">
        <v>0</v>
      </c>
      <c r="J57" s="106">
        <v>0</v>
      </c>
      <c r="K57" s="106">
        <v>0</v>
      </c>
      <c r="L57" s="106">
        <v>0</v>
      </c>
      <c r="M57" s="89"/>
    </row>
    <row r="58" ht="35.25" spans="1:13">
      <c r="A58" s="106">
        <v>43</v>
      </c>
      <c r="B58" s="106" t="s">
        <v>118</v>
      </c>
      <c r="C58" s="106" t="s">
        <v>119</v>
      </c>
      <c r="D58" s="106">
        <v>0</v>
      </c>
      <c r="E58" s="106">
        <v>38160</v>
      </c>
      <c r="F58" s="106">
        <v>38160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89"/>
    </row>
    <row r="59" ht="57.75" spans="1:13">
      <c r="A59" s="106">
        <v>44</v>
      </c>
      <c r="B59" s="106" t="s">
        <v>120</v>
      </c>
      <c r="C59" s="106" t="s">
        <v>121</v>
      </c>
      <c r="D59" s="106">
        <v>8089272.94</v>
      </c>
      <c r="E59" s="106">
        <v>32822908.56</v>
      </c>
      <c r="F59" s="106">
        <v>30645507.96</v>
      </c>
      <c r="G59" s="106">
        <v>10266673.54</v>
      </c>
      <c r="H59" s="106">
        <v>10266673.54</v>
      </c>
      <c r="I59" s="106">
        <v>0</v>
      </c>
      <c r="J59" s="106">
        <v>0</v>
      </c>
      <c r="K59" s="106">
        <v>0</v>
      </c>
      <c r="L59" s="106">
        <v>0</v>
      </c>
      <c r="M59" s="89"/>
    </row>
    <row r="60" ht="35.25" spans="1:13">
      <c r="A60" s="106">
        <v>45</v>
      </c>
      <c r="B60" s="106" t="s">
        <v>122</v>
      </c>
      <c r="C60" s="106" t="s">
        <v>123</v>
      </c>
      <c r="D60" s="106">
        <v>439279.09</v>
      </c>
      <c r="E60" s="106">
        <v>1711664.62</v>
      </c>
      <c r="F60" s="106">
        <v>1228942.82</v>
      </c>
      <c r="G60" s="106">
        <v>922000.89</v>
      </c>
      <c r="H60" s="106">
        <v>922000.89</v>
      </c>
      <c r="I60" s="106">
        <v>0</v>
      </c>
      <c r="J60" s="106">
        <v>0</v>
      </c>
      <c r="K60" s="106">
        <v>0</v>
      </c>
      <c r="L60" s="106">
        <v>0</v>
      </c>
      <c r="M60" s="89"/>
    </row>
    <row r="61" ht="46.5" spans="1:13">
      <c r="A61" s="106">
        <v>46</v>
      </c>
      <c r="B61" s="106" t="s">
        <v>124</v>
      </c>
      <c r="C61" s="106" t="s">
        <v>125</v>
      </c>
      <c r="D61" s="106">
        <v>2056991.11</v>
      </c>
      <c r="E61" s="106">
        <v>6387205.61</v>
      </c>
      <c r="F61" s="106">
        <v>6295773.78</v>
      </c>
      <c r="G61" s="106">
        <v>2148422.94</v>
      </c>
      <c r="H61" s="106">
        <v>2148422.94</v>
      </c>
      <c r="I61" s="106">
        <v>0</v>
      </c>
      <c r="J61" s="106">
        <v>0</v>
      </c>
      <c r="K61" s="106">
        <v>0</v>
      </c>
      <c r="L61" s="106">
        <v>0</v>
      </c>
      <c r="M61" s="89"/>
    </row>
    <row r="62" ht="35.25" spans="1:13">
      <c r="A62" s="106">
        <v>47</v>
      </c>
      <c r="B62" s="106" t="s">
        <v>126</v>
      </c>
      <c r="C62" s="106" t="s">
        <v>127</v>
      </c>
      <c r="D62" s="106">
        <v>8998.89</v>
      </c>
      <c r="E62" s="106">
        <v>0</v>
      </c>
      <c r="F62" s="106">
        <v>8998.89</v>
      </c>
      <c r="G62" s="106">
        <v>0</v>
      </c>
      <c r="H62" s="106">
        <v>-1000</v>
      </c>
      <c r="I62" s="106">
        <v>0</v>
      </c>
      <c r="J62" s="106">
        <v>1000</v>
      </c>
      <c r="K62" s="106">
        <v>0</v>
      </c>
      <c r="L62" s="106">
        <v>0</v>
      </c>
      <c r="M62" s="89"/>
    </row>
    <row r="63" ht="35.25" spans="1:13">
      <c r="A63" s="106">
        <v>48</v>
      </c>
      <c r="B63" s="106" t="s">
        <v>128</v>
      </c>
      <c r="C63" s="106" t="s">
        <v>129</v>
      </c>
      <c r="D63" s="106">
        <v>0</v>
      </c>
      <c r="E63" s="106">
        <v>0</v>
      </c>
      <c r="F63" s="106">
        <v>0</v>
      </c>
      <c r="G63" s="106">
        <v>0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89"/>
    </row>
    <row r="64" ht="46.5" spans="1:13">
      <c r="A64" s="106">
        <v>49</v>
      </c>
      <c r="B64" s="106" t="s">
        <v>130</v>
      </c>
      <c r="C64" s="106" t="s">
        <v>131</v>
      </c>
      <c r="D64" s="106">
        <v>7499766.61</v>
      </c>
      <c r="E64" s="106">
        <v>17448847.18</v>
      </c>
      <c r="F64" s="106">
        <v>18698500</v>
      </c>
      <c r="G64" s="106">
        <v>6250113.79</v>
      </c>
      <c r="H64" s="106">
        <v>6250118.98</v>
      </c>
      <c r="I64" s="106">
        <v>-5.19</v>
      </c>
      <c r="J64" s="106">
        <v>0</v>
      </c>
      <c r="K64" s="106">
        <v>0</v>
      </c>
      <c r="L64" s="106">
        <v>0</v>
      </c>
      <c r="M64" s="89"/>
    </row>
    <row r="65" ht="35.25" spans="1:13">
      <c r="A65" s="106">
        <v>50</v>
      </c>
      <c r="B65" s="106" t="s">
        <v>132</v>
      </c>
      <c r="C65" s="106" t="s">
        <v>133</v>
      </c>
      <c r="D65" s="106">
        <v>8304.75</v>
      </c>
      <c r="E65" s="106">
        <v>0</v>
      </c>
      <c r="F65" s="106">
        <v>0</v>
      </c>
      <c r="G65" s="106">
        <v>8304.75</v>
      </c>
      <c r="H65" s="106">
        <v>0</v>
      </c>
      <c r="I65" s="106">
        <v>0</v>
      </c>
      <c r="J65" s="106">
        <v>8304.75</v>
      </c>
      <c r="K65" s="106">
        <v>0</v>
      </c>
      <c r="L65" s="106">
        <v>0</v>
      </c>
      <c r="M65" s="89"/>
    </row>
    <row r="66" ht="46.5" spans="1:13">
      <c r="A66" s="106">
        <v>51</v>
      </c>
      <c r="B66" s="106" t="s">
        <v>134</v>
      </c>
      <c r="C66" s="106" t="s">
        <v>135</v>
      </c>
      <c r="D66" s="106">
        <v>3239767.45</v>
      </c>
      <c r="E66" s="106">
        <v>11885933.49</v>
      </c>
      <c r="F66" s="106">
        <v>9103942.82</v>
      </c>
      <c r="G66" s="106">
        <v>6021758.12</v>
      </c>
      <c r="H66" s="106">
        <v>6021758.12</v>
      </c>
      <c r="I66" s="106">
        <v>0</v>
      </c>
      <c r="J66" s="106">
        <v>0</v>
      </c>
      <c r="K66" s="106">
        <v>0</v>
      </c>
      <c r="L66" s="106">
        <v>0</v>
      </c>
      <c r="M66" s="88"/>
    </row>
    <row r="67" ht="35.25" spans="1:13">
      <c r="A67" s="106">
        <v>52</v>
      </c>
      <c r="B67" s="106" t="s">
        <v>136</v>
      </c>
      <c r="C67" s="106" t="s">
        <v>137</v>
      </c>
      <c r="D67" s="106">
        <v>79327.99</v>
      </c>
      <c r="E67" s="106">
        <v>535665.86</v>
      </c>
      <c r="F67" s="106">
        <v>374383.65</v>
      </c>
      <c r="G67" s="106">
        <v>240610.2</v>
      </c>
      <c r="H67" s="106">
        <v>240610.2</v>
      </c>
      <c r="I67" s="106">
        <v>0</v>
      </c>
      <c r="J67" s="106">
        <v>0</v>
      </c>
      <c r="K67" s="106">
        <v>0</v>
      </c>
      <c r="L67" s="106">
        <v>0</v>
      </c>
      <c r="M67" s="88"/>
    </row>
    <row r="68" ht="35.25" spans="1:13">
      <c r="A68" s="106">
        <v>53</v>
      </c>
      <c r="B68" s="106" t="s">
        <v>138</v>
      </c>
      <c r="C68" s="106" t="s">
        <v>139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88"/>
    </row>
    <row r="69" ht="46.5" spans="1:13">
      <c r="A69" s="106">
        <v>54</v>
      </c>
      <c r="B69" s="106" t="s">
        <v>140</v>
      </c>
      <c r="C69" s="106" t="s">
        <v>141</v>
      </c>
      <c r="D69" s="106">
        <v>0</v>
      </c>
      <c r="E69" s="106">
        <v>0</v>
      </c>
      <c r="F69" s="106">
        <v>100000</v>
      </c>
      <c r="G69" s="106">
        <v>-100000</v>
      </c>
      <c r="H69" s="106">
        <v>-100000</v>
      </c>
      <c r="I69" s="106">
        <v>0</v>
      </c>
      <c r="J69" s="106">
        <v>0</v>
      </c>
      <c r="K69" s="106">
        <v>0</v>
      </c>
      <c r="L69" s="106">
        <v>0</v>
      </c>
      <c r="M69" s="89"/>
    </row>
    <row r="70" ht="24" spans="1:13">
      <c r="A70" s="106">
        <v>55</v>
      </c>
      <c r="B70" s="106" t="s">
        <v>142</v>
      </c>
      <c r="C70" s="106" t="s">
        <v>143</v>
      </c>
      <c r="D70" s="106">
        <v>-470</v>
      </c>
      <c r="E70" s="106">
        <v>470</v>
      </c>
      <c r="F70" s="106">
        <v>0</v>
      </c>
      <c r="G70" s="106">
        <v>0</v>
      </c>
      <c r="H70" s="106">
        <v>470</v>
      </c>
      <c r="I70" s="106">
        <v>-470</v>
      </c>
      <c r="J70" s="106">
        <v>0</v>
      </c>
      <c r="K70" s="106">
        <v>0</v>
      </c>
      <c r="L70" s="106">
        <v>0</v>
      </c>
      <c r="M70" s="88"/>
    </row>
    <row r="71" ht="24" spans="1:13">
      <c r="A71" s="106">
        <v>56</v>
      </c>
      <c r="B71" s="106" t="s">
        <v>144</v>
      </c>
      <c r="C71" s="106" t="s">
        <v>145</v>
      </c>
      <c r="D71" s="106">
        <v>0</v>
      </c>
      <c r="E71" s="106">
        <v>0</v>
      </c>
      <c r="F71" s="106">
        <v>0</v>
      </c>
      <c r="G71" s="106">
        <v>0</v>
      </c>
      <c r="H71" s="106">
        <v>0</v>
      </c>
      <c r="I71" s="106">
        <v>0</v>
      </c>
      <c r="J71" s="106">
        <v>0</v>
      </c>
      <c r="K71" s="106">
        <v>0</v>
      </c>
      <c r="L71" s="106">
        <v>0</v>
      </c>
      <c r="M71" s="88"/>
    </row>
    <row r="72" ht="35.25" spans="1:13">
      <c r="A72" s="106">
        <v>57</v>
      </c>
      <c r="B72" s="106" t="s">
        <v>146</v>
      </c>
      <c r="C72" s="106" t="s">
        <v>147</v>
      </c>
      <c r="D72" s="106">
        <v>0</v>
      </c>
      <c r="E72" s="106">
        <v>13000</v>
      </c>
      <c r="F72" s="106">
        <v>13000</v>
      </c>
      <c r="G72" s="106">
        <v>0</v>
      </c>
      <c r="H72" s="106">
        <v>0</v>
      </c>
      <c r="I72" s="106">
        <v>0</v>
      </c>
      <c r="J72" s="106">
        <v>0</v>
      </c>
      <c r="K72" s="106">
        <v>0</v>
      </c>
      <c r="L72" s="106">
        <v>0</v>
      </c>
      <c r="M72" s="88"/>
    </row>
    <row r="73" ht="35.25" spans="1:13">
      <c r="A73" s="106">
        <v>58</v>
      </c>
      <c r="B73" s="106" t="s">
        <v>148</v>
      </c>
      <c r="C73" s="106" t="s">
        <v>149</v>
      </c>
      <c r="D73" s="106">
        <v>0</v>
      </c>
      <c r="E73" s="106">
        <v>7698.5</v>
      </c>
      <c r="F73" s="106">
        <v>7698.5</v>
      </c>
      <c r="G73" s="106">
        <v>0</v>
      </c>
      <c r="H73" s="106">
        <v>0</v>
      </c>
      <c r="I73" s="106">
        <v>0</v>
      </c>
      <c r="J73" s="106">
        <v>0</v>
      </c>
      <c r="K73" s="106">
        <v>0</v>
      </c>
      <c r="L73" s="106">
        <v>0</v>
      </c>
      <c r="M73" s="88"/>
    </row>
    <row r="74" ht="35.25" spans="1:13">
      <c r="A74" s="106">
        <v>59</v>
      </c>
      <c r="B74" s="106" t="s">
        <v>150</v>
      </c>
      <c r="C74" s="106" t="s">
        <v>151</v>
      </c>
      <c r="D74" s="106">
        <v>0</v>
      </c>
      <c r="E74" s="106">
        <v>3289.43</v>
      </c>
      <c r="F74" s="106">
        <v>0</v>
      </c>
      <c r="G74" s="106">
        <v>3289.43</v>
      </c>
      <c r="H74" s="106">
        <v>3289.43</v>
      </c>
      <c r="I74" s="106">
        <v>0</v>
      </c>
      <c r="J74" s="106">
        <v>0</v>
      </c>
      <c r="K74" s="106">
        <v>0</v>
      </c>
      <c r="L74" s="106">
        <v>0</v>
      </c>
      <c r="M74" s="88"/>
    </row>
    <row r="75" ht="35.25" spans="1:13">
      <c r="A75" s="106">
        <v>60</v>
      </c>
      <c r="B75" s="106" t="s">
        <v>152</v>
      </c>
      <c r="C75" s="106" t="s">
        <v>153</v>
      </c>
      <c r="D75" s="106">
        <v>0</v>
      </c>
      <c r="E75" s="106">
        <v>18562.62</v>
      </c>
      <c r="F75" s="106">
        <v>18562.62</v>
      </c>
      <c r="G75" s="106">
        <v>0</v>
      </c>
      <c r="H75" s="106">
        <v>0</v>
      </c>
      <c r="I75" s="106">
        <v>0</v>
      </c>
      <c r="J75" s="106">
        <v>0</v>
      </c>
      <c r="K75" s="106">
        <v>0</v>
      </c>
      <c r="L75" s="106">
        <v>0</v>
      </c>
      <c r="M75" s="88"/>
    </row>
    <row r="76" spans="1:13">
      <c r="A76" s="106">
        <v>61</v>
      </c>
      <c r="B76" s="106" t="s">
        <v>154</v>
      </c>
      <c r="C76" s="106" t="s">
        <v>155</v>
      </c>
      <c r="D76" s="106">
        <v>5950145.05</v>
      </c>
      <c r="E76" s="106">
        <v>-11558706.94</v>
      </c>
      <c r="F76" s="106">
        <v>-5608561.89</v>
      </c>
      <c r="G76" s="106">
        <v>0</v>
      </c>
      <c r="H76" s="106">
        <v>0</v>
      </c>
      <c r="I76" s="106">
        <v>0</v>
      </c>
      <c r="J76" s="106">
        <v>0</v>
      </c>
      <c r="K76" s="106">
        <v>0</v>
      </c>
      <c r="L76" s="106">
        <v>0</v>
      </c>
      <c r="M76" s="88"/>
    </row>
    <row r="77" ht="24" spans="1:13">
      <c r="A77" s="107"/>
      <c r="B77" s="106" t="s">
        <v>156</v>
      </c>
      <c r="C77" s="107"/>
      <c r="D77" s="106">
        <v>44073673.6</v>
      </c>
      <c r="E77" s="106">
        <v>127504177.34</v>
      </c>
      <c r="F77" s="106">
        <v>131566836.99</v>
      </c>
      <c r="G77" s="106">
        <v>40011013.95</v>
      </c>
      <c r="H77" s="106">
        <v>39186662.41</v>
      </c>
      <c r="I77" s="106">
        <v>421874.58</v>
      </c>
      <c r="J77" s="106">
        <v>62857.3</v>
      </c>
      <c r="K77" s="106">
        <v>327645.09</v>
      </c>
      <c r="L77" s="106">
        <v>11974.57</v>
      </c>
      <c r="M77" s="88"/>
    </row>
    <row r="78" ht="24" spans="1:13">
      <c r="A78" s="105" t="s">
        <v>3</v>
      </c>
      <c r="B78" s="105" t="s">
        <v>4</v>
      </c>
      <c r="C78" s="105" t="s">
        <v>5</v>
      </c>
      <c r="D78" s="105" t="s">
        <v>6</v>
      </c>
      <c r="E78" s="105" t="s">
        <v>7</v>
      </c>
      <c r="F78" s="105" t="s">
        <v>8</v>
      </c>
      <c r="G78" s="105" t="s">
        <v>9</v>
      </c>
      <c r="H78" s="105" t="s">
        <v>10</v>
      </c>
      <c r="I78" s="105" t="s">
        <v>11</v>
      </c>
      <c r="J78" s="105" t="s">
        <v>12</v>
      </c>
      <c r="K78" s="105" t="s">
        <v>13</v>
      </c>
      <c r="L78" s="105" t="s">
        <v>14</v>
      </c>
      <c r="M78" s="88"/>
    </row>
    <row r="79" spans="1:13">
      <c r="A79" s="106">
        <v>0</v>
      </c>
      <c r="B79" s="106" t="s">
        <v>157</v>
      </c>
      <c r="C79" s="107"/>
      <c r="D79" s="106">
        <v>0</v>
      </c>
      <c r="E79" s="106">
        <v>0</v>
      </c>
      <c r="F79" s="106">
        <v>0</v>
      </c>
      <c r="G79" s="106">
        <v>0</v>
      </c>
      <c r="H79" s="106">
        <v>0</v>
      </c>
      <c r="I79" s="106">
        <v>0</v>
      </c>
      <c r="J79" s="106">
        <v>0</v>
      </c>
      <c r="K79" s="106">
        <v>0</v>
      </c>
      <c r="L79" s="106">
        <v>0</v>
      </c>
      <c r="M79" s="88"/>
    </row>
    <row r="80" ht="35.25" spans="1:13">
      <c r="A80" s="106">
        <v>1</v>
      </c>
      <c r="B80" s="106" t="s">
        <v>158</v>
      </c>
      <c r="C80" s="106" t="s">
        <v>159</v>
      </c>
      <c r="D80" s="106">
        <v>20912920.99</v>
      </c>
      <c r="E80" s="106">
        <v>19922262.53</v>
      </c>
      <c r="F80" s="106">
        <v>15424064.75</v>
      </c>
      <c r="G80" s="106">
        <v>25411118.77</v>
      </c>
      <c r="H80" s="106">
        <v>24462797.6</v>
      </c>
      <c r="I80" s="106">
        <v>948321.17</v>
      </c>
      <c r="J80" s="106">
        <v>0</v>
      </c>
      <c r="K80" s="106">
        <v>0</v>
      </c>
      <c r="L80" s="106">
        <v>0</v>
      </c>
      <c r="M80" s="88"/>
    </row>
    <row r="81" ht="24" spans="1:13">
      <c r="A81" s="107"/>
      <c r="B81" s="106" t="s">
        <v>160</v>
      </c>
      <c r="C81" s="107"/>
      <c r="D81" s="106">
        <v>20912920.99</v>
      </c>
      <c r="E81" s="106">
        <v>19922262.53</v>
      </c>
      <c r="F81" s="106">
        <v>15424064.75</v>
      </c>
      <c r="G81" s="106">
        <v>25411118.77</v>
      </c>
      <c r="H81" s="106">
        <v>24462797.6</v>
      </c>
      <c r="I81" s="106">
        <v>948321.17</v>
      </c>
      <c r="J81" s="106">
        <v>0</v>
      </c>
      <c r="K81" s="106">
        <v>0</v>
      </c>
      <c r="L81" s="106">
        <v>0</v>
      </c>
      <c r="M81" s="88"/>
    </row>
    <row r="82" ht="24" spans="1:13">
      <c r="A82" s="105" t="s">
        <v>3</v>
      </c>
      <c r="B82" s="105" t="s">
        <v>4</v>
      </c>
      <c r="C82" s="105" t="s">
        <v>5</v>
      </c>
      <c r="D82" s="105" t="s">
        <v>6</v>
      </c>
      <c r="E82" s="105" t="s">
        <v>7</v>
      </c>
      <c r="F82" s="105" t="s">
        <v>8</v>
      </c>
      <c r="G82" s="105" t="s">
        <v>9</v>
      </c>
      <c r="H82" s="105" t="s">
        <v>10</v>
      </c>
      <c r="I82" s="105" t="s">
        <v>11</v>
      </c>
      <c r="J82" s="105" t="s">
        <v>12</v>
      </c>
      <c r="K82" s="105" t="s">
        <v>13</v>
      </c>
      <c r="L82" s="105" t="s">
        <v>14</v>
      </c>
      <c r="M82" s="88"/>
    </row>
    <row r="83" spans="1:13">
      <c r="A83" s="106">
        <v>0</v>
      </c>
      <c r="B83" s="106" t="s">
        <v>161</v>
      </c>
      <c r="C83" s="107"/>
      <c r="D83" s="106">
        <v>0</v>
      </c>
      <c r="E83" s="106">
        <v>0</v>
      </c>
      <c r="F83" s="106">
        <v>0</v>
      </c>
      <c r="G83" s="106">
        <v>0</v>
      </c>
      <c r="H83" s="106">
        <v>0</v>
      </c>
      <c r="I83" s="106">
        <v>0</v>
      </c>
      <c r="J83" s="106">
        <v>0</v>
      </c>
      <c r="K83" s="106">
        <v>0</v>
      </c>
      <c r="L83" s="106">
        <v>0</v>
      </c>
      <c r="M83" s="88"/>
    </row>
    <row r="84" ht="24" spans="1:13">
      <c r="A84" s="107"/>
      <c r="B84" s="106" t="s">
        <v>162</v>
      </c>
      <c r="C84" s="107"/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88"/>
    </row>
    <row r="85" ht="24" spans="1:13">
      <c r="A85" s="105" t="s">
        <v>3</v>
      </c>
      <c r="B85" s="105" t="s">
        <v>4</v>
      </c>
      <c r="C85" s="105" t="s">
        <v>5</v>
      </c>
      <c r="D85" s="105" t="s">
        <v>6</v>
      </c>
      <c r="E85" s="105" t="s">
        <v>7</v>
      </c>
      <c r="F85" s="105" t="s">
        <v>8</v>
      </c>
      <c r="G85" s="105" t="s">
        <v>9</v>
      </c>
      <c r="H85" s="105" t="s">
        <v>10</v>
      </c>
      <c r="I85" s="105" t="s">
        <v>11</v>
      </c>
      <c r="J85" s="105" t="s">
        <v>12</v>
      </c>
      <c r="K85" s="105" t="s">
        <v>13</v>
      </c>
      <c r="L85" s="105" t="s">
        <v>14</v>
      </c>
      <c r="M85" s="88"/>
    </row>
    <row r="86" ht="24" spans="1:13">
      <c r="A86" s="106">
        <v>0</v>
      </c>
      <c r="B86" s="106" t="s">
        <v>163</v>
      </c>
      <c r="C86" s="107"/>
      <c r="D86" s="106">
        <v>0</v>
      </c>
      <c r="E86" s="106">
        <v>0</v>
      </c>
      <c r="F86" s="106">
        <v>0</v>
      </c>
      <c r="G86" s="106">
        <v>0</v>
      </c>
      <c r="H86" s="106">
        <v>0</v>
      </c>
      <c r="I86" s="106">
        <v>0</v>
      </c>
      <c r="J86" s="106">
        <v>0</v>
      </c>
      <c r="K86" s="106">
        <v>0</v>
      </c>
      <c r="L86" s="106">
        <v>0</v>
      </c>
      <c r="M86" s="88"/>
    </row>
    <row r="87" ht="24" spans="1:13">
      <c r="A87" s="107"/>
      <c r="B87" s="106" t="s">
        <v>164</v>
      </c>
      <c r="C87" s="107"/>
      <c r="D87" s="106">
        <v>0</v>
      </c>
      <c r="E87" s="106">
        <v>0</v>
      </c>
      <c r="F87" s="106">
        <v>0</v>
      </c>
      <c r="G87" s="106">
        <v>0</v>
      </c>
      <c r="H87" s="106">
        <v>0</v>
      </c>
      <c r="I87" s="106">
        <v>0</v>
      </c>
      <c r="J87" s="106">
        <v>0</v>
      </c>
      <c r="K87" s="106">
        <v>0</v>
      </c>
      <c r="L87" s="106">
        <v>0</v>
      </c>
      <c r="M87" s="88"/>
    </row>
    <row r="88" spans="1:13">
      <c r="A88" s="107"/>
      <c r="B88" s="106" t="s">
        <v>165</v>
      </c>
      <c r="C88" s="107"/>
      <c r="D88" s="106">
        <v>103708179.77</v>
      </c>
      <c r="E88" s="106">
        <v>521741290.75</v>
      </c>
      <c r="F88" s="106">
        <v>512631156.44</v>
      </c>
      <c r="G88" s="106">
        <v>112818314.08</v>
      </c>
      <c r="H88" s="106">
        <v>111045641.37</v>
      </c>
      <c r="I88" s="106">
        <v>1370195.75</v>
      </c>
      <c r="J88" s="106">
        <v>62857.3</v>
      </c>
      <c r="K88" s="106">
        <v>327645.09</v>
      </c>
      <c r="L88" s="106">
        <v>11974.57</v>
      </c>
      <c r="M88" s="88"/>
    </row>
    <row r="89" spans="1:13">
      <c r="A89" s="85"/>
      <c r="B89" s="119"/>
      <c r="C89" s="104"/>
      <c r="D89" s="120" t="b">
        <f>D88='[1]资产负债表01-打印'!B10</f>
        <v>1</v>
      </c>
      <c r="E89" s="104"/>
      <c r="F89" s="89"/>
      <c r="G89" s="120" t="b">
        <f>G88='[1]资产负债表01-打印'!C10</f>
        <v>1</v>
      </c>
      <c r="H89" s="104"/>
      <c r="I89" s="104"/>
      <c r="J89" s="104"/>
      <c r="K89" s="104"/>
      <c r="L89" s="104"/>
      <c r="M89" s="104"/>
    </row>
  </sheetData>
  <mergeCells count="2">
    <mergeCell ref="A1:L1"/>
    <mergeCell ref="A2:B2"/>
  </mergeCells>
  <conditionalFormatting sqref="B8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9"/>
  <sheetViews>
    <sheetView workbookViewId="0">
      <selection activeCell="A1" sqref="A1:M289"/>
    </sheetView>
  </sheetViews>
  <sheetFormatPr defaultColWidth="9" defaultRowHeight="13.5"/>
  <cols>
    <col min="4" max="6" width="12.25"/>
    <col min="7" max="8" width="11.25"/>
    <col min="9" max="9" width="9.875"/>
    <col min="10" max="10" width="11.25"/>
    <col min="11" max="12" width="9.875"/>
  </cols>
  <sheetData>
    <row r="1" ht="22.5" spans="1:13">
      <c r="A1" s="101" t="s">
        <v>166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02" t="s">
        <v>1</v>
      </c>
      <c r="B2" s="102"/>
      <c r="C2" s="103"/>
      <c r="D2" s="104"/>
      <c r="E2" s="89"/>
      <c r="F2" s="89"/>
      <c r="G2" s="89"/>
      <c r="H2" s="89">
        <v>45473</v>
      </c>
      <c r="I2" s="104"/>
      <c r="J2" s="104"/>
      <c r="K2" s="104"/>
      <c r="L2" s="104"/>
      <c r="M2" s="104" t="s">
        <v>167</v>
      </c>
    </row>
    <row r="3" ht="24" spans="1:13">
      <c r="A3" s="105" t="s">
        <v>3</v>
      </c>
      <c r="B3" s="105" t="s">
        <v>168</v>
      </c>
      <c r="C3" s="105" t="s">
        <v>169</v>
      </c>
      <c r="D3" s="105" t="s">
        <v>6</v>
      </c>
      <c r="E3" s="105" t="s">
        <v>7</v>
      </c>
      <c r="F3" s="105" t="s">
        <v>8</v>
      </c>
      <c r="G3" s="105" t="s">
        <v>9</v>
      </c>
      <c r="H3" s="105" t="s">
        <v>10</v>
      </c>
      <c r="I3" s="105" t="s">
        <v>11</v>
      </c>
      <c r="J3" s="105" t="s">
        <v>12</v>
      </c>
      <c r="K3" s="105" t="s">
        <v>13</v>
      </c>
      <c r="L3" s="105" t="s">
        <v>14</v>
      </c>
      <c r="M3" s="107"/>
    </row>
    <row r="4" ht="24" spans="1:13">
      <c r="A4" s="106">
        <v>0</v>
      </c>
      <c r="B4" s="106" t="s">
        <v>170</v>
      </c>
      <c r="C4" s="107"/>
      <c r="D4" s="106">
        <v>0</v>
      </c>
      <c r="E4" s="106">
        <v>0</v>
      </c>
      <c r="F4" s="106">
        <v>0</v>
      </c>
      <c r="G4" s="106">
        <v>0</v>
      </c>
      <c r="H4" s="106">
        <v>0</v>
      </c>
      <c r="I4" s="106">
        <v>0</v>
      </c>
      <c r="J4" s="106">
        <v>0</v>
      </c>
      <c r="K4" s="106">
        <v>0</v>
      </c>
      <c r="L4" s="106">
        <v>0</v>
      </c>
      <c r="M4" s="107"/>
    </row>
    <row r="5" ht="35.25" spans="1:13">
      <c r="A5" s="106">
        <v>1</v>
      </c>
      <c r="B5" s="106" t="s">
        <v>16</v>
      </c>
      <c r="C5" s="106" t="s">
        <v>171</v>
      </c>
      <c r="D5" s="106">
        <v>0</v>
      </c>
      <c r="E5" s="106">
        <v>7500000</v>
      </c>
      <c r="F5" s="106">
        <v>7500000</v>
      </c>
      <c r="G5" s="106">
        <v>0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  <c r="M5" s="107"/>
    </row>
    <row r="6" ht="35.25" spans="1:13">
      <c r="A6" s="106">
        <v>2</v>
      </c>
      <c r="B6" s="106" t="s">
        <v>18</v>
      </c>
      <c r="C6" s="106" t="s">
        <v>172</v>
      </c>
      <c r="D6" s="106">
        <v>3685500</v>
      </c>
      <c r="E6" s="106">
        <v>0</v>
      </c>
      <c r="F6" s="106">
        <v>1286864.42</v>
      </c>
      <c r="G6" s="106">
        <v>2398635.58</v>
      </c>
      <c r="H6" s="106">
        <v>0</v>
      </c>
      <c r="I6" s="106">
        <v>398635.58</v>
      </c>
      <c r="J6" s="106">
        <v>2000000</v>
      </c>
      <c r="K6" s="106">
        <v>0</v>
      </c>
      <c r="L6" s="106">
        <v>0</v>
      </c>
      <c r="M6" s="107"/>
    </row>
    <row r="7" ht="35.25" spans="1:13">
      <c r="A7" s="106">
        <v>3</v>
      </c>
      <c r="B7" s="106" t="s">
        <v>20</v>
      </c>
      <c r="C7" s="106" t="s">
        <v>173</v>
      </c>
      <c r="D7" s="106">
        <v>7196796.82</v>
      </c>
      <c r="E7" s="106">
        <v>5000000</v>
      </c>
      <c r="F7" s="106">
        <v>12196796.82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7"/>
    </row>
    <row r="8" ht="35.25" spans="1:13">
      <c r="A8" s="106">
        <v>4</v>
      </c>
      <c r="B8" s="106" t="s">
        <v>30</v>
      </c>
      <c r="C8" s="106" t="s">
        <v>174</v>
      </c>
      <c r="D8" s="106">
        <v>6494692.22</v>
      </c>
      <c r="E8" s="106">
        <v>0</v>
      </c>
      <c r="F8" s="106">
        <v>6494692.22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7"/>
    </row>
    <row r="9" ht="24" spans="1:13">
      <c r="A9" s="107"/>
      <c r="B9" s="106" t="s">
        <v>175</v>
      </c>
      <c r="C9" s="107"/>
      <c r="D9" s="108">
        <v>17376989.04</v>
      </c>
      <c r="E9" s="108">
        <v>12500000</v>
      </c>
      <c r="F9" s="108">
        <v>27478353.46</v>
      </c>
      <c r="G9" s="108">
        <v>2398635.58</v>
      </c>
      <c r="H9" s="106">
        <v>0</v>
      </c>
      <c r="I9" s="106">
        <v>398635.58</v>
      </c>
      <c r="J9" s="106">
        <v>2000000</v>
      </c>
      <c r="K9" s="106">
        <v>0</v>
      </c>
      <c r="L9" s="106">
        <v>0</v>
      </c>
      <c r="M9" s="107"/>
    </row>
    <row r="10" ht="24" spans="1:13">
      <c r="A10" s="105" t="s">
        <v>3</v>
      </c>
      <c r="B10" s="105" t="s">
        <v>168</v>
      </c>
      <c r="C10" s="105" t="s">
        <v>169</v>
      </c>
      <c r="D10" s="105" t="s">
        <v>6</v>
      </c>
      <c r="E10" s="105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05" t="s">
        <v>14</v>
      </c>
      <c r="M10" s="107"/>
    </row>
    <row r="11" ht="24" spans="1:13">
      <c r="A11" s="106">
        <v>0</v>
      </c>
      <c r="B11" s="106" t="s">
        <v>176</v>
      </c>
      <c r="C11" s="107"/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7"/>
    </row>
    <row r="12" ht="35.25" spans="1:13">
      <c r="A12" s="106">
        <v>1</v>
      </c>
      <c r="B12" s="106" t="s">
        <v>177</v>
      </c>
      <c r="C12" s="106" t="s">
        <v>178</v>
      </c>
      <c r="D12" s="109">
        <v>0</v>
      </c>
      <c r="E12" s="109">
        <v>25020</v>
      </c>
      <c r="F12" s="109">
        <v>16680</v>
      </c>
      <c r="G12" s="109">
        <v>8340</v>
      </c>
      <c r="H12" s="109">
        <v>8340</v>
      </c>
      <c r="I12" s="109">
        <v>0</v>
      </c>
      <c r="J12" s="109">
        <v>0</v>
      </c>
      <c r="K12" s="109">
        <v>0</v>
      </c>
      <c r="L12" s="109">
        <v>0</v>
      </c>
      <c r="M12" s="107"/>
    </row>
    <row r="13" ht="35.25" spans="1:13">
      <c r="A13" s="106">
        <v>2</v>
      </c>
      <c r="B13" s="106" t="s">
        <v>179</v>
      </c>
      <c r="C13" s="106" t="s">
        <v>180</v>
      </c>
      <c r="D13" s="109">
        <v>59500</v>
      </c>
      <c r="E13" s="109">
        <v>40700</v>
      </c>
      <c r="F13" s="109">
        <v>40700</v>
      </c>
      <c r="G13" s="109">
        <v>59500</v>
      </c>
      <c r="H13" s="109">
        <v>0</v>
      </c>
      <c r="I13" s="109">
        <v>59500</v>
      </c>
      <c r="J13" s="109">
        <v>0</v>
      </c>
      <c r="K13" s="109">
        <v>0</v>
      </c>
      <c r="L13" s="109">
        <v>0</v>
      </c>
      <c r="M13" s="107"/>
    </row>
    <row r="14" ht="46.5" spans="1:13">
      <c r="A14" s="106">
        <v>3</v>
      </c>
      <c r="B14" s="106" t="s">
        <v>181</v>
      </c>
      <c r="C14" s="106" t="s">
        <v>182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7"/>
    </row>
    <row r="15" ht="35.25" spans="1:13">
      <c r="A15" s="106">
        <v>4</v>
      </c>
      <c r="B15" s="106" t="s">
        <v>183</v>
      </c>
      <c r="C15" s="106" t="s">
        <v>184</v>
      </c>
      <c r="D15" s="109">
        <v>0</v>
      </c>
      <c r="E15" s="109">
        <v>131396</v>
      </c>
      <c r="F15" s="109">
        <v>131396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7"/>
    </row>
    <row r="16" ht="35.25" spans="1:13">
      <c r="A16" s="106">
        <v>5</v>
      </c>
      <c r="B16" s="106" t="s">
        <v>185</v>
      </c>
      <c r="C16" s="106" t="s">
        <v>186</v>
      </c>
      <c r="D16" s="109">
        <v>16000</v>
      </c>
      <c r="E16" s="109">
        <v>0</v>
      </c>
      <c r="F16" s="109">
        <v>0</v>
      </c>
      <c r="G16" s="109">
        <v>16000</v>
      </c>
      <c r="H16" s="109">
        <v>0</v>
      </c>
      <c r="I16" s="109">
        <v>0</v>
      </c>
      <c r="J16" s="109">
        <v>0</v>
      </c>
      <c r="K16" s="109">
        <v>0</v>
      </c>
      <c r="L16" s="109">
        <v>16000</v>
      </c>
      <c r="M16" s="107"/>
    </row>
    <row r="17" ht="35.25" spans="1:13">
      <c r="A17" s="106">
        <v>6</v>
      </c>
      <c r="B17" s="106" t="s">
        <v>187</v>
      </c>
      <c r="C17" s="106" t="s">
        <v>188</v>
      </c>
      <c r="D17" s="109">
        <v>3600</v>
      </c>
      <c r="E17" s="109">
        <v>0</v>
      </c>
      <c r="F17" s="109">
        <v>0</v>
      </c>
      <c r="G17" s="109">
        <v>3600</v>
      </c>
      <c r="H17" s="109">
        <v>0</v>
      </c>
      <c r="I17" s="109">
        <v>0</v>
      </c>
      <c r="J17" s="109">
        <v>0</v>
      </c>
      <c r="K17" s="109">
        <v>0</v>
      </c>
      <c r="L17" s="109">
        <v>3600</v>
      </c>
      <c r="M17" s="107"/>
    </row>
    <row r="18" ht="46.5" spans="1:13">
      <c r="A18" s="106">
        <v>7</v>
      </c>
      <c r="B18" s="106" t="s">
        <v>189</v>
      </c>
      <c r="C18" s="106" t="s">
        <v>190</v>
      </c>
      <c r="D18" s="109">
        <v>0</v>
      </c>
      <c r="E18" s="109">
        <v>116625</v>
      </c>
      <c r="F18" s="109">
        <v>116625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7"/>
    </row>
    <row r="19" ht="35.25" spans="1:13">
      <c r="A19" s="106">
        <v>8</v>
      </c>
      <c r="B19" s="106" t="s">
        <v>191</v>
      </c>
      <c r="C19" s="106" t="s">
        <v>192</v>
      </c>
      <c r="D19" s="109">
        <v>0</v>
      </c>
      <c r="E19" s="109">
        <v>2953</v>
      </c>
      <c r="F19" s="109">
        <v>2953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7"/>
    </row>
    <row r="20" ht="35.25" spans="1:13">
      <c r="A20" s="106">
        <v>9</v>
      </c>
      <c r="B20" s="106" t="s">
        <v>193</v>
      </c>
      <c r="C20" s="106" t="s">
        <v>194</v>
      </c>
      <c r="D20" s="109">
        <v>28219.39</v>
      </c>
      <c r="E20" s="109">
        <v>0</v>
      </c>
      <c r="F20" s="109">
        <v>0</v>
      </c>
      <c r="G20" s="109">
        <v>28219.39</v>
      </c>
      <c r="H20" s="109">
        <v>0</v>
      </c>
      <c r="I20" s="109">
        <v>28219.39</v>
      </c>
      <c r="J20" s="109">
        <v>0</v>
      </c>
      <c r="K20" s="109">
        <v>0</v>
      </c>
      <c r="L20" s="109">
        <v>0</v>
      </c>
      <c r="M20" s="107"/>
    </row>
    <row r="21" ht="35.25" spans="1:13">
      <c r="A21" s="106">
        <v>10</v>
      </c>
      <c r="B21" s="106" t="s">
        <v>195</v>
      </c>
      <c r="C21" s="106" t="s">
        <v>196</v>
      </c>
      <c r="D21" s="109">
        <v>0</v>
      </c>
      <c r="E21" s="109">
        <v>1300000</v>
      </c>
      <c r="F21" s="109">
        <v>1300000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7"/>
    </row>
    <row r="22" ht="35.25" spans="1:13">
      <c r="A22" s="106">
        <v>11</v>
      </c>
      <c r="B22" s="106" t="s">
        <v>197</v>
      </c>
      <c r="C22" s="106" t="s">
        <v>198</v>
      </c>
      <c r="D22" s="109">
        <v>436025</v>
      </c>
      <c r="E22" s="109">
        <v>310000</v>
      </c>
      <c r="F22" s="109">
        <v>584025</v>
      </c>
      <c r="G22" s="109">
        <v>162000</v>
      </c>
      <c r="H22" s="109">
        <v>0</v>
      </c>
      <c r="I22" s="109">
        <v>162000</v>
      </c>
      <c r="J22" s="109">
        <v>0</v>
      </c>
      <c r="K22" s="109">
        <v>0</v>
      </c>
      <c r="L22" s="109">
        <v>0</v>
      </c>
      <c r="M22" s="107"/>
    </row>
    <row r="23" ht="35.25" spans="1:13">
      <c r="A23" s="106">
        <v>12</v>
      </c>
      <c r="B23" s="106" t="s">
        <v>199</v>
      </c>
      <c r="C23" s="106" t="s">
        <v>200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7"/>
    </row>
    <row r="24" ht="35.25" spans="1:13">
      <c r="A24" s="106">
        <v>13</v>
      </c>
      <c r="B24" s="106" t="s">
        <v>201</v>
      </c>
      <c r="C24" s="106" t="s">
        <v>202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7"/>
    </row>
    <row r="25" ht="35.25" spans="1:13">
      <c r="A25" s="106">
        <v>14</v>
      </c>
      <c r="B25" s="106" t="s">
        <v>203</v>
      </c>
      <c r="C25" s="106" t="s">
        <v>204</v>
      </c>
      <c r="D25" s="109">
        <v>0</v>
      </c>
      <c r="E25" s="109">
        <v>531.1</v>
      </c>
      <c r="F25" s="109">
        <v>531.1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7"/>
    </row>
    <row r="26" ht="24" spans="1:13">
      <c r="A26" s="106">
        <v>15</v>
      </c>
      <c r="B26" s="106" t="s">
        <v>205</v>
      </c>
      <c r="C26" s="106" t="s">
        <v>206</v>
      </c>
      <c r="D26" s="109">
        <v>0</v>
      </c>
      <c r="E26" s="109">
        <v>7680</v>
      </c>
      <c r="F26" s="109">
        <v>7680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7"/>
    </row>
    <row r="27" ht="35.25" spans="1:13">
      <c r="A27" s="106">
        <v>16</v>
      </c>
      <c r="B27" s="106" t="s">
        <v>207</v>
      </c>
      <c r="C27" s="106" t="s">
        <v>208</v>
      </c>
      <c r="D27" s="109">
        <v>0</v>
      </c>
      <c r="E27" s="109">
        <v>69371.83</v>
      </c>
      <c r="F27" s="109">
        <v>69371.83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7"/>
    </row>
    <row r="28" ht="36" spans="1:13">
      <c r="A28" s="106">
        <v>17</v>
      </c>
      <c r="B28" s="106" t="s">
        <v>209</v>
      </c>
      <c r="C28" s="106" t="s">
        <v>210</v>
      </c>
      <c r="D28" s="109">
        <v>0</v>
      </c>
      <c r="E28" s="109">
        <v>93780</v>
      </c>
      <c r="F28" s="109">
        <v>93780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7"/>
    </row>
    <row r="29" ht="35.25" spans="1:13">
      <c r="A29" s="106">
        <v>18</v>
      </c>
      <c r="B29" s="106" t="s">
        <v>211</v>
      </c>
      <c r="C29" s="106" t="s">
        <v>212</v>
      </c>
      <c r="D29" s="109">
        <v>9000</v>
      </c>
      <c r="E29" s="109">
        <v>0</v>
      </c>
      <c r="F29" s="109">
        <v>0</v>
      </c>
      <c r="G29" s="109">
        <v>9000</v>
      </c>
      <c r="H29" s="109">
        <v>0</v>
      </c>
      <c r="I29" s="109">
        <v>9000</v>
      </c>
      <c r="J29" s="109">
        <v>0</v>
      </c>
      <c r="K29" s="109">
        <v>0</v>
      </c>
      <c r="L29" s="109">
        <v>0</v>
      </c>
      <c r="M29" s="107"/>
    </row>
    <row r="30" ht="35.25" spans="1:13">
      <c r="A30" s="106">
        <v>19</v>
      </c>
      <c r="B30" s="106" t="s">
        <v>213</v>
      </c>
      <c r="C30" s="106" t="s">
        <v>214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7"/>
    </row>
    <row r="31" ht="35.25" spans="1:13">
      <c r="A31" s="106">
        <v>20</v>
      </c>
      <c r="B31" s="106" t="s">
        <v>215</v>
      </c>
      <c r="C31" s="106" t="s">
        <v>216</v>
      </c>
      <c r="D31" s="109">
        <v>0</v>
      </c>
      <c r="E31" s="109">
        <v>9320</v>
      </c>
      <c r="F31" s="109">
        <v>9320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7"/>
    </row>
    <row r="32" ht="24" spans="1:13">
      <c r="A32" s="106">
        <v>21</v>
      </c>
      <c r="B32" s="106" t="s">
        <v>217</v>
      </c>
      <c r="C32" s="106" t="s">
        <v>218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7"/>
    </row>
    <row r="33" ht="35.25" spans="1:13">
      <c r="A33" s="106">
        <v>22</v>
      </c>
      <c r="B33" s="106" t="s">
        <v>219</v>
      </c>
      <c r="C33" s="106" t="s">
        <v>220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7"/>
    </row>
    <row r="34" ht="35.25" spans="1:13">
      <c r="A34" s="106">
        <v>23</v>
      </c>
      <c r="B34" s="106" t="s">
        <v>221</v>
      </c>
      <c r="C34" s="106" t="s">
        <v>222</v>
      </c>
      <c r="D34" s="109">
        <v>17400</v>
      </c>
      <c r="E34" s="109">
        <v>117740</v>
      </c>
      <c r="F34" s="109">
        <v>135140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7"/>
    </row>
    <row r="35" ht="35.25" spans="1:13">
      <c r="A35" s="106">
        <v>24</v>
      </c>
      <c r="B35" s="106" t="s">
        <v>223</v>
      </c>
      <c r="C35" s="106" t="s">
        <v>224</v>
      </c>
      <c r="D35" s="109">
        <v>0</v>
      </c>
      <c r="E35" s="109">
        <v>18000</v>
      </c>
      <c r="F35" s="109">
        <v>18000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09">
        <v>0</v>
      </c>
      <c r="M35" s="107"/>
    </row>
    <row r="36" ht="35.25" spans="1:13">
      <c r="A36" s="106">
        <v>25</v>
      </c>
      <c r="B36" s="106" t="s">
        <v>225</v>
      </c>
      <c r="C36" s="106" t="s">
        <v>226</v>
      </c>
      <c r="D36" s="109">
        <v>0</v>
      </c>
      <c r="E36" s="109">
        <v>330000</v>
      </c>
      <c r="F36" s="109">
        <v>330000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7"/>
    </row>
    <row r="37" ht="36" spans="1:13">
      <c r="A37" s="106">
        <v>26</v>
      </c>
      <c r="B37" s="106" t="s">
        <v>227</v>
      </c>
      <c r="C37" s="106" t="s">
        <v>228</v>
      </c>
      <c r="D37" s="109">
        <v>0</v>
      </c>
      <c r="E37" s="109">
        <v>786159.9</v>
      </c>
      <c r="F37" s="109">
        <v>681104.69</v>
      </c>
      <c r="G37" s="109">
        <v>105055.21</v>
      </c>
      <c r="H37" s="109">
        <v>105055.21</v>
      </c>
      <c r="I37" s="109">
        <v>0</v>
      </c>
      <c r="J37" s="109">
        <v>0</v>
      </c>
      <c r="K37" s="109">
        <v>0</v>
      </c>
      <c r="L37" s="109">
        <v>0</v>
      </c>
      <c r="M37" s="107"/>
    </row>
    <row r="38" ht="35.25" spans="1:13">
      <c r="A38" s="106">
        <v>27</v>
      </c>
      <c r="B38" s="106" t="s">
        <v>229</v>
      </c>
      <c r="C38" s="106" t="s">
        <v>230</v>
      </c>
      <c r="D38" s="109">
        <v>0</v>
      </c>
      <c r="E38" s="109">
        <v>26650</v>
      </c>
      <c r="F38" s="109">
        <v>26650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7"/>
    </row>
    <row r="39" ht="35.25" spans="1:13">
      <c r="A39" s="106">
        <v>28</v>
      </c>
      <c r="B39" s="106" t="s">
        <v>231</v>
      </c>
      <c r="C39" s="106" t="s">
        <v>232</v>
      </c>
      <c r="D39" s="109">
        <v>0</v>
      </c>
      <c r="E39" s="109">
        <v>403861.12</v>
      </c>
      <c r="F39" s="109">
        <v>246473.02</v>
      </c>
      <c r="G39" s="109">
        <v>157388.1</v>
      </c>
      <c r="H39" s="109">
        <v>157388.1</v>
      </c>
      <c r="I39" s="109">
        <v>0</v>
      </c>
      <c r="J39" s="109">
        <v>0</v>
      </c>
      <c r="K39" s="109">
        <v>0</v>
      </c>
      <c r="L39" s="109">
        <v>0</v>
      </c>
      <c r="M39" s="107"/>
    </row>
    <row r="40" ht="35.25" spans="1:13">
      <c r="A40" s="106">
        <v>29</v>
      </c>
      <c r="B40" s="106" t="s">
        <v>233</v>
      </c>
      <c r="C40" s="106" t="s">
        <v>234</v>
      </c>
      <c r="D40" s="109">
        <v>0</v>
      </c>
      <c r="E40" s="109">
        <v>259417.55</v>
      </c>
      <c r="F40" s="109">
        <v>259417.55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7"/>
    </row>
    <row r="41" ht="35.25" spans="1:13">
      <c r="A41" s="106">
        <v>30</v>
      </c>
      <c r="B41" s="106" t="s">
        <v>235</v>
      </c>
      <c r="C41" s="106" t="s">
        <v>236</v>
      </c>
      <c r="D41" s="109">
        <v>0</v>
      </c>
      <c r="E41" s="109">
        <v>285548.05</v>
      </c>
      <c r="F41" s="109">
        <v>215575.3</v>
      </c>
      <c r="G41" s="109">
        <v>69972.75</v>
      </c>
      <c r="H41" s="109">
        <v>69972.75</v>
      </c>
      <c r="I41" s="109">
        <v>0</v>
      </c>
      <c r="J41" s="109">
        <v>0</v>
      </c>
      <c r="K41" s="109">
        <v>0</v>
      </c>
      <c r="L41" s="109">
        <v>0</v>
      </c>
      <c r="M41" s="107"/>
    </row>
    <row r="42" ht="35.25" spans="1:13">
      <c r="A42" s="106">
        <v>31</v>
      </c>
      <c r="B42" s="106" t="s">
        <v>237</v>
      </c>
      <c r="C42" s="106" t="s">
        <v>238</v>
      </c>
      <c r="D42" s="109">
        <v>0</v>
      </c>
      <c r="E42" s="109">
        <v>10000</v>
      </c>
      <c r="F42" s="109">
        <v>10000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7"/>
    </row>
    <row r="43" ht="35.25" spans="1:13">
      <c r="A43" s="106">
        <v>32</v>
      </c>
      <c r="B43" s="106" t="s">
        <v>239</v>
      </c>
      <c r="C43" s="106" t="s">
        <v>240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7"/>
    </row>
    <row r="44" ht="24" spans="1:13">
      <c r="A44" s="106">
        <v>33</v>
      </c>
      <c r="B44" s="106" t="s">
        <v>48</v>
      </c>
      <c r="C44" s="106" t="s">
        <v>241</v>
      </c>
      <c r="D44" s="109">
        <v>0</v>
      </c>
      <c r="E44" s="109">
        <v>25000</v>
      </c>
      <c r="F44" s="109">
        <v>0</v>
      </c>
      <c r="G44" s="109">
        <v>25000</v>
      </c>
      <c r="H44" s="109">
        <v>25000</v>
      </c>
      <c r="I44" s="109">
        <v>0</v>
      </c>
      <c r="J44" s="109">
        <v>0</v>
      </c>
      <c r="K44" s="109">
        <v>0</v>
      </c>
      <c r="L44" s="109">
        <v>0</v>
      </c>
      <c r="M44" s="107"/>
    </row>
    <row r="45" ht="24" spans="1:13">
      <c r="A45" s="106">
        <v>34</v>
      </c>
      <c r="B45" s="106" t="s">
        <v>52</v>
      </c>
      <c r="C45" s="106" t="s">
        <v>242</v>
      </c>
      <c r="D45" s="109">
        <v>0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7"/>
    </row>
    <row r="46" ht="35.25" spans="1:13">
      <c r="A46" s="106">
        <v>35</v>
      </c>
      <c r="B46" s="106" t="s">
        <v>243</v>
      </c>
      <c r="C46" s="106" t="s">
        <v>244</v>
      </c>
      <c r="D46" s="109">
        <v>0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7"/>
    </row>
    <row r="47" ht="35.25" spans="1:13">
      <c r="A47" s="106">
        <v>36</v>
      </c>
      <c r="B47" s="106" t="s">
        <v>245</v>
      </c>
      <c r="C47" s="106" t="s">
        <v>246</v>
      </c>
      <c r="D47" s="109">
        <v>88716.28</v>
      </c>
      <c r="E47" s="109">
        <v>66284.74</v>
      </c>
      <c r="F47" s="109">
        <v>155001.02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07"/>
    </row>
    <row r="48" ht="35.25" spans="1:13">
      <c r="A48" s="106">
        <v>37</v>
      </c>
      <c r="B48" s="106" t="s">
        <v>247</v>
      </c>
      <c r="C48" s="106" t="s">
        <v>248</v>
      </c>
      <c r="D48" s="109">
        <v>0</v>
      </c>
      <c r="E48" s="109">
        <v>65860</v>
      </c>
      <c r="F48" s="109">
        <v>65860</v>
      </c>
      <c r="G48" s="109">
        <v>0</v>
      </c>
      <c r="H48" s="109">
        <v>0</v>
      </c>
      <c r="I48" s="109">
        <v>0</v>
      </c>
      <c r="J48" s="109">
        <v>0</v>
      </c>
      <c r="K48" s="109">
        <v>0</v>
      </c>
      <c r="L48" s="109">
        <v>0</v>
      </c>
      <c r="M48" s="107"/>
    </row>
    <row r="49" ht="35.25" spans="1:13">
      <c r="A49" s="106">
        <v>38</v>
      </c>
      <c r="B49" s="106" t="s">
        <v>249</v>
      </c>
      <c r="C49" s="106" t="s">
        <v>250</v>
      </c>
      <c r="D49" s="109">
        <v>21480</v>
      </c>
      <c r="E49" s="109">
        <v>0</v>
      </c>
      <c r="F49" s="109">
        <v>21480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7"/>
    </row>
    <row r="50" ht="35.25" spans="1:13">
      <c r="A50" s="106">
        <v>39</v>
      </c>
      <c r="B50" s="106" t="s">
        <v>251</v>
      </c>
      <c r="C50" s="106" t="s">
        <v>252</v>
      </c>
      <c r="D50" s="109">
        <v>0</v>
      </c>
      <c r="E50" s="109">
        <v>890417.37</v>
      </c>
      <c r="F50" s="109">
        <v>819698.96</v>
      </c>
      <c r="G50" s="109">
        <v>70718.41</v>
      </c>
      <c r="H50" s="109">
        <v>70718.41</v>
      </c>
      <c r="I50" s="109">
        <v>0</v>
      </c>
      <c r="J50" s="109">
        <v>0</v>
      </c>
      <c r="K50" s="109">
        <v>0</v>
      </c>
      <c r="L50" s="109">
        <v>0</v>
      </c>
      <c r="M50" s="107"/>
    </row>
    <row r="51" ht="24" spans="1:13">
      <c r="A51" s="106">
        <v>40</v>
      </c>
      <c r="B51" s="106" t="s">
        <v>253</v>
      </c>
      <c r="C51" s="106" t="s">
        <v>254</v>
      </c>
      <c r="D51" s="109">
        <v>0</v>
      </c>
      <c r="E51" s="109">
        <v>0</v>
      </c>
      <c r="F51" s="109">
        <v>0</v>
      </c>
      <c r="G51" s="109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7"/>
    </row>
    <row r="52" ht="24" spans="1:13">
      <c r="A52" s="106">
        <v>41</v>
      </c>
      <c r="B52" s="106" t="s">
        <v>255</v>
      </c>
      <c r="C52" s="106" t="s">
        <v>256</v>
      </c>
      <c r="D52" s="109">
        <v>0</v>
      </c>
      <c r="E52" s="109">
        <v>221115.8</v>
      </c>
      <c r="F52" s="109">
        <v>221115.8</v>
      </c>
      <c r="G52" s="109">
        <v>0</v>
      </c>
      <c r="H52" s="109">
        <v>0</v>
      </c>
      <c r="I52" s="109">
        <v>0</v>
      </c>
      <c r="J52" s="109">
        <v>0</v>
      </c>
      <c r="K52" s="109">
        <v>0</v>
      </c>
      <c r="L52" s="109">
        <v>0</v>
      </c>
      <c r="M52" s="107"/>
    </row>
    <row r="53" ht="24" spans="1:13">
      <c r="A53" s="106">
        <v>42</v>
      </c>
      <c r="B53" s="106" t="s">
        <v>257</v>
      </c>
      <c r="C53" s="106" t="s">
        <v>258</v>
      </c>
      <c r="D53" s="109">
        <v>0</v>
      </c>
      <c r="E53" s="109">
        <v>950000</v>
      </c>
      <c r="F53" s="109">
        <v>0</v>
      </c>
      <c r="G53" s="109">
        <v>950000</v>
      </c>
      <c r="H53" s="109">
        <v>950000</v>
      </c>
      <c r="I53" s="109">
        <v>0</v>
      </c>
      <c r="J53" s="109">
        <v>0</v>
      </c>
      <c r="K53" s="109">
        <v>0</v>
      </c>
      <c r="L53" s="109">
        <v>0</v>
      </c>
      <c r="M53" s="107"/>
    </row>
    <row r="54" ht="24" spans="1:13">
      <c r="A54" s="106">
        <v>43</v>
      </c>
      <c r="B54" s="106" t="s">
        <v>259</v>
      </c>
      <c r="C54" s="106" t="s">
        <v>260</v>
      </c>
      <c r="D54" s="109">
        <v>53900</v>
      </c>
      <c r="E54" s="109">
        <v>625590</v>
      </c>
      <c r="F54" s="109">
        <v>632955.1</v>
      </c>
      <c r="G54" s="109">
        <v>46534.9</v>
      </c>
      <c r="H54" s="109">
        <v>46534.9</v>
      </c>
      <c r="I54" s="109">
        <v>0</v>
      </c>
      <c r="J54" s="109">
        <v>0</v>
      </c>
      <c r="K54" s="109">
        <v>0</v>
      </c>
      <c r="L54" s="109">
        <v>0</v>
      </c>
      <c r="M54" s="107"/>
    </row>
    <row r="55" ht="35.25" spans="1:13">
      <c r="A55" s="106">
        <v>44</v>
      </c>
      <c r="B55" s="106" t="s">
        <v>261</v>
      </c>
      <c r="C55" s="106" t="s">
        <v>262</v>
      </c>
      <c r="D55" s="109">
        <v>0</v>
      </c>
      <c r="E55" s="109">
        <v>18190.2</v>
      </c>
      <c r="F55" s="109">
        <v>18190.2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7"/>
    </row>
    <row r="56" ht="46.5" spans="1:13">
      <c r="A56" s="106">
        <v>45</v>
      </c>
      <c r="B56" s="106" t="s">
        <v>263</v>
      </c>
      <c r="C56" s="106" t="s">
        <v>264</v>
      </c>
      <c r="D56" s="109">
        <v>556646.38</v>
      </c>
      <c r="E56" s="109">
        <v>4360000</v>
      </c>
      <c r="F56" s="109">
        <v>4377243</v>
      </c>
      <c r="G56" s="109">
        <v>539403.38</v>
      </c>
      <c r="H56" s="109">
        <v>539403.38</v>
      </c>
      <c r="I56" s="109">
        <v>0</v>
      </c>
      <c r="J56" s="109">
        <v>0</v>
      </c>
      <c r="K56" s="109">
        <v>0</v>
      </c>
      <c r="L56" s="109">
        <v>0</v>
      </c>
      <c r="M56" s="107"/>
    </row>
    <row r="57" ht="35.25" spans="1:13">
      <c r="A57" s="106">
        <v>46</v>
      </c>
      <c r="B57" s="106" t="s">
        <v>265</v>
      </c>
      <c r="C57" s="106" t="s">
        <v>266</v>
      </c>
      <c r="D57" s="109">
        <v>601400.42</v>
      </c>
      <c r="E57" s="109">
        <v>0</v>
      </c>
      <c r="F57" s="109">
        <v>0</v>
      </c>
      <c r="G57" s="109">
        <v>601400.42</v>
      </c>
      <c r="H57" s="109">
        <v>0</v>
      </c>
      <c r="I57" s="109">
        <v>0</v>
      </c>
      <c r="J57" s="109">
        <v>0</v>
      </c>
      <c r="K57" s="109">
        <v>601400.42</v>
      </c>
      <c r="L57" s="109">
        <v>0</v>
      </c>
      <c r="M57" s="107"/>
    </row>
    <row r="58" ht="35.25" spans="1:13">
      <c r="A58" s="106">
        <v>47</v>
      </c>
      <c r="B58" s="106" t="s">
        <v>267</v>
      </c>
      <c r="C58" s="106" t="s">
        <v>268</v>
      </c>
      <c r="D58" s="109">
        <v>51360</v>
      </c>
      <c r="E58" s="109">
        <v>16044</v>
      </c>
      <c r="F58" s="109">
        <v>62904</v>
      </c>
      <c r="G58" s="109">
        <v>4500</v>
      </c>
      <c r="H58" s="109">
        <v>4500</v>
      </c>
      <c r="I58" s="109">
        <v>0</v>
      </c>
      <c r="J58" s="109">
        <v>0</v>
      </c>
      <c r="K58" s="109">
        <v>0</v>
      </c>
      <c r="L58" s="109">
        <v>0</v>
      </c>
      <c r="M58" s="107"/>
    </row>
    <row r="59" ht="35.25" spans="1:13">
      <c r="A59" s="106">
        <v>48</v>
      </c>
      <c r="B59" s="106" t="s">
        <v>269</v>
      </c>
      <c r="C59" s="106" t="s">
        <v>270</v>
      </c>
      <c r="D59" s="109">
        <v>18080</v>
      </c>
      <c r="E59" s="109">
        <v>0</v>
      </c>
      <c r="F59" s="109">
        <v>0</v>
      </c>
      <c r="G59" s="109">
        <v>18080</v>
      </c>
      <c r="H59" s="109">
        <v>0</v>
      </c>
      <c r="I59" s="109">
        <v>18080</v>
      </c>
      <c r="J59" s="109">
        <v>0</v>
      </c>
      <c r="K59" s="109">
        <v>0</v>
      </c>
      <c r="L59" s="109">
        <v>0</v>
      </c>
      <c r="M59" s="107"/>
    </row>
    <row r="60" ht="24" spans="1:13">
      <c r="A60" s="106">
        <v>49</v>
      </c>
      <c r="B60" s="106" t="s">
        <v>271</v>
      </c>
      <c r="C60" s="106" t="s">
        <v>272</v>
      </c>
      <c r="D60" s="109">
        <v>29189</v>
      </c>
      <c r="E60" s="109">
        <v>0</v>
      </c>
      <c r="F60" s="109">
        <v>29189</v>
      </c>
      <c r="G60" s="109">
        <v>0</v>
      </c>
      <c r="H60" s="109">
        <v>0</v>
      </c>
      <c r="I60" s="109">
        <v>0</v>
      </c>
      <c r="J60" s="109">
        <v>0</v>
      </c>
      <c r="K60" s="109">
        <v>0</v>
      </c>
      <c r="L60" s="109">
        <v>0</v>
      </c>
      <c r="M60" s="107"/>
    </row>
    <row r="61" ht="35.25" spans="1:13">
      <c r="A61" s="106">
        <v>50</v>
      </c>
      <c r="B61" s="106" t="s">
        <v>273</v>
      </c>
      <c r="C61" s="106" t="s">
        <v>274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09">
        <v>0</v>
      </c>
      <c r="L61" s="109">
        <v>0</v>
      </c>
      <c r="M61" s="107"/>
    </row>
    <row r="62" ht="35.25" spans="1:13">
      <c r="A62" s="106">
        <v>51</v>
      </c>
      <c r="B62" s="106" t="s">
        <v>275</v>
      </c>
      <c r="C62" s="106" t="s">
        <v>276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0</v>
      </c>
      <c r="L62" s="109">
        <v>0</v>
      </c>
      <c r="M62" s="107"/>
    </row>
    <row r="63" ht="35.25" spans="1:13">
      <c r="A63" s="106">
        <v>52</v>
      </c>
      <c r="B63" s="106" t="s">
        <v>277</v>
      </c>
      <c r="C63" s="106" t="s">
        <v>278</v>
      </c>
      <c r="D63" s="109">
        <v>0</v>
      </c>
      <c r="E63" s="109">
        <v>7000</v>
      </c>
      <c r="F63" s="109">
        <v>0</v>
      </c>
      <c r="G63" s="109">
        <v>7000</v>
      </c>
      <c r="H63" s="109">
        <v>7000</v>
      </c>
      <c r="I63" s="109">
        <v>0</v>
      </c>
      <c r="J63" s="109">
        <v>0</v>
      </c>
      <c r="K63" s="109">
        <v>0</v>
      </c>
      <c r="L63" s="109">
        <v>0</v>
      </c>
      <c r="M63" s="107"/>
    </row>
    <row r="64" ht="35.25" spans="1:13">
      <c r="A64" s="106">
        <v>53</v>
      </c>
      <c r="B64" s="106" t="s">
        <v>279</v>
      </c>
      <c r="C64" s="106" t="s">
        <v>280</v>
      </c>
      <c r="D64" s="109">
        <v>0</v>
      </c>
      <c r="E64" s="109">
        <v>170098.3</v>
      </c>
      <c r="F64" s="109">
        <v>170098.3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7"/>
    </row>
    <row r="65" ht="35.25" spans="1:13">
      <c r="A65" s="106">
        <v>54</v>
      </c>
      <c r="B65" s="106" t="s">
        <v>281</v>
      </c>
      <c r="C65" s="106" t="s">
        <v>282</v>
      </c>
      <c r="D65" s="109">
        <v>8150</v>
      </c>
      <c r="E65" s="109">
        <v>5542.39</v>
      </c>
      <c r="F65" s="109">
        <v>6000</v>
      </c>
      <c r="G65" s="109">
        <v>7692.39</v>
      </c>
      <c r="H65" s="109">
        <v>2542.39</v>
      </c>
      <c r="I65" s="109">
        <v>5150</v>
      </c>
      <c r="J65" s="109">
        <v>0</v>
      </c>
      <c r="K65" s="109">
        <v>0</v>
      </c>
      <c r="L65" s="109">
        <v>0</v>
      </c>
      <c r="M65" s="107"/>
    </row>
    <row r="66" ht="35.25" spans="1:13">
      <c r="A66" s="106">
        <v>55</v>
      </c>
      <c r="B66" s="106" t="s">
        <v>283</v>
      </c>
      <c r="C66" s="106" t="s">
        <v>284</v>
      </c>
      <c r="D66" s="109">
        <v>0</v>
      </c>
      <c r="E66" s="109">
        <v>20000</v>
      </c>
      <c r="F66" s="109">
        <v>20000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7"/>
    </row>
    <row r="67" ht="35.25" spans="1:13">
      <c r="A67" s="106">
        <v>56</v>
      </c>
      <c r="B67" s="106" t="s">
        <v>285</v>
      </c>
      <c r="C67" s="106" t="s">
        <v>286</v>
      </c>
      <c r="D67" s="109">
        <v>0</v>
      </c>
      <c r="E67" s="109">
        <v>183400</v>
      </c>
      <c r="F67" s="109">
        <v>183400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7"/>
    </row>
    <row r="68" ht="24" spans="1:13">
      <c r="A68" s="106">
        <v>57</v>
      </c>
      <c r="B68" s="106" t="s">
        <v>287</v>
      </c>
      <c r="C68" s="106" t="s">
        <v>288</v>
      </c>
      <c r="D68" s="109">
        <v>0</v>
      </c>
      <c r="E68" s="109">
        <v>20000</v>
      </c>
      <c r="F68" s="109">
        <v>20000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7"/>
    </row>
    <row r="69" ht="35.25" spans="1:13">
      <c r="A69" s="106">
        <v>58</v>
      </c>
      <c r="B69" s="106" t="s">
        <v>289</v>
      </c>
      <c r="C69" s="106" t="s">
        <v>290</v>
      </c>
      <c r="D69" s="109">
        <v>0</v>
      </c>
      <c r="E69" s="109">
        <v>10000</v>
      </c>
      <c r="F69" s="109">
        <v>10000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7"/>
    </row>
    <row r="70" ht="35.25" spans="1:13">
      <c r="A70" s="106">
        <v>59</v>
      </c>
      <c r="B70" s="106" t="s">
        <v>291</v>
      </c>
      <c r="C70" s="106" t="s">
        <v>292</v>
      </c>
      <c r="D70" s="109">
        <v>0</v>
      </c>
      <c r="E70" s="109">
        <v>6665.87</v>
      </c>
      <c r="F70" s="109">
        <v>5513.27</v>
      </c>
      <c r="G70" s="109">
        <v>1152.6</v>
      </c>
      <c r="H70" s="109">
        <v>1152.6</v>
      </c>
      <c r="I70" s="109">
        <v>0</v>
      </c>
      <c r="J70" s="109">
        <v>0</v>
      </c>
      <c r="K70" s="109">
        <v>0</v>
      </c>
      <c r="L70" s="109">
        <v>0</v>
      </c>
      <c r="M70" s="107"/>
    </row>
    <row r="71" ht="24" spans="1:13">
      <c r="A71" s="106">
        <v>60</v>
      </c>
      <c r="B71" s="106" t="s">
        <v>293</v>
      </c>
      <c r="C71" s="106" t="s">
        <v>294</v>
      </c>
      <c r="D71" s="109">
        <v>0</v>
      </c>
      <c r="E71" s="109">
        <v>48000</v>
      </c>
      <c r="F71" s="109">
        <v>48000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7"/>
    </row>
    <row r="72" ht="35.25" spans="1:13">
      <c r="A72" s="106">
        <v>61</v>
      </c>
      <c r="B72" s="106" t="s">
        <v>295</v>
      </c>
      <c r="C72" s="106" t="s">
        <v>296</v>
      </c>
      <c r="D72" s="109">
        <v>0</v>
      </c>
      <c r="E72" s="109">
        <v>160960</v>
      </c>
      <c r="F72" s="109">
        <v>160960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7"/>
    </row>
    <row r="73" ht="35.25" spans="1:13">
      <c r="A73" s="106">
        <v>62</v>
      </c>
      <c r="B73" s="106" t="s">
        <v>297</v>
      </c>
      <c r="C73" s="106" t="s">
        <v>298</v>
      </c>
      <c r="D73" s="109">
        <v>0</v>
      </c>
      <c r="E73" s="109">
        <v>10000</v>
      </c>
      <c r="F73" s="109">
        <v>10000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7"/>
    </row>
    <row r="74" ht="24" spans="1:13">
      <c r="A74" s="106">
        <v>63</v>
      </c>
      <c r="B74" s="106" t="s">
        <v>299</v>
      </c>
      <c r="C74" s="106" t="s">
        <v>300</v>
      </c>
      <c r="D74" s="109">
        <v>0</v>
      </c>
      <c r="E74" s="109">
        <v>99885.85</v>
      </c>
      <c r="F74" s="109">
        <v>76155.85</v>
      </c>
      <c r="G74" s="109">
        <v>23730</v>
      </c>
      <c r="H74" s="109">
        <v>23730</v>
      </c>
      <c r="I74" s="109">
        <v>0</v>
      </c>
      <c r="J74" s="109">
        <v>0</v>
      </c>
      <c r="K74" s="109">
        <v>0</v>
      </c>
      <c r="L74" s="109">
        <v>0</v>
      </c>
      <c r="M74" s="107"/>
    </row>
    <row r="75" ht="35.25" spans="1:13">
      <c r="A75" s="106">
        <v>64</v>
      </c>
      <c r="B75" s="106" t="s">
        <v>301</v>
      </c>
      <c r="C75" s="106" t="s">
        <v>302</v>
      </c>
      <c r="D75" s="109">
        <v>0</v>
      </c>
      <c r="E75" s="109">
        <v>2950</v>
      </c>
      <c r="F75" s="109">
        <v>2950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7"/>
    </row>
    <row r="76" ht="35.25" spans="1:13">
      <c r="A76" s="106">
        <v>65</v>
      </c>
      <c r="B76" s="106" t="s">
        <v>303</v>
      </c>
      <c r="C76" s="106" t="s">
        <v>304</v>
      </c>
      <c r="D76" s="109">
        <v>0</v>
      </c>
      <c r="E76" s="109">
        <v>209474</v>
      </c>
      <c r="F76" s="109">
        <v>113113</v>
      </c>
      <c r="G76" s="109">
        <v>96361</v>
      </c>
      <c r="H76" s="109">
        <v>96361</v>
      </c>
      <c r="I76" s="109">
        <v>0</v>
      </c>
      <c r="J76" s="109">
        <v>0</v>
      </c>
      <c r="K76" s="109">
        <v>0</v>
      </c>
      <c r="L76" s="109">
        <v>0</v>
      </c>
      <c r="M76" s="107"/>
    </row>
    <row r="77" ht="35.25" spans="1:13">
      <c r="A77" s="106">
        <v>66</v>
      </c>
      <c r="B77" s="106" t="s">
        <v>305</v>
      </c>
      <c r="C77" s="106" t="s">
        <v>306</v>
      </c>
      <c r="D77" s="109">
        <v>0</v>
      </c>
      <c r="E77" s="109">
        <v>0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7"/>
    </row>
    <row r="78" ht="35.25" spans="1:13">
      <c r="A78" s="106">
        <v>67</v>
      </c>
      <c r="B78" s="106" t="s">
        <v>307</v>
      </c>
      <c r="C78" s="106" t="s">
        <v>308</v>
      </c>
      <c r="D78" s="109">
        <v>0</v>
      </c>
      <c r="E78" s="109">
        <v>0</v>
      </c>
      <c r="F78" s="109">
        <v>0</v>
      </c>
      <c r="G78" s="109">
        <v>0</v>
      </c>
      <c r="H78" s="109">
        <v>0</v>
      </c>
      <c r="I78" s="109">
        <v>0</v>
      </c>
      <c r="J78" s="109">
        <v>0</v>
      </c>
      <c r="K78" s="109">
        <v>0</v>
      </c>
      <c r="L78" s="109">
        <v>0</v>
      </c>
      <c r="M78" s="107"/>
    </row>
    <row r="79" ht="35.25" spans="1:13">
      <c r="A79" s="106">
        <v>68</v>
      </c>
      <c r="B79" s="106" t="s">
        <v>309</v>
      </c>
      <c r="C79" s="106" t="s">
        <v>310</v>
      </c>
      <c r="D79" s="109">
        <v>0</v>
      </c>
      <c r="E79" s="109">
        <v>31500</v>
      </c>
      <c r="F79" s="109">
        <v>31500</v>
      </c>
      <c r="G79" s="109">
        <v>0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7"/>
    </row>
    <row r="80" ht="24" spans="1:13">
      <c r="A80" s="106">
        <v>69</v>
      </c>
      <c r="B80" s="106" t="s">
        <v>311</v>
      </c>
      <c r="C80" s="106" t="s">
        <v>312</v>
      </c>
      <c r="D80" s="109">
        <v>0</v>
      </c>
      <c r="E80" s="109">
        <v>44000</v>
      </c>
      <c r="F80" s="109">
        <v>44000</v>
      </c>
      <c r="G80" s="109">
        <v>0</v>
      </c>
      <c r="H80" s="109">
        <v>0</v>
      </c>
      <c r="I80" s="109">
        <v>0</v>
      </c>
      <c r="J80" s="109">
        <v>0</v>
      </c>
      <c r="K80" s="109">
        <v>0</v>
      </c>
      <c r="L80" s="109">
        <v>0</v>
      </c>
      <c r="M80" s="107"/>
    </row>
    <row r="81" ht="35.25" spans="1:13">
      <c r="A81" s="106">
        <v>70</v>
      </c>
      <c r="B81" s="106" t="s">
        <v>313</v>
      </c>
      <c r="C81" s="106" t="s">
        <v>314</v>
      </c>
      <c r="D81" s="109">
        <v>0</v>
      </c>
      <c r="E81" s="109">
        <v>7894</v>
      </c>
      <c r="F81" s="109">
        <v>0</v>
      </c>
      <c r="G81" s="109">
        <v>7894</v>
      </c>
      <c r="H81" s="109">
        <v>7894</v>
      </c>
      <c r="I81" s="109">
        <v>0</v>
      </c>
      <c r="J81" s="109">
        <v>0</v>
      </c>
      <c r="K81" s="109">
        <v>0</v>
      </c>
      <c r="L81" s="109">
        <v>0</v>
      </c>
      <c r="M81" s="107"/>
    </row>
    <row r="82" ht="35.25" spans="1:13">
      <c r="A82" s="106">
        <v>71</v>
      </c>
      <c r="B82" s="106" t="s">
        <v>315</v>
      </c>
      <c r="C82" s="106" t="s">
        <v>316</v>
      </c>
      <c r="D82" s="109">
        <v>0</v>
      </c>
      <c r="E82" s="109">
        <v>79300</v>
      </c>
      <c r="F82" s="109">
        <v>62800</v>
      </c>
      <c r="G82" s="109">
        <v>16500</v>
      </c>
      <c r="H82" s="109">
        <v>16500</v>
      </c>
      <c r="I82" s="109">
        <v>0</v>
      </c>
      <c r="J82" s="109">
        <v>0</v>
      </c>
      <c r="K82" s="109">
        <v>0</v>
      </c>
      <c r="L82" s="109">
        <v>0</v>
      </c>
      <c r="M82" s="107"/>
    </row>
    <row r="83" ht="35.25" spans="1:13">
      <c r="A83" s="106">
        <v>72</v>
      </c>
      <c r="B83" s="106" t="s">
        <v>317</v>
      </c>
      <c r="C83" s="106" t="s">
        <v>318</v>
      </c>
      <c r="D83" s="109">
        <v>0</v>
      </c>
      <c r="E83" s="109">
        <v>4992</v>
      </c>
      <c r="F83" s="109">
        <v>4992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7"/>
    </row>
    <row r="84" ht="35.25" spans="1:13">
      <c r="A84" s="106">
        <v>73</v>
      </c>
      <c r="B84" s="106" t="s">
        <v>319</v>
      </c>
      <c r="C84" s="106" t="s">
        <v>320</v>
      </c>
      <c r="D84" s="109">
        <v>0</v>
      </c>
      <c r="E84" s="109">
        <v>0</v>
      </c>
      <c r="F84" s="109">
        <v>0</v>
      </c>
      <c r="G84" s="109">
        <v>0</v>
      </c>
      <c r="H84" s="109">
        <v>0</v>
      </c>
      <c r="I84" s="109">
        <v>0</v>
      </c>
      <c r="J84" s="109">
        <v>0</v>
      </c>
      <c r="K84" s="109">
        <v>0</v>
      </c>
      <c r="L84" s="109">
        <v>0</v>
      </c>
      <c r="M84" s="107"/>
    </row>
    <row r="85" ht="35.25" spans="1:13">
      <c r="A85" s="106">
        <v>74</v>
      </c>
      <c r="B85" s="106" t="s">
        <v>321</v>
      </c>
      <c r="C85" s="106" t="s">
        <v>322</v>
      </c>
      <c r="D85" s="109">
        <v>0</v>
      </c>
      <c r="E85" s="109">
        <v>9673.98</v>
      </c>
      <c r="F85" s="109">
        <v>9673.98</v>
      </c>
      <c r="G85" s="109">
        <v>0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7"/>
    </row>
    <row r="86" ht="35.25" spans="1:13">
      <c r="A86" s="106">
        <v>75</v>
      </c>
      <c r="B86" s="106" t="s">
        <v>323</v>
      </c>
      <c r="C86" s="106" t="s">
        <v>324</v>
      </c>
      <c r="D86" s="109">
        <v>62400</v>
      </c>
      <c r="E86" s="109">
        <v>124800</v>
      </c>
      <c r="F86" s="109">
        <v>187200</v>
      </c>
      <c r="G86" s="109">
        <v>0</v>
      </c>
      <c r="H86" s="109">
        <v>0</v>
      </c>
      <c r="I86" s="109">
        <v>0</v>
      </c>
      <c r="J86" s="109">
        <v>0</v>
      </c>
      <c r="K86" s="109">
        <v>0</v>
      </c>
      <c r="L86" s="109">
        <v>0</v>
      </c>
      <c r="M86" s="107"/>
    </row>
    <row r="87" ht="24" spans="1:13">
      <c r="A87" s="106">
        <v>76</v>
      </c>
      <c r="B87" s="106" t="s">
        <v>325</v>
      </c>
      <c r="C87" s="106" t="s">
        <v>326</v>
      </c>
      <c r="D87" s="109">
        <v>0</v>
      </c>
      <c r="E87" s="109">
        <v>28815</v>
      </c>
      <c r="F87" s="109">
        <v>25425</v>
      </c>
      <c r="G87" s="109">
        <v>3390</v>
      </c>
      <c r="H87" s="109">
        <v>3390</v>
      </c>
      <c r="I87" s="109">
        <v>0</v>
      </c>
      <c r="J87" s="109">
        <v>0</v>
      </c>
      <c r="K87" s="109">
        <v>0</v>
      </c>
      <c r="L87" s="109">
        <v>0</v>
      </c>
      <c r="M87" s="107"/>
    </row>
    <row r="88" ht="36" spans="1:13">
      <c r="A88" s="106">
        <v>77</v>
      </c>
      <c r="B88" s="106" t="s">
        <v>327</v>
      </c>
      <c r="C88" s="106" t="s">
        <v>328</v>
      </c>
      <c r="D88" s="109">
        <v>0</v>
      </c>
      <c r="E88" s="109">
        <v>1743778.71</v>
      </c>
      <c r="F88" s="109">
        <v>1293505.35</v>
      </c>
      <c r="G88" s="109">
        <v>450273.36</v>
      </c>
      <c r="H88" s="109">
        <v>450273.36</v>
      </c>
      <c r="I88" s="109">
        <v>0</v>
      </c>
      <c r="J88" s="109">
        <v>0</v>
      </c>
      <c r="K88" s="109">
        <v>0</v>
      </c>
      <c r="L88" s="109">
        <v>0</v>
      </c>
      <c r="M88" s="107"/>
    </row>
    <row r="89" ht="35.25" spans="1:13">
      <c r="A89" s="106">
        <v>78</v>
      </c>
      <c r="B89" s="106" t="s">
        <v>329</v>
      </c>
      <c r="C89" s="106" t="s">
        <v>330</v>
      </c>
      <c r="D89" s="109">
        <v>2901.84</v>
      </c>
      <c r="E89" s="109">
        <v>73392</v>
      </c>
      <c r="F89" s="109">
        <v>76293.84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7"/>
    </row>
    <row r="90" ht="36" spans="1:13">
      <c r="A90" s="106">
        <v>79</v>
      </c>
      <c r="B90" s="106" t="s">
        <v>331</v>
      </c>
      <c r="C90" s="106" t="s">
        <v>332</v>
      </c>
      <c r="D90" s="109">
        <v>0</v>
      </c>
      <c r="E90" s="109">
        <v>314.14</v>
      </c>
      <c r="F90" s="109">
        <v>314.14</v>
      </c>
      <c r="G90" s="109">
        <v>0</v>
      </c>
      <c r="H90" s="109">
        <v>0</v>
      </c>
      <c r="I90" s="109">
        <v>0</v>
      </c>
      <c r="J90" s="109">
        <v>0</v>
      </c>
      <c r="K90" s="109">
        <v>0</v>
      </c>
      <c r="L90" s="109">
        <v>0</v>
      </c>
      <c r="M90" s="107"/>
    </row>
    <row r="91" ht="35.25" spans="1:13">
      <c r="A91" s="106">
        <v>80</v>
      </c>
      <c r="B91" s="106" t="s">
        <v>333</v>
      </c>
      <c r="C91" s="106" t="s">
        <v>334</v>
      </c>
      <c r="D91" s="109">
        <v>1000.38</v>
      </c>
      <c r="E91" s="109">
        <v>0</v>
      </c>
      <c r="F91" s="109">
        <v>0</v>
      </c>
      <c r="G91" s="109">
        <v>1000.38</v>
      </c>
      <c r="H91" s="109">
        <v>0</v>
      </c>
      <c r="I91" s="109">
        <v>0</v>
      </c>
      <c r="J91" s="109">
        <v>0</v>
      </c>
      <c r="K91" s="109">
        <v>1000.38</v>
      </c>
      <c r="L91" s="109">
        <v>0</v>
      </c>
      <c r="M91" s="107"/>
    </row>
    <row r="92" ht="35.25" spans="1:13">
      <c r="A92" s="106">
        <v>81</v>
      </c>
      <c r="B92" s="106" t="s">
        <v>335</v>
      </c>
      <c r="C92" s="106" t="s">
        <v>336</v>
      </c>
      <c r="D92" s="109">
        <v>0</v>
      </c>
      <c r="E92" s="109">
        <v>12619.26</v>
      </c>
      <c r="F92" s="109">
        <v>12619.26</v>
      </c>
      <c r="G92" s="109">
        <v>0</v>
      </c>
      <c r="H92" s="109">
        <v>0</v>
      </c>
      <c r="I92" s="109">
        <v>0</v>
      </c>
      <c r="J92" s="109">
        <v>0</v>
      </c>
      <c r="K92" s="109">
        <v>0</v>
      </c>
      <c r="L92" s="109">
        <v>0</v>
      </c>
      <c r="M92" s="107"/>
    </row>
    <row r="93" ht="35.25" spans="1:13">
      <c r="A93" s="106">
        <v>82</v>
      </c>
      <c r="B93" s="106" t="s">
        <v>337</v>
      </c>
      <c r="C93" s="106" t="s">
        <v>338</v>
      </c>
      <c r="D93" s="109">
        <v>0</v>
      </c>
      <c r="E93" s="109">
        <v>7740.5</v>
      </c>
      <c r="F93" s="109">
        <v>7740.5</v>
      </c>
      <c r="G93" s="109">
        <v>0</v>
      </c>
      <c r="H93" s="109">
        <v>0</v>
      </c>
      <c r="I93" s="109">
        <v>0</v>
      </c>
      <c r="J93" s="109">
        <v>0</v>
      </c>
      <c r="K93" s="109">
        <v>0</v>
      </c>
      <c r="L93" s="109">
        <v>0</v>
      </c>
      <c r="M93" s="107"/>
    </row>
    <row r="94" ht="35.25" spans="1:13">
      <c r="A94" s="106">
        <v>83</v>
      </c>
      <c r="B94" s="106" t="s">
        <v>339</v>
      </c>
      <c r="C94" s="106" t="s">
        <v>340</v>
      </c>
      <c r="D94" s="109">
        <v>0</v>
      </c>
      <c r="E94" s="109">
        <v>0</v>
      </c>
      <c r="F94" s="109">
        <v>0</v>
      </c>
      <c r="G94" s="109">
        <v>0</v>
      </c>
      <c r="H94" s="109">
        <v>0</v>
      </c>
      <c r="I94" s="109">
        <v>0</v>
      </c>
      <c r="J94" s="109">
        <v>0</v>
      </c>
      <c r="K94" s="109">
        <v>0</v>
      </c>
      <c r="L94" s="109">
        <v>0</v>
      </c>
      <c r="M94" s="107"/>
    </row>
    <row r="95" ht="35.25" spans="1:13">
      <c r="A95" s="106">
        <v>84</v>
      </c>
      <c r="B95" s="106" t="s">
        <v>341</v>
      </c>
      <c r="C95" s="106" t="s">
        <v>342</v>
      </c>
      <c r="D95" s="109">
        <v>0</v>
      </c>
      <c r="E95" s="109">
        <v>16950</v>
      </c>
      <c r="F95" s="109">
        <v>16950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7"/>
    </row>
    <row r="96" ht="35.25" spans="1:13">
      <c r="A96" s="106">
        <v>85</v>
      </c>
      <c r="B96" s="106" t="s">
        <v>343</v>
      </c>
      <c r="C96" s="106" t="s">
        <v>344</v>
      </c>
      <c r="D96" s="109">
        <v>0</v>
      </c>
      <c r="E96" s="109">
        <v>8193.3</v>
      </c>
      <c r="F96" s="109">
        <v>8193.3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7"/>
    </row>
    <row r="97" ht="35.25" spans="1:13">
      <c r="A97" s="106">
        <v>86</v>
      </c>
      <c r="B97" s="106" t="s">
        <v>345</v>
      </c>
      <c r="C97" s="106" t="s">
        <v>346</v>
      </c>
      <c r="D97" s="109">
        <v>0</v>
      </c>
      <c r="E97" s="109">
        <v>73041</v>
      </c>
      <c r="F97" s="109">
        <v>66000</v>
      </c>
      <c r="G97" s="109">
        <v>7041</v>
      </c>
      <c r="H97" s="109">
        <v>7041</v>
      </c>
      <c r="I97" s="109">
        <v>0</v>
      </c>
      <c r="J97" s="109">
        <v>0</v>
      </c>
      <c r="K97" s="109">
        <v>0</v>
      </c>
      <c r="L97" s="109">
        <v>0</v>
      </c>
      <c r="M97" s="107"/>
    </row>
    <row r="98" ht="35.25" spans="1:13">
      <c r="A98" s="106">
        <v>87</v>
      </c>
      <c r="B98" s="106" t="s">
        <v>347</v>
      </c>
      <c r="C98" s="106" t="s">
        <v>348</v>
      </c>
      <c r="D98" s="109">
        <v>0</v>
      </c>
      <c r="E98" s="109">
        <v>13899</v>
      </c>
      <c r="F98" s="109">
        <v>5559.6</v>
      </c>
      <c r="G98" s="109">
        <v>8339.4</v>
      </c>
      <c r="H98" s="109">
        <v>8339.4</v>
      </c>
      <c r="I98" s="109">
        <v>0</v>
      </c>
      <c r="J98" s="109">
        <v>0</v>
      </c>
      <c r="K98" s="109">
        <v>0</v>
      </c>
      <c r="L98" s="109">
        <v>0</v>
      </c>
      <c r="M98" s="107"/>
    </row>
    <row r="99" ht="35.25" spans="1:13">
      <c r="A99" s="106">
        <v>88</v>
      </c>
      <c r="B99" s="106" t="s">
        <v>349</v>
      </c>
      <c r="C99" s="106" t="s">
        <v>350</v>
      </c>
      <c r="D99" s="109">
        <v>0</v>
      </c>
      <c r="E99" s="109">
        <v>7600</v>
      </c>
      <c r="F99" s="109">
        <v>7600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7"/>
    </row>
    <row r="100" ht="35.25" spans="1:13">
      <c r="A100" s="106">
        <v>89</v>
      </c>
      <c r="B100" s="106" t="s">
        <v>351</v>
      </c>
      <c r="C100" s="106" t="s">
        <v>352</v>
      </c>
      <c r="D100" s="109">
        <v>0</v>
      </c>
      <c r="E100" s="109">
        <v>12251.89</v>
      </c>
      <c r="F100" s="109">
        <v>12251.89</v>
      </c>
      <c r="G100" s="109">
        <v>0</v>
      </c>
      <c r="H100" s="109">
        <v>0</v>
      </c>
      <c r="I100" s="109">
        <v>0</v>
      </c>
      <c r="J100" s="109">
        <v>0</v>
      </c>
      <c r="K100" s="109">
        <v>0</v>
      </c>
      <c r="L100" s="109">
        <v>0</v>
      </c>
      <c r="M100" s="107"/>
    </row>
    <row r="101" ht="46.5" spans="1:13">
      <c r="A101" s="106">
        <v>90</v>
      </c>
      <c r="B101" s="106" t="s">
        <v>353</v>
      </c>
      <c r="C101" s="106" t="s">
        <v>354</v>
      </c>
      <c r="D101" s="109">
        <v>0</v>
      </c>
      <c r="E101" s="109">
        <v>5819.5</v>
      </c>
      <c r="F101" s="109">
        <v>5819.5</v>
      </c>
      <c r="G101" s="109">
        <v>0</v>
      </c>
      <c r="H101" s="109">
        <v>0</v>
      </c>
      <c r="I101" s="109">
        <v>0</v>
      </c>
      <c r="J101" s="109">
        <v>0</v>
      </c>
      <c r="K101" s="109">
        <v>0</v>
      </c>
      <c r="L101" s="109">
        <v>0</v>
      </c>
      <c r="M101" s="107"/>
    </row>
    <row r="102" ht="35.25" spans="1:13">
      <c r="A102" s="106">
        <v>91</v>
      </c>
      <c r="B102" s="106" t="s">
        <v>355</v>
      </c>
      <c r="C102" s="106" t="s">
        <v>356</v>
      </c>
      <c r="D102" s="109">
        <v>0</v>
      </c>
      <c r="E102" s="109">
        <v>39360</v>
      </c>
      <c r="F102" s="109">
        <v>39360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7"/>
    </row>
    <row r="103" ht="35.25" spans="1:13">
      <c r="A103" s="106">
        <v>92</v>
      </c>
      <c r="B103" s="106" t="s">
        <v>357</v>
      </c>
      <c r="C103" s="106" t="s">
        <v>358</v>
      </c>
      <c r="D103" s="109">
        <v>0</v>
      </c>
      <c r="E103" s="109">
        <v>42805.72</v>
      </c>
      <c r="F103" s="109">
        <v>32905</v>
      </c>
      <c r="G103" s="109">
        <v>9900.72</v>
      </c>
      <c r="H103" s="109">
        <v>9900.72</v>
      </c>
      <c r="I103" s="109">
        <v>0</v>
      </c>
      <c r="J103" s="109">
        <v>0</v>
      </c>
      <c r="K103" s="109">
        <v>0</v>
      </c>
      <c r="L103" s="109">
        <v>0</v>
      </c>
      <c r="M103" s="107"/>
    </row>
    <row r="104" ht="35.25" spans="1:13">
      <c r="A104" s="106">
        <v>93</v>
      </c>
      <c r="B104" s="106" t="s">
        <v>359</v>
      </c>
      <c r="C104" s="106" t="s">
        <v>360</v>
      </c>
      <c r="D104" s="109">
        <v>0</v>
      </c>
      <c r="E104" s="109">
        <v>3000</v>
      </c>
      <c r="F104" s="109">
        <v>3000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7"/>
    </row>
    <row r="105" ht="35.25" spans="1:13">
      <c r="A105" s="106">
        <v>94</v>
      </c>
      <c r="B105" s="106" t="s">
        <v>361</v>
      </c>
      <c r="C105" s="106" t="s">
        <v>362</v>
      </c>
      <c r="D105" s="109">
        <v>58565.78</v>
      </c>
      <c r="E105" s="109">
        <v>0</v>
      </c>
      <c r="F105" s="109">
        <v>0</v>
      </c>
      <c r="G105" s="109">
        <v>58565.78</v>
      </c>
      <c r="H105" s="109">
        <v>0</v>
      </c>
      <c r="I105" s="109">
        <v>0</v>
      </c>
      <c r="J105" s="109">
        <v>58565.78</v>
      </c>
      <c r="K105" s="109">
        <v>0</v>
      </c>
      <c r="L105" s="109">
        <v>0</v>
      </c>
      <c r="M105" s="107"/>
    </row>
    <row r="106" ht="24" spans="1:13">
      <c r="A106" s="106">
        <v>95</v>
      </c>
      <c r="B106" s="106" t="s">
        <v>112</v>
      </c>
      <c r="C106" s="106" t="s">
        <v>363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7"/>
    </row>
    <row r="107" ht="35.25" spans="1:13">
      <c r="A107" s="106">
        <v>96</v>
      </c>
      <c r="B107" s="106" t="s">
        <v>364</v>
      </c>
      <c r="C107" s="106" t="s">
        <v>365</v>
      </c>
      <c r="D107" s="109">
        <v>0</v>
      </c>
      <c r="E107" s="109">
        <v>0</v>
      </c>
      <c r="F107" s="109">
        <v>0</v>
      </c>
      <c r="G107" s="109">
        <v>0</v>
      </c>
      <c r="H107" s="109">
        <v>0</v>
      </c>
      <c r="I107" s="109">
        <v>0</v>
      </c>
      <c r="J107" s="109">
        <v>0</v>
      </c>
      <c r="K107" s="109">
        <v>0</v>
      </c>
      <c r="L107" s="109">
        <v>0</v>
      </c>
      <c r="M107" s="107"/>
    </row>
    <row r="108" ht="24" spans="1:13">
      <c r="A108" s="106">
        <v>97</v>
      </c>
      <c r="B108" s="106" t="s">
        <v>366</v>
      </c>
      <c r="C108" s="106" t="s">
        <v>367</v>
      </c>
      <c r="D108" s="109">
        <v>0</v>
      </c>
      <c r="E108" s="109">
        <v>0</v>
      </c>
      <c r="F108" s="109">
        <v>0</v>
      </c>
      <c r="G108" s="109">
        <v>0</v>
      </c>
      <c r="H108" s="109">
        <v>0</v>
      </c>
      <c r="I108" s="109">
        <v>0</v>
      </c>
      <c r="J108" s="109">
        <v>0</v>
      </c>
      <c r="K108" s="109">
        <v>0</v>
      </c>
      <c r="L108" s="109">
        <v>0</v>
      </c>
      <c r="M108" s="107"/>
    </row>
    <row r="109" ht="35.25" spans="1:13">
      <c r="A109" s="106">
        <v>98</v>
      </c>
      <c r="B109" s="106" t="s">
        <v>368</v>
      </c>
      <c r="C109" s="106" t="s">
        <v>369</v>
      </c>
      <c r="D109" s="109">
        <v>0</v>
      </c>
      <c r="E109" s="109">
        <v>0</v>
      </c>
      <c r="F109" s="109">
        <v>0</v>
      </c>
      <c r="G109" s="109">
        <v>0</v>
      </c>
      <c r="H109" s="109">
        <v>0</v>
      </c>
      <c r="I109" s="109">
        <v>0</v>
      </c>
      <c r="J109" s="109">
        <v>0</v>
      </c>
      <c r="K109" s="109">
        <v>0</v>
      </c>
      <c r="L109" s="109">
        <v>0</v>
      </c>
      <c r="M109" s="107"/>
    </row>
    <row r="110" ht="35.25" spans="1:13">
      <c r="A110" s="106">
        <v>99</v>
      </c>
      <c r="B110" s="106" t="s">
        <v>370</v>
      </c>
      <c r="C110" s="106" t="s">
        <v>371</v>
      </c>
      <c r="D110" s="109">
        <v>3579.26</v>
      </c>
      <c r="E110" s="109">
        <v>0</v>
      </c>
      <c r="F110" s="109">
        <v>3579.26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7"/>
    </row>
    <row r="111" ht="24" spans="1:13">
      <c r="A111" s="106">
        <v>100</v>
      </c>
      <c r="B111" s="106" t="s">
        <v>372</v>
      </c>
      <c r="C111" s="106" t="s">
        <v>373</v>
      </c>
      <c r="D111" s="109">
        <v>0</v>
      </c>
      <c r="E111" s="109">
        <v>0</v>
      </c>
      <c r="F111" s="10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7"/>
    </row>
    <row r="112" ht="35.25" spans="1:13">
      <c r="A112" s="106">
        <v>101</v>
      </c>
      <c r="B112" s="106" t="s">
        <v>374</v>
      </c>
      <c r="C112" s="106" t="s">
        <v>375</v>
      </c>
      <c r="D112" s="109">
        <v>0</v>
      </c>
      <c r="E112" s="109">
        <v>21120</v>
      </c>
      <c r="F112" s="109">
        <v>21120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7"/>
    </row>
    <row r="113" ht="35.25" spans="1:13">
      <c r="A113" s="106">
        <v>102</v>
      </c>
      <c r="B113" s="106" t="s">
        <v>376</v>
      </c>
      <c r="C113" s="106" t="s">
        <v>377</v>
      </c>
      <c r="D113" s="109">
        <v>0</v>
      </c>
      <c r="E113" s="109">
        <v>169375</v>
      </c>
      <c r="F113" s="109">
        <v>169375</v>
      </c>
      <c r="G113" s="109">
        <v>0</v>
      </c>
      <c r="H113" s="109">
        <v>0</v>
      </c>
      <c r="I113" s="109">
        <v>0</v>
      </c>
      <c r="J113" s="109">
        <v>0</v>
      </c>
      <c r="K113" s="109">
        <v>0</v>
      </c>
      <c r="L113" s="109">
        <v>0</v>
      </c>
      <c r="M113" s="107"/>
    </row>
    <row r="114" ht="24" spans="1:13">
      <c r="A114" s="106">
        <v>103</v>
      </c>
      <c r="B114" s="106" t="s">
        <v>378</v>
      </c>
      <c r="C114" s="106" t="s">
        <v>379</v>
      </c>
      <c r="D114" s="109">
        <v>7350</v>
      </c>
      <c r="E114" s="109">
        <v>0</v>
      </c>
      <c r="F114" s="109">
        <v>7350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7"/>
    </row>
    <row r="115" ht="35.25" spans="1:13">
      <c r="A115" s="106">
        <v>104</v>
      </c>
      <c r="B115" s="106" t="s">
        <v>380</v>
      </c>
      <c r="C115" s="106" t="s">
        <v>381</v>
      </c>
      <c r="D115" s="109">
        <v>82000</v>
      </c>
      <c r="E115" s="109">
        <v>217286.75</v>
      </c>
      <c r="F115" s="109">
        <v>242843.09</v>
      </c>
      <c r="G115" s="109">
        <v>56443.66</v>
      </c>
      <c r="H115" s="109">
        <v>56443.66</v>
      </c>
      <c r="I115" s="109">
        <v>0</v>
      </c>
      <c r="J115" s="109">
        <v>0</v>
      </c>
      <c r="K115" s="109">
        <v>0</v>
      </c>
      <c r="L115" s="109">
        <v>0</v>
      </c>
      <c r="M115" s="107"/>
    </row>
    <row r="116" ht="35.25" spans="1:13">
      <c r="A116" s="106">
        <v>105</v>
      </c>
      <c r="B116" s="106" t="s">
        <v>382</v>
      </c>
      <c r="C116" s="106" t="s">
        <v>383</v>
      </c>
      <c r="D116" s="109">
        <v>0</v>
      </c>
      <c r="E116" s="109">
        <v>1200</v>
      </c>
      <c r="F116" s="109">
        <v>1200</v>
      </c>
      <c r="G116" s="109">
        <v>0</v>
      </c>
      <c r="H116" s="109">
        <v>0</v>
      </c>
      <c r="I116" s="109">
        <v>0</v>
      </c>
      <c r="J116" s="109">
        <v>0</v>
      </c>
      <c r="K116" s="109">
        <v>0</v>
      </c>
      <c r="L116" s="109">
        <v>0</v>
      </c>
      <c r="M116" s="107"/>
    </row>
    <row r="117" ht="24" spans="1:13">
      <c r="A117" s="106">
        <v>106</v>
      </c>
      <c r="B117" s="106" t="s">
        <v>384</v>
      </c>
      <c r="C117" s="106" t="s">
        <v>385</v>
      </c>
      <c r="D117" s="109">
        <v>2749.4</v>
      </c>
      <c r="E117" s="109">
        <v>0</v>
      </c>
      <c r="F117" s="109">
        <v>2749.4</v>
      </c>
      <c r="G117" s="109">
        <v>0</v>
      </c>
      <c r="H117" s="109">
        <v>0</v>
      </c>
      <c r="I117" s="109">
        <v>0</v>
      </c>
      <c r="J117" s="109">
        <v>0</v>
      </c>
      <c r="K117" s="109">
        <v>0</v>
      </c>
      <c r="L117" s="109">
        <v>0</v>
      </c>
      <c r="M117" s="107"/>
    </row>
    <row r="118" ht="24" spans="1:13">
      <c r="A118" s="106">
        <v>107</v>
      </c>
      <c r="B118" s="106" t="s">
        <v>386</v>
      </c>
      <c r="C118" s="106" t="s">
        <v>387</v>
      </c>
      <c r="D118" s="109">
        <v>0</v>
      </c>
      <c r="E118" s="109">
        <v>45500</v>
      </c>
      <c r="F118" s="109">
        <v>45500</v>
      </c>
      <c r="G118" s="109">
        <v>0</v>
      </c>
      <c r="H118" s="109">
        <v>0</v>
      </c>
      <c r="I118" s="109">
        <v>0</v>
      </c>
      <c r="J118" s="109">
        <v>0</v>
      </c>
      <c r="K118" s="109">
        <v>0</v>
      </c>
      <c r="L118" s="109">
        <v>0</v>
      </c>
      <c r="M118" s="107"/>
    </row>
    <row r="119" ht="35.25" spans="1:13">
      <c r="A119" s="106">
        <v>108</v>
      </c>
      <c r="B119" s="106" t="s">
        <v>388</v>
      </c>
      <c r="C119" s="106" t="s">
        <v>389</v>
      </c>
      <c r="D119" s="109">
        <v>0</v>
      </c>
      <c r="E119" s="109">
        <v>2800</v>
      </c>
      <c r="F119" s="109">
        <v>2800</v>
      </c>
      <c r="G119" s="109">
        <v>0</v>
      </c>
      <c r="H119" s="109">
        <v>0</v>
      </c>
      <c r="I119" s="109">
        <v>0</v>
      </c>
      <c r="J119" s="109">
        <v>0</v>
      </c>
      <c r="K119" s="109">
        <v>0</v>
      </c>
      <c r="L119" s="109">
        <v>0</v>
      </c>
      <c r="M119" s="107"/>
    </row>
    <row r="120" ht="24" spans="1:13">
      <c r="A120" s="106">
        <v>109</v>
      </c>
      <c r="B120" s="106" t="s">
        <v>390</v>
      </c>
      <c r="C120" s="106" t="s">
        <v>391</v>
      </c>
      <c r="D120" s="109">
        <v>0</v>
      </c>
      <c r="E120" s="109">
        <v>22006</v>
      </c>
      <c r="F120" s="109">
        <v>22006</v>
      </c>
      <c r="G120" s="109">
        <v>0</v>
      </c>
      <c r="H120" s="109">
        <v>0</v>
      </c>
      <c r="I120" s="109">
        <v>0</v>
      </c>
      <c r="J120" s="109">
        <v>0</v>
      </c>
      <c r="K120" s="109">
        <v>0</v>
      </c>
      <c r="L120" s="109">
        <v>0</v>
      </c>
      <c r="M120" s="107"/>
    </row>
    <row r="121" ht="35.25" spans="1:13">
      <c r="A121" s="106">
        <v>110</v>
      </c>
      <c r="B121" s="106" t="s">
        <v>392</v>
      </c>
      <c r="C121" s="106" t="s">
        <v>393</v>
      </c>
      <c r="D121" s="109">
        <v>0</v>
      </c>
      <c r="E121" s="109">
        <v>632.8</v>
      </c>
      <c r="F121" s="109">
        <v>0</v>
      </c>
      <c r="G121" s="109">
        <v>632.8</v>
      </c>
      <c r="H121" s="109">
        <v>632.8</v>
      </c>
      <c r="I121" s="109">
        <v>0</v>
      </c>
      <c r="J121" s="109">
        <v>0</v>
      </c>
      <c r="K121" s="109">
        <v>0</v>
      </c>
      <c r="L121" s="109">
        <v>0</v>
      </c>
      <c r="M121" s="107"/>
    </row>
    <row r="122" ht="35.25" spans="1:13">
      <c r="A122" s="106">
        <v>111</v>
      </c>
      <c r="B122" s="106" t="s">
        <v>394</v>
      </c>
      <c r="C122" s="106" t="s">
        <v>395</v>
      </c>
      <c r="D122" s="109">
        <v>0</v>
      </c>
      <c r="E122" s="109">
        <v>84750</v>
      </c>
      <c r="F122" s="109">
        <v>42002.1</v>
      </c>
      <c r="G122" s="109">
        <v>42747.9</v>
      </c>
      <c r="H122" s="109">
        <v>42747.9</v>
      </c>
      <c r="I122" s="109">
        <v>0</v>
      </c>
      <c r="J122" s="109">
        <v>0</v>
      </c>
      <c r="K122" s="109">
        <v>0</v>
      </c>
      <c r="L122" s="109">
        <v>0</v>
      </c>
      <c r="M122" s="107"/>
    </row>
    <row r="123" ht="35.25" spans="1:13">
      <c r="A123" s="106">
        <v>112</v>
      </c>
      <c r="B123" s="106" t="s">
        <v>396</v>
      </c>
      <c r="C123" s="106" t="s">
        <v>397</v>
      </c>
      <c r="D123" s="109">
        <v>0</v>
      </c>
      <c r="E123" s="109">
        <v>5200</v>
      </c>
      <c r="F123" s="109">
        <v>0</v>
      </c>
      <c r="G123" s="109">
        <v>5200</v>
      </c>
      <c r="H123" s="109">
        <v>5200</v>
      </c>
      <c r="I123" s="109">
        <v>0</v>
      </c>
      <c r="J123" s="109">
        <v>0</v>
      </c>
      <c r="K123" s="109">
        <v>0</v>
      </c>
      <c r="L123" s="109">
        <v>0</v>
      </c>
      <c r="M123" s="107"/>
    </row>
    <row r="124" ht="35.25" spans="1:13">
      <c r="A124" s="106">
        <v>113</v>
      </c>
      <c r="B124" s="106" t="s">
        <v>398</v>
      </c>
      <c r="C124" s="106" t="s">
        <v>399</v>
      </c>
      <c r="D124" s="109">
        <v>0</v>
      </c>
      <c r="E124" s="109">
        <v>60300</v>
      </c>
      <c r="F124" s="109">
        <v>54600</v>
      </c>
      <c r="G124" s="109">
        <v>5700</v>
      </c>
      <c r="H124" s="109">
        <v>5700</v>
      </c>
      <c r="I124" s="109">
        <v>0</v>
      </c>
      <c r="J124" s="109">
        <v>0</v>
      </c>
      <c r="K124" s="109">
        <v>0</v>
      </c>
      <c r="L124" s="109">
        <v>0</v>
      </c>
      <c r="M124" s="107"/>
    </row>
    <row r="125" ht="35.25" spans="1:13">
      <c r="A125" s="106">
        <v>114</v>
      </c>
      <c r="B125" s="106" t="s">
        <v>400</v>
      </c>
      <c r="C125" s="106" t="s">
        <v>401</v>
      </c>
      <c r="D125" s="109">
        <v>0</v>
      </c>
      <c r="E125" s="109">
        <v>360</v>
      </c>
      <c r="F125" s="109">
        <v>360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7"/>
    </row>
    <row r="126" ht="35.25" spans="1:13">
      <c r="A126" s="106">
        <v>115</v>
      </c>
      <c r="B126" s="106" t="s">
        <v>402</v>
      </c>
      <c r="C126" s="106" t="s">
        <v>403</v>
      </c>
      <c r="D126" s="109">
        <v>0</v>
      </c>
      <c r="E126" s="109">
        <v>58367.89</v>
      </c>
      <c r="F126" s="109">
        <v>41711.69</v>
      </c>
      <c r="G126" s="109">
        <v>16656.2</v>
      </c>
      <c r="H126" s="109">
        <v>16656.2</v>
      </c>
      <c r="I126" s="109">
        <v>0</v>
      </c>
      <c r="J126" s="109">
        <v>0</v>
      </c>
      <c r="K126" s="109">
        <v>0</v>
      </c>
      <c r="L126" s="109">
        <v>0</v>
      </c>
      <c r="M126" s="107"/>
    </row>
    <row r="127" ht="35.25" spans="1:13">
      <c r="A127" s="106">
        <v>116</v>
      </c>
      <c r="B127" s="106" t="s">
        <v>404</v>
      </c>
      <c r="C127" s="106" t="s">
        <v>405</v>
      </c>
      <c r="D127" s="109">
        <v>40500</v>
      </c>
      <c r="E127" s="109">
        <v>0</v>
      </c>
      <c r="F127" s="109">
        <v>0</v>
      </c>
      <c r="G127" s="109">
        <v>40500</v>
      </c>
      <c r="H127" s="109">
        <v>0</v>
      </c>
      <c r="I127" s="109">
        <v>0</v>
      </c>
      <c r="J127" s="109">
        <v>0</v>
      </c>
      <c r="K127" s="109">
        <v>0</v>
      </c>
      <c r="L127" s="109">
        <v>40500</v>
      </c>
      <c r="M127" s="107"/>
    </row>
    <row r="128" ht="35.25" spans="1:13">
      <c r="A128" s="106">
        <v>117</v>
      </c>
      <c r="B128" s="106" t="s">
        <v>406</v>
      </c>
      <c r="C128" s="106" t="s">
        <v>407</v>
      </c>
      <c r="D128" s="109">
        <v>20400</v>
      </c>
      <c r="E128" s="109">
        <v>102000</v>
      </c>
      <c r="F128" s="109">
        <v>68000</v>
      </c>
      <c r="G128" s="109">
        <v>54400</v>
      </c>
      <c r="H128" s="109">
        <v>34000</v>
      </c>
      <c r="I128" s="109">
        <v>20400</v>
      </c>
      <c r="J128" s="109">
        <v>0</v>
      </c>
      <c r="K128" s="109">
        <v>0</v>
      </c>
      <c r="L128" s="109">
        <v>0</v>
      </c>
      <c r="M128" s="107"/>
    </row>
    <row r="129" ht="35.25" spans="1:13">
      <c r="A129" s="106">
        <v>118</v>
      </c>
      <c r="B129" s="106" t="s">
        <v>408</v>
      </c>
      <c r="C129" s="106" t="s">
        <v>409</v>
      </c>
      <c r="D129" s="109">
        <v>50019.45</v>
      </c>
      <c r="E129" s="109">
        <v>0</v>
      </c>
      <c r="F129" s="109">
        <v>50019.45</v>
      </c>
      <c r="G129" s="109">
        <v>0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7"/>
    </row>
    <row r="130" ht="35.25" spans="1:13">
      <c r="A130" s="106">
        <v>119</v>
      </c>
      <c r="B130" s="106" t="s">
        <v>410</v>
      </c>
      <c r="C130" s="106" t="s">
        <v>411</v>
      </c>
      <c r="D130" s="109">
        <v>0</v>
      </c>
      <c r="E130" s="109">
        <v>212000</v>
      </c>
      <c r="F130" s="109">
        <v>212000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7"/>
    </row>
    <row r="131" ht="35.25" spans="1:13">
      <c r="A131" s="106">
        <v>120</v>
      </c>
      <c r="B131" s="106" t="s">
        <v>412</v>
      </c>
      <c r="C131" s="106" t="s">
        <v>413</v>
      </c>
      <c r="D131" s="109">
        <v>0</v>
      </c>
      <c r="E131" s="109">
        <v>245000</v>
      </c>
      <c r="F131" s="109">
        <v>245000</v>
      </c>
      <c r="G131" s="109">
        <v>0</v>
      </c>
      <c r="H131" s="109">
        <v>0</v>
      </c>
      <c r="I131" s="109">
        <v>0</v>
      </c>
      <c r="J131" s="109">
        <v>0</v>
      </c>
      <c r="K131" s="109">
        <v>0</v>
      </c>
      <c r="L131" s="109">
        <v>0</v>
      </c>
      <c r="M131" s="107"/>
    </row>
    <row r="132" ht="35.25" spans="1:13">
      <c r="A132" s="106">
        <v>121</v>
      </c>
      <c r="B132" s="106" t="s">
        <v>414</v>
      </c>
      <c r="C132" s="106" t="s">
        <v>415</v>
      </c>
      <c r="D132" s="109">
        <v>0</v>
      </c>
      <c r="E132" s="109">
        <v>114839.85</v>
      </c>
      <c r="F132" s="109">
        <v>114839.85</v>
      </c>
      <c r="G132" s="109">
        <v>0</v>
      </c>
      <c r="H132" s="109">
        <v>0</v>
      </c>
      <c r="I132" s="109">
        <v>0</v>
      </c>
      <c r="J132" s="109">
        <v>0</v>
      </c>
      <c r="K132" s="109">
        <v>0</v>
      </c>
      <c r="L132" s="109">
        <v>0</v>
      </c>
      <c r="M132" s="107"/>
    </row>
    <row r="133" ht="35.25" spans="1:13">
      <c r="A133" s="106">
        <v>122</v>
      </c>
      <c r="B133" s="106" t="s">
        <v>416</v>
      </c>
      <c r="C133" s="106" t="s">
        <v>417</v>
      </c>
      <c r="D133" s="109">
        <v>0</v>
      </c>
      <c r="E133" s="109">
        <v>35782.42</v>
      </c>
      <c r="F133" s="109">
        <v>26790.13</v>
      </c>
      <c r="G133" s="109">
        <v>8992.29</v>
      </c>
      <c r="H133" s="109">
        <v>8992.29</v>
      </c>
      <c r="I133" s="109">
        <v>0</v>
      </c>
      <c r="J133" s="109">
        <v>0</v>
      </c>
      <c r="K133" s="109">
        <v>0</v>
      </c>
      <c r="L133" s="109">
        <v>0</v>
      </c>
      <c r="M133" s="107"/>
    </row>
    <row r="134" ht="36" spans="1:13">
      <c r="A134" s="106">
        <v>123</v>
      </c>
      <c r="B134" s="106" t="s">
        <v>418</v>
      </c>
      <c r="C134" s="106" t="s">
        <v>419</v>
      </c>
      <c r="D134" s="109">
        <v>0</v>
      </c>
      <c r="E134" s="109">
        <v>541592.2</v>
      </c>
      <c r="F134" s="109">
        <v>432715.8</v>
      </c>
      <c r="G134" s="109">
        <v>108876.4</v>
      </c>
      <c r="H134" s="109">
        <v>108876.4</v>
      </c>
      <c r="I134" s="109">
        <v>0</v>
      </c>
      <c r="J134" s="109">
        <v>0</v>
      </c>
      <c r="K134" s="109">
        <v>0</v>
      </c>
      <c r="L134" s="109">
        <v>0</v>
      </c>
      <c r="M134" s="107"/>
    </row>
    <row r="135" ht="35.25" spans="1:13">
      <c r="A135" s="106">
        <v>124</v>
      </c>
      <c r="B135" s="106" t="s">
        <v>420</v>
      </c>
      <c r="C135" s="106" t="s">
        <v>421</v>
      </c>
      <c r="D135" s="109">
        <v>0</v>
      </c>
      <c r="E135" s="109">
        <v>72050</v>
      </c>
      <c r="F135" s="109">
        <v>72050</v>
      </c>
      <c r="G135" s="109">
        <v>0</v>
      </c>
      <c r="H135" s="109">
        <v>0</v>
      </c>
      <c r="I135" s="109">
        <v>0</v>
      </c>
      <c r="J135" s="109">
        <v>0</v>
      </c>
      <c r="K135" s="109">
        <v>0</v>
      </c>
      <c r="L135" s="109">
        <v>0</v>
      </c>
      <c r="M135" s="107"/>
    </row>
    <row r="136" ht="35.25" spans="1:13">
      <c r="A136" s="106">
        <v>125</v>
      </c>
      <c r="B136" s="106" t="s">
        <v>422</v>
      </c>
      <c r="C136" s="106" t="s">
        <v>423</v>
      </c>
      <c r="D136" s="109">
        <v>0</v>
      </c>
      <c r="E136" s="109">
        <v>184215.11</v>
      </c>
      <c r="F136" s="109">
        <v>142235.73</v>
      </c>
      <c r="G136" s="109">
        <v>41979.38</v>
      </c>
      <c r="H136" s="109">
        <v>41979.38</v>
      </c>
      <c r="I136" s="109">
        <v>0</v>
      </c>
      <c r="J136" s="109">
        <v>0</v>
      </c>
      <c r="K136" s="109">
        <v>0</v>
      </c>
      <c r="L136" s="109">
        <v>0</v>
      </c>
      <c r="M136" s="107"/>
    </row>
    <row r="137" ht="35.25" spans="1:13">
      <c r="A137" s="106">
        <v>126</v>
      </c>
      <c r="B137" s="106" t="s">
        <v>424</v>
      </c>
      <c r="C137" s="106" t="s">
        <v>425</v>
      </c>
      <c r="D137" s="109">
        <v>0</v>
      </c>
      <c r="E137" s="109">
        <v>4880</v>
      </c>
      <c r="F137" s="109">
        <v>0</v>
      </c>
      <c r="G137" s="109">
        <v>4880</v>
      </c>
      <c r="H137" s="109">
        <v>4880</v>
      </c>
      <c r="I137" s="109">
        <v>0</v>
      </c>
      <c r="J137" s="109">
        <v>0</v>
      </c>
      <c r="K137" s="109">
        <v>0</v>
      </c>
      <c r="L137" s="109">
        <v>0</v>
      </c>
      <c r="M137" s="107"/>
    </row>
    <row r="138" ht="35.25" spans="1:13">
      <c r="A138" s="106">
        <v>127</v>
      </c>
      <c r="B138" s="106" t="s">
        <v>426</v>
      </c>
      <c r="C138" s="106" t="s">
        <v>427</v>
      </c>
      <c r="D138" s="109">
        <v>0</v>
      </c>
      <c r="E138" s="109">
        <v>123480</v>
      </c>
      <c r="F138" s="109">
        <v>123480</v>
      </c>
      <c r="G138" s="109">
        <v>0</v>
      </c>
      <c r="H138" s="109">
        <v>0</v>
      </c>
      <c r="I138" s="109">
        <v>0</v>
      </c>
      <c r="J138" s="109">
        <v>0</v>
      </c>
      <c r="K138" s="109">
        <v>0</v>
      </c>
      <c r="L138" s="109">
        <v>0</v>
      </c>
      <c r="M138" s="107"/>
    </row>
    <row r="139" ht="24" spans="1:13">
      <c r="A139" s="106">
        <v>128</v>
      </c>
      <c r="B139" s="106" t="s">
        <v>428</v>
      </c>
      <c r="C139" s="106" t="s">
        <v>429</v>
      </c>
      <c r="D139" s="109">
        <v>0</v>
      </c>
      <c r="E139" s="109">
        <v>9300</v>
      </c>
      <c r="F139" s="109">
        <v>9300</v>
      </c>
      <c r="G139" s="109">
        <v>0</v>
      </c>
      <c r="H139" s="109">
        <v>0</v>
      </c>
      <c r="I139" s="109">
        <v>0</v>
      </c>
      <c r="J139" s="109">
        <v>0</v>
      </c>
      <c r="K139" s="109">
        <v>0</v>
      </c>
      <c r="L139" s="109">
        <v>0</v>
      </c>
      <c r="M139" s="107"/>
    </row>
    <row r="140" ht="47.25" spans="1:13">
      <c r="A140" s="106">
        <v>129</v>
      </c>
      <c r="B140" s="106" t="s">
        <v>430</v>
      </c>
      <c r="C140" s="106" t="s">
        <v>431</v>
      </c>
      <c r="D140" s="109">
        <v>0</v>
      </c>
      <c r="E140" s="109">
        <v>2000</v>
      </c>
      <c r="F140" s="109">
        <v>2000</v>
      </c>
      <c r="G140" s="109">
        <v>0</v>
      </c>
      <c r="H140" s="109">
        <v>0</v>
      </c>
      <c r="I140" s="109">
        <v>0</v>
      </c>
      <c r="J140" s="109">
        <v>0</v>
      </c>
      <c r="K140" s="109">
        <v>0</v>
      </c>
      <c r="L140" s="109">
        <v>0</v>
      </c>
      <c r="M140" s="107"/>
    </row>
    <row r="141" ht="24" spans="1:13">
      <c r="A141" s="106">
        <v>130</v>
      </c>
      <c r="B141" s="106" t="s">
        <v>432</v>
      </c>
      <c r="C141" s="106" t="s">
        <v>433</v>
      </c>
      <c r="D141" s="109">
        <v>0</v>
      </c>
      <c r="E141" s="109">
        <v>95160</v>
      </c>
      <c r="F141" s="109">
        <v>95160</v>
      </c>
      <c r="G141" s="109">
        <v>0</v>
      </c>
      <c r="H141" s="109">
        <v>0</v>
      </c>
      <c r="I141" s="109">
        <v>0</v>
      </c>
      <c r="J141" s="109">
        <v>0</v>
      </c>
      <c r="K141" s="109">
        <v>0</v>
      </c>
      <c r="L141" s="109">
        <v>0</v>
      </c>
      <c r="M141" s="107"/>
    </row>
    <row r="142" ht="46.5" spans="1:13">
      <c r="A142" s="106">
        <v>131</v>
      </c>
      <c r="B142" s="106" t="s">
        <v>434</v>
      </c>
      <c r="C142" s="106" t="s">
        <v>435</v>
      </c>
      <c r="D142" s="109">
        <v>0</v>
      </c>
      <c r="E142" s="109">
        <v>22154</v>
      </c>
      <c r="F142" s="109">
        <v>22154</v>
      </c>
      <c r="G142" s="109">
        <v>0</v>
      </c>
      <c r="H142" s="109">
        <v>0</v>
      </c>
      <c r="I142" s="109">
        <v>0</v>
      </c>
      <c r="J142" s="109">
        <v>0</v>
      </c>
      <c r="K142" s="109">
        <v>0</v>
      </c>
      <c r="L142" s="109">
        <v>0</v>
      </c>
      <c r="M142" s="107"/>
    </row>
    <row r="143" ht="46.5" spans="1:13">
      <c r="A143" s="106">
        <v>132</v>
      </c>
      <c r="B143" s="106" t="s">
        <v>436</v>
      </c>
      <c r="C143" s="106" t="s">
        <v>437</v>
      </c>
      <c r="D143" s="109">
        <v>0</v>
      </c>
      <c r="E143" s="109">
        <v>58905</v>
      </c>
      <c r="F143" s="109">
        <v>14820</v>
      </c>
      <c r="G143" s="109">
        <v>44085</v>
      </c>
      <c r="H143" s="109">
        <v>44085</v>
      </c>
      <c r="I143" s="109">
        <v>0</v>
      </c>
      <c r="J143" s="109">
        <v>0</v>
      </c>
      <c r="K143" s="109">
        <v>0</v>
      </c>
      <c r="L143" s="109">
        <v>0</v>
      </c>
      <c r="M143" s="107"/>
    </row>
    <row r="144" ht="35.25" spans="1:13">
      <c r="A144" s="106">
        <v>133</v>
      </c>
      <c r="B144" s="106" t="s">
        <v>438</v>
      </c>
      <c r="C144" s="106" t="s">
        <v>439</v>
      </c>
      <c r="D144" s="109">
        <v>18000</v>
      </c>
      <c r="E144" s="109">
        <v>0</v>
      </c>
      <c r="F144" s="109">
        <v>18000</v>
      </c>
      <c r="G144" s="109">
        <v>0</v>
      </c>
      <c r="H144" s="109">
        <v>0</v>
      </c>
      <c r="I144" s="109">
        <v>0</v>
      </c>
      <c r="J144" s="109">
        <v>0</v>
      </c>
      <c r="K144" s="109">
        <v>0</v>
      </c>
      <c r="L144" s="109">
        <v>0</v>
      </c>
      <c r="M144" s="107"/>
    </row>
    <row r="145" ht="46.5" spans="1:13">
      <c r="A145" s="106">
        <v>134</v>
      </c>
      <c r="B145" s="106" t="s">
        <v>440</v>
      </c>
      <c r="C145" s="106" t="s">
        <v>441</v>
      </c>
      <c r="D145" s="109">
        <v>0</v>
      </c>
      <c r="E145" s="109">
        <v>135000</v>
      </c>
      <c r="F145" s="109">
        <v>135000</v>
      </c>
      <c r="G145" s="109">
        <v>0</v>
      </c>
      <c r="H145" s="109">
        <v>0</v>
      </c>
      <c r="I145" s="109">
        <v>0</v>
      </c>
      <c r="J145" s="109">
        <v>0</v>
      </c>
      <c r="K145" s="109">
        <v>0</v>
      </c>
      <c r="L145" s="109">
        <v>0</v>
      </c>
      <c r="M145" s="107"/>
    </row>
    <row r="146" ht="35.25" spans="1:13">
      <c r="A146" s="106">
        <v>135</v>
      </c>
      <c r="B146" s="106" t="s">
        <v>442</v>
      </c>
      <c r="C146" s="106" t="s">
        <v>443</v>
      </c>
      <c r="D146" s="109">
        <v>0</v>
      </c>
      <c r="E146" s="109">
        <v>9600</v>
      </c>
      <c r="F146" s="109">
        <v>9600</v>
      </c>
      <c r="G146" s="109">
        <v>0</v>
      </c>
      <c r="H146" s="109">
        <v>0</v>
      </c>
      <c r="I146" s="109">
        <v>0</v>
      </c>
      <c r="J146" s="109">
        <v>0</v>
      </c>
      <c r="K146" s="109">
        <v>0</v>
      </c>
      <c r="L146" s="109">
        <v>0</v>
      </c>
      <c r="M146" s="107"/>
    </row>
    <row r="147" ht="24" spans="1:13">
      <c r="A147" s="106">
        <v>136</v>
      </c>
      <c r="B147" s="106" t="s">
        <v>444</v>
      </c>
      <c r="C147" s="106" t="s">
        <v>445</v>
      </c>
      <c r="D147" s="109">
        <v>0</v>
      </c>
      <c r="E147" s="109">
        <v>360000</v>
      </c>
      <c r="F147" s="109">
        <v>300000</v>
      </c>
      <c r="G147" s="109">
        <v>60000</v>
      </c>
      <c r="H147" s="109">
        <v>60000</v>
      </c>
      <c r="I147" s="109">
        <v>0</v>
      </c>
      <c r="J147" s="109">
        <v>0</v>
      </c>
      <c r="K147" s="109">
        <v>0</v>
      </c>
      <c r="L147" s="109">
        <v>0</v>
      </c>
      <c r="M147" s="107"/>
    </row>
    <row r="148" ht="35.25" spans="1:13">
      <c r="A148" s="106">
        <v>137</v>
      </c>
      <c r="B148" s="106" t="s">
        <v>446</v>
      </c>
      <c r="C148" s="106" t="s">
        <v>447</v>
      </c>
      <c r="D148" s="109">
        <v>0</v>
      </c>
      <c r="E148" s="109">
        <v>740</v>
      </c>
      <c r="F148" s="109">
        <v>740</v>
      </c>
      <c r="G148" s="109">
        <v>0</v>
      </c>
      <c r="H148" s="109">
        <v>0</v>
      </c>
      <c r="I148" s="109">
        <v>0</v>
      </c>
      <c r="J148" s="109">
        <v>0</v>
      </c>
      <c r="K148" s="109">
        <v>0</v>
      </c>
      <c r="L148" s="109">
        <v>0</v>
      </c>
      <c r="M148" s="107"/>
    </row>
    <row r="149" ht="35.25" spans="1:13">
      <c r="A149" s="106">
        <v>138</v>
      </c>
      <c r="B149" s="106" t="s">
        <v>448</v>
      </c>
      <c r="C149" s="106" t="s">
        <v>449</v>
      </c>
      <c r="D149" s="109">
        <v>0</v>
      </c>
      <c r="E149" s="109">
        <v>7300</v>
      </c>
      <c r="F149" s="109">
        <v>7300</v>
      </c>
      <c r="G149" s="109">
        <v>0</v>
      </c>
      <c r="H149" s="109">
        <v>0</v>
      </c>
      <c r="I149" s="109">
        <v>0</v>
      </c>
      <c r="J149" s="109">
        <v>0</v>
      </c>
      <c r="K149" s="109">
        <v>0</v>
      </c>
      <c r="L149" s="109">
        <v>0</v>
      </c>
      <c r="M149" s="107"/>
    </row>
    <row r="150" ht="35.25" spans="1:13">
      <c r="A150" s="106">
        <v>139</v>
      </c>
      <c r="B150" s="106" t="s">
        <v>450</v>
      </c>
      <c r="C150" s="106" t="s">
        <v>451</v>
      </c>
      <c r="D150" s="109">
        <v>0</v>
      </c>
      <c r="E150" s="109">
        <v>0</v>
      </c>
      <c r="F150" s="109">
        <v>0</v>
      </c>
      <c r="G150" s="109">
        <v>0</v>
      </c>
      <c r="H150" s="109">
        <v>0</v>
      </c>
      <c r="I150" s="109">
        <v>0</v>
      </c>
      <c r="J150" s="109">
        <v>0</v>
      </c>
      <c r="K150" s="109">
        <v>0</v>
      </c>
      <c r="L150" s="109">
        <v>0</v>
      </c>
      <c r="M150" s="107"/>
    </row>
    <row r="151" ht="35.25" spans="1:13">
      <c r="A151" s="106">
        <v>140</v>
      </c>
      <c r="B151" s="106" t="s">
        <v>452</v>
      </c>
      <c r="C151" s="106" t="s">
        <v>453</v>
      </c>
      <c r="D151" s="109">
        <v>50370</v>
      </c>
      <c r="E151" s="109">
        <v>0</v>
      </c>
      <c r="F151" s="109">
        <v>0</v>
      </c>
      <c r="G151" s="109">
        <v>50370</v>
      </c>
      <c r="H151" s="109">
        <v>0</v>
      </c>
      <c r="I151" s="109">
        <v>0</v>
      </c>
      <c r="J151" s="109">
        <v>2170</v>
      </c>
      <c r="K151" s="109">
        <v>48200</v>
      </c>
      <c r="L151" s="109">
        <v>0</v>
      </c>
      <c r="M151" s="107"/>
    </row>
    <row r="152" ht="35.25" spans="1:13">
      <c r="A152" s="106">
        <v>141</v>
      </c>
      <c r="B152" s="106" t="s">
        <v>454</v>
      </c>
      <c r="C152" s="106" t="s">
        <v>455</v>
      </c>
      <c r="D152" s="109">
        <v>0</v>
      </c>
      <c r="E152" s="109">
        <v>9000</v>
      </c>
      <c r="F152" s="109">
        <v>9000</v>
      </c>
      <c r="G152" s="109">
        <v>0</v>
      </c>
      <c r="H152" s="109">
        <v>0</v>
      </c>
      <c r="I152" s="109">
        <v>0</v>
      </c>
      <c r="J152" s="109">
        <v>0</v>
      </c>
      <c r="K152" s="109">
        <v>0</v>
      </c>
      <c r="L152" s="109">
        <v>0</v>
      </c>
      <c r="M152" s="107"/>
    </row>
    <row r="153" ht="35.25" spans="1:13">
      <c r="A153" s="106">
        <v>142</v>
      </c>
      <c r="B153" s="106" t="s">
        <v>456</v>
      </c>
      <c r="C153" s="106" t="s">
        <v>457</v>
      </c>
      <c r="D153" s="109">
        <v>0</v>
      </c>
      <c r="E153" s="109">
        <v>11850</v>
      </c>
      <c r="F153" s="109">
        <v>0</v>
      </c>
      <c r="G153" s="109">
        <v>11850</v>
      </c>
      <c r="H153" s="109">
        <v>11850</v>
      </c>
      <c r="I153" s="109">
        <v>0</v>
      </c>
      <c r="J153" s="109">
        <v>0</v>
      </c>
      <c r="K153" s="109">
        <v>0</v>
      </c>
      <c r="L153" s="109">
        <v>0</v>
      </c>
      <c r="M153" s="107"/>
    </row>
    <row r="154" ht="46.5" spans="1:13">
      <c r="A154" s="106">
        <v>143</v>
      </c>
      <c r="B154" s="106" t="s">
        <v>458</v>
      </c>
      <c r="C154" s="106" t="s">
        <v>459</v>
      </c>
      <c r="D154" s="109">
        <v>0</v>
      </c>
      <c r="E154" s="109">
        <v>28900</v>
      </c>
      <c r="F154" s="109">
        <v>28900</v>
      </c>
      <c r="G154" s="109">
        <v>0</v>
      </c>
      <c r="H154" s="109">
        <v>0</v>
      </c>
      <c r="I154" s="109">
        <v>0</v>
      </c>
      <c r="J154" s="109">
        <v>0</v>
      </c>
      <c r="K154" s="109">
        <v>0</v>
      </c>
      <c r="L154" s="109">
        <v>0</v>
      </c>
      <c r="M154" s="107"/>
    </row>
    <row r="155" ht="46.5" spans="1:13">
      <c r="A155" s="106">
        <v>144</v>
      </c>
      <c r="B155" s="106" t="s">
        <v>460</v>
      </c>
      <c r="C155" s="106" t="s">
        <v>461</v>
      </c>
      <c r="D155" s="109">
        <v>0</v>
      </c>
      <c r="E155" s="109">
        <v>3614</v>
      </c>
      <c r="F155" s="109">
        <v>3614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09">
        <v>0</v>
      </c>
      <c r="M155" s="107"/>
    </row>
    <row r="156" ht="35.25" spans="1:13">
      <c r="A156" s="106">
        <v>145</v>
      </c>
      <c r="B156" s="106" t="s">
        <v>462</v>
      </c>
      <c r="C156" s="106" t="s">
        <v>463</v>
      </c>
      <c r="D156" s="109">
        <v>0</v>
      </c>
      <c r="E156" s="109">
        <v>56500</v>
      </c>
      <c r="F156" s="109">
        <v>56500</v>
      </c>
      <c r="G156" s="109">
        <v>0</v>
      </c>
      <c r="H156" s="109">
        <v>0</v>
      </c>
      <c r="I156" s="109">
        <v>0</v>
      </c>
      <c r="J156" s="109">
        <v>0</v>
      </c>
      <c r="K156" s="109">
        <v>0</v>
      </c>
      <c r="L156" s="109">
        <v>0</v>
      </c>
      <c r="M156" s="107"/>
    </row>
    <row r="157" ht="35.25" spans="1:13">
      <c r="A157" s="106">
        <v>146</v>
      </c>
      <c r="B157" s="106" t="s">
        <v>464</v>
      </c>
      <c r="C157" s="106" t="s">
        <v>465</v>
      </c>
      <c r="D157" s="109">
        <v>57800</v>
      </c>
      <c r="E157" s="109">
        <v>130000</v>
      </c>
      <c r="F157" s="109">
        <v>187800</v>
      </c>
      <c r="G157" s="109">
        <v>0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7"/>
    </row>
    <row r="158" ht="46.5" spans="1:13">
      <c r="A158" s="106">
        <v>147</v>
      </c>
      <c r="B158" s="106" t="s">
        <v>466</v>
      </c>
      <c r="C158" s="106" t="s">
        <v>467</v>
      </c>
      <c r="D158" s="109">
        <v>0</v>
      </c>
      <c r="E158" s="109">
        <v>110</v>
      </c>
      <c r="F158" s="109">
        <v>110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7"/>
    </row>
    <row r="159" ht="46.5" spans="1:13">
      <c r="A159" s="106">
        <v>148</v>
      </c>
      <c r="B159" s="106" t="s">
        <v>468</v>
      </c>
      <c r="C159" s="106" t="s">
        <v>469</v>
      </c>
      <c r="D159" s="109">
        <v>0</v>
      </c>
      <c r="E159" s="109">
        <v>351360</v>
      </c>
      <c r="F159" s="109">
        <v>345000</v>
      </c>
      <c r="G159" s="109">
        <v>6360</v>
      </c>
      <c r="H159" s="109">
        <v>6360</v>
      </c>
      <c r="I159" s="109">
        <v>0</v>
      </c>
      <c r="J159" s="109">
        <v>0</v>
      </c>
      <c r="K159" s="109">
        <v>0</v>
      </c>
      <c r="L159" s="109">
        <v>0</v>
      </c>
      <c r="M159" s="107"/>
    </row>
    <row r="160" ht="35.25" spans="1:13">
      <c r="A160" s="106">
        <v>149</v>
      </c>
      <c r="B160" s="106" t="s">
        <v>470</v>
      </c>
      <c r="C160" s="106" t="s">
        <v>471</v>
      </c>
      <c r="D160" s="109">
        <v>0</v>
      </c>
      <c r="E160" s="109">
        <v>0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7"/>
    </row>
    <row r="161" ht="35.25" spans="1:13">
      <c r="A161" s="106">
        <v>150</v>
      </c>
      <c r="B161" s="106" t="s">
        <v>472</v>
      </c>
      <c r="C161" s="106" t="s">
        <v>473</v>
      </c>
      <c r="D161" s="109">
        <v>18182</v>
      </c>
      <c r="E161" s="109">
        <v>0</v>
      </c>
      <c r="F161" s="109">
        <v>18182</v>
      </c>
      <c r="G161" s="109">
        <v>0</v>
      </c>
      <c r="H161" s="109">
        <v>0</v>
      </c>
      <c r="I161" s="109">
        <v>0</v>
      </c>
      <c r="J161" s="109">
        <v>0</v>
      </c>
      <c r="K161" s="109">
        <v>0</v>
      </c>
      <c r="L161" s="109">
        <v>0</v>
      </c>
      <c r="M161" s="107"/>
    </row>
    <row r="162" ht="24" spans="1:13">
      <c r="A162" s="106">
        <v>151</v>
      </c>
      <c r="B162" s="106" t="s">
        <v>474</v>
      </c>
      <c r="C162" s="106" t="s">
        <v>475</v>
      </c>
      <c r="D162" s="109">
        <v>0</v>
      </c>
      <c r="E162" s="109">
        <v>16150</v>
      </c>
      <c r="F162" s="109">
        <v>16150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7"/>
    </row>
    <row r="163" ht="35.25" spans="1:13">
      <c r="A163" s="106">
        <v>152</v>
      </c>
      <c r="B163" s="106" t="s">
        <v>476</v>
      </c>
      <c r="C163" s="106" t="s">
        <v>477</v>
      </c>
      <c r="D163" s="109">
        <v>0</v>
      </c>
      <c r="E163" s="109">
        <v>74297.5</v>
      </c>
      <c r="F163" s="109">
        <v>74297.5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7"/>
    </row>
    <row r="164" ht="35.25" spans="1:13">
      <c r="A164" s="106">
        <v>153</v>
      </c>
      <c r="B164" s="106" t="s">
        <v>478</v>
      </c>
      <c r="C164" s="106" t="s">
        <v>479</v>
      </c>
      <c r="D164" s="109">
        <v>0</v>
      </c>
      <c r="E164" s="109">
        <v>0</v>
      </c>
      <c r="F164" s="109">
        <v>0</v>
      </c>
      <c r="G164" s="109">
        <v>0</v>
      </c>
      <c r="H164" s="109">
        <v>0</v>
      </c>
      <c r="I164" s="109">
        <v>0</v>
      </c>
      <c r="J164" s="109">
        <v>0</v>
      </c>
      <c r="K164" s="109">
        <v>0</v>
      </c>
      <c r="L164" s="109">
        <v>0</v>
      </c>
      <c r="M164" s="107"/>
    </row>
    <row r="165" ht="46.5" spans="1:13">
      <c r="A165" s="106">
        <v>154</v>
      </c>
      <c r="B165" s="106" t="s">
        <v>480</v>
      </c>
      <c r="C165" s="106" t="s">
        <v>481</v>
      </c>
      <c r="D165" s="109">
        <v>0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0</v>
      </c>
      <c r="L165" s="109">
        <v>0</v>
      </c>
      <c r="M165" s="107"/>
    </row>
    <row r="166" ht="57.75" spans="1:13">
      <c r="A166" s="106">
        <v>155</v>
      </c>
      <c r="B166" s="106" t="s">
        <v>482</v>
      </c>
      <c r="C166" s="106" t="s">
        <v>483</v>
      </c>
      <c r="D166" s="109">
        <v>42407.59</v>
      </c>
      <c r="E166" s="109">
        <v>0</v>
      </c>
      <c r="F166" s="109">
        <v>42407.59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7"/>
    </row>
    <row r="167" ht="35.25" spans="1:13">
      <c r="A167" s="106">
        <v>156</v>
      </c>
      <c r="B167" s="106" t="s">
        <v>484</v>
      </c>
      <c r="C167" s="106" t="s">
        <v>485</v>
      </c>
      <c r="D167" s="109">
        <v>0</v>
      </c>
      <c r="E167" s="109">
        <v>0</v>
      </c>
      <c r="F167" s="109">
        <v>0</v>
      </c>
      <c r="G167" s="109">
        <v>0</v>
      </c>
      <c r="H167" s="109">
        <v>0</v>
      </c>
      <c r="I167" s="109">
        <v>0</v>
      </c>
      <c r="J167" s="109">
        <v>0</v>
      </c>
      <c r="K167" s="109">
        <v>0</v>
      </c>
      <c r="L167" s="109">
        <v>0</v>
      </c>
      <c r="M167" s="107"/>
    </row>
    <row r="168" ht="46.5" spans="1:13">
      <c r="A168" s="106">
        <v>157</v>
      </c>
      <c r="B168" s="106" t="s">
        <v>486</v>
      </c>
      <c r="C168" s="106" t="s">
        <v>487</v>
      </c>
      <c r="D168" s="109">
        <v>214900</v>
      </c>
      <c r="E168" s="109">
        <v>0</v>
      </c>
      <c r="F168" s="109">
        <v>0</v>
      </c>
      <c r="G168" s="109">
        <v>214900</v>
      </c>
      <c r="H168" s="109">
        <v>0</v>
      </c>
      <c r="I168" s="109">
        <v>0</v>
      </c>
      <c r="J168" s="109">
        <v>0</v>
      </c>
      <c r="K168" s="109">
        <v>0</v>
      </c>
      <c r="L168" s="109">
        <v>214900</v>
      </c>
      <c r="M168" s="107"/>
    </row>
    <row r="169" ht="46.5" spans="1:13">
      <c r="A169" s="106">
        <v>158</v>
      </c>
      <c r="B169" s="106" t="s">
        <v>488</v>
      </c>
      <c r="C169" s="106" t="s">
        <v>489</v>
      </c>
      <c r="D169" s="109">
        <v>4848</v>
      </c>
      <c r="E169" s="109">
        <v>28108</v>
      </c>
      <c r="F169" s="109">
        <v>26155</v>
      </c>
      <c r="G169" s="109">
        <v>6801</v>
      </c>
      <c r="H169" s="109">
        <v>6801</v>
      </c>
      <c r="I169" s="109">
        <v>0</v>
      </c>
      <c r="J169" s="109">
        <v>0</v>
      </c>
      <c r="K169" s="109">
        <v>0</v>
      </c>
      <c r="L169" s="109">
        <v>0</v>
      </c>
      <c r="M169" s="107"/>
    </row>
    <row r="170" ht="35.25" spans="1:13">
      <c r="A170" s="106">
        <v>159</v>
      </c>
      <c r="B170" s="106" t="s">
        <v>490</v>
      </c>
      <c r="C170" s="106" t="s">
        <v>491</v>
      </c>
      <c r="D170" s="109">
        <v>0</v>
      </c>
      <c r="E170" s="109">
        <v>20000</v>
      </c>
      <c r="F170" s="109">
        <v>20000</v>
      </c>
      <c r="G170" s="109">
        <v>0</v>
      </c>
      <c r="H170" s="109">
        <v>0</v>
      </c>
      <c r="I170" s="109">
        <v>0</v>
      </c>
      <c r="J170" s="109">
        <v>0</v>
      </c>
      <c r="K170" s="109">
        <v>0</v>
      </c>
      <c r="L170" s="109">
        <v>0</v>
      </c>
      <c r="M170" s="107"/>
    </row>
    <row r="171" ht="35.25" spans="1:13">
      <c r="A171" s="106">
        <v>160</v>
      </c>
      <c r="B171" s="106" t="s">
        <v>492</v>
      </c>
      <c r="C171" s="106" t="s">
        <v>493</v>
      </c>
      <c r="D171" s="109">
        <v>0</v>
      </c>
      <c r="E171" s="109">
        <v>0</v>
      </c>
      <c r="F171" s="109">
        <v>0</v>
      </c>
      <c r="G171" s="109">
        <v>0</v>
      </c>
      <c r="H171" s="109">
        <v>0</v>
      </c>
      <c r="I171" s="109">
        <v>0</v>
      </c>
      <c r="J171" s="109">
        <v>0</v>
      </c>
      <c r="K171" s="109">
        <v>0</v>
      </c>
      <c r="L171" s="109">
        <v>0</v>
      </c>
      <c r="M171" s="107"/>
    </row>
    <row r="172" ht="46.5" spans="1:13">
      <c r="A172" s="106">
        <v>161</v>
      </c>
      <c r="B172" s="106" t="s">
        <v>494</v>
      </c>
      <c r="C172" s="106" t="s">
        <v>495</v>
      </c>
      <c r="D172" s="109">
        <v>0</v>
      </c>
      <c r="E172" s="109">
        <v>10243</v>
      </c>
      <c r="F172" s="109">
        <v>10243</v>
      </c>
      <c r="G172" s="109">
        <v>0</v>
      </c>
      <c r="H172" s="109">
        <v>0</v>
      </c>
      <c r="I172" s="109">
        <v>0</v>
      </c>
      <c r="J172" s="109">
        <v>0</v>
      </c>
      <c r="K172" s="109">
        <v>0</v>
      </c>
      <c r="L172" s="109">
        <v>0</v>
      </c>
      <c r="M172" s="107"/>
    </row>
    <row r="173" ht="35.25" spans="1:13">
      <c r="A173" s="106">
        <v>162</v>
      </c>
      <c r="B173" s="106" t="s">
        <v>496</v>
      </c>
      <c r="C173" s="106" t="s">
        <v>497</v>
      </c>
      <c r="D173" s="109">
        <v>2000</v>
      </c>
      <c r="E173" s="109">
        <v>0</v>
      </c>
      <c r="F173" s="109">
        <v>2000</v>
      </c>
      <c r="G173" s="109">
        <v>0</v>
      </c>
      <c r="H173" s="109">
        <v>0</v>
      </c>
      <c r="I173" s="109">
        <v>0</v>
      </c>
      <c r="J173" s="109">
        <v>0</v>
      </c>
      <c r="K173" s="109">
        <v>0</v>
      </c>
      <c r="L173" s="109">
        <v>0</v>
      </c>
      <c r="M173" s="107"/>
    </row>
    <row r="174" ht="46.5" spans="1:13">
      <c r="A174" s="106">
        <v>163</v>
      </c>
      <c r="B174" s="106" t="s">
        <v>498</v>
      </c>
      <c r="C174" s="106" t="s">
        <v>499</v>
      </c>
      <c r="D174" s="109">
        <v>0</v>
      </c>
      <c r="E174" s="109">
        <v>18318.21</v>
      </c>
      <c r="F174" s="109">
        <v>10193.21</v>
      </c>
      <c r="G174" s="109">
        <v>8125</v>
      </c>
      <c r="H174" s="109">
        <v>8125</v>
      </c>
      <c r="I174" s="109">
        <v>0</v>
      </c>
      <c r="J174" s="109">
        <v>0</v>
      </c>
      <c r="K174" s="109">
        <v>0</v>
      </c>
      <c r="L174" s="109">
        <v>0</v>
      </c>
      <c r="M174" s="107"/>
    </row>
    <row r="175" ht="35.25" spans="1:13">
      <c r="A175" s="106">
        <v>164</v>
      </c>
      <c r="B175" s="106" t="s">
        <v>500</v>
      </c>
      <c r="C175" s="106" t="s">
        <v>501</v>
      </c>
      <c r="D175" s="109">
        <v>0</v>
      </c>
      <c r="E175" s="109">
        <v>0</v>
      </c>
      <c r="F175" s="109">
        <v>0</v>
      </c>
      <c r="G175" s="109">
        <v>0</v>
      </c>
      <c r="H175" s="109">
        <v>0</v>
      </c>
      <c r="I175" s="109">
        <v>0</v>
      </c>
      <c r="J175" s="109">
        <v>0</v>
      </c>
      <c r="K175" s="109">
        <v>0</v>
      </c>
      <c r="L175" s="109">
        <v>0</v>
      </c>
      <c r="M175" s="107"/>
    </row>
    <row r="176" ht="35.25" spans="1:13">
      <c r="A176" s="106">
        <v>165</v>
      </c>
      <c r="B176" s="106" t="s">
        <v>502</v>
      </c>
      <c r="C176" s="106" t="s">
        <v>503</v>
      </c>
      <c r="D176" s="109">
        <v>0</v>
      </c>
      <c r="E176" s="109">
        <v>82900</v>
      </c>
      <c r="F176" s="109">
        <v>82900</v>
      </c>
      <c r="G176" s="109">
        <v>0</v>
      </c>
      <c r="H176" s="109">
        <v>0</v>
      </c>
      <c r="I176" s="109">
        <v>0</v>
      </c>
      <c r="J176" s="109">
        <v>0</v>
      </c>
      <c r="K176" s="109">
        <v>0</v>
      </c>
      <c r="L176" s="109">
        <v>0</v>
      </c>
      <c r="M176" s="107"/>
    </row>
    <row r="177" ht="35.25" spans="1:13">
      <c r="A177" s="106">
        <v>166</v>
      </c>
      <c r="B177" s="106" t="s">
        <v>504</v>
      </c>
      <c r="C177" s="106" t="s">
        <v>505</v>
      </c>
      <c r="D177" s="109">
        <v>4240</v>
      </c>
      <c r="E177" s="109">
        <v>0</v>
      </c>
      <c r="F177" s="109">
        <v>0</v>
      </c>
      <c r="G177" s="109">
        <v>4240</v>
      </c>
      <c r="H177" s="109">
        <v>0</v>
      </c>
      <c r="I177" s="109">
        <v>0</v>
      </c>
      <c r="J177" s="109">
        <v>4240</v>
      </c>
      <c r="K177" s="109">
        <v>0</v>
      </c>
      <c r="L177" s="109">
        <v>0</v>
      </c>
      <c r="M177" s="107"/>
    </row>
    <row r="178" ht="47.25" spans="1:13">
      <c r="A178" s="106">
        <v>167</v>
      </c>
      <c r="B178" s="106" t="s">
        <v>506</v>
      </c>
      <c r="C178" s="106" t="s">
        <v>507</v>
      </c>
      <c r="D178" s="109">
        <v>0</v>
      </c>
      <c r="E178" s="109">
        <v>0</v>
      </c>
      <c r="F178" s="109">
        <v>0</v>
      </c>
      <c r="G178" s="109">
        <v>0</v>
      </c>
      <c r="H178" s="109">
        <v>0</v>
      </c>
      <c r="I178" s="109">
        <v>0</v>
      </c>
      <c r="J178" s="109">
        <v>0</v>
      </c>
      <c r="K178" s="109">
        <v>0</v>
      </c>
      <c r="L178" s="109">
        <v>0</v>
      </c>
      <c r="M178" s="107"/>
    </row>
    <row r="179" ht="35.25" spans="1:13">
      <c r="A179" s="106">
        <v>168</v>
      </c>
      <c r="B179" s="106" t="s">
        <v>508</v>
      </c>
      <c r="C179" s="106" t="s">
        <v>509</v>
      </c>
      <c r="D179" s="109">
        <v>0</v>
      </c>
      <c r="E179" s="109">
        <v>52874.3</v>
      </c>
      <c r="F179" s="109">
        <v>52874.3</v>
      </c>
      <c r="G179" s="109">
        <v>0</v>
      </c>
      <c r="H179" s="109">
        <v>0</v>
      </c>
      <c r="I179" s="109">
        <v>0</v>
      </c>
      <c r="J179" s="109">
        <v>0</v>
      </c>
      <c r="K179" s="109">
        <v>0</v>
      </c>
      <c r="L179" s="109">
        <v>0</v>
      </c>
      <c r="M179" s="107"/>
    </row>
    <row r="180" ht="57.75" spans="1:13">
      <c r="A180" s="106">
        <v>169</v>
      </c>
      <c r="B180" s="106" t="s">
        <v>510</v>
      </c>
      <c r="C180" s="106" t="s">
        <v>511</v>
      </c>
      <c r="D180" s="109">
        <v>0</v>
      </c>
      <c r="E180" s="109">
        <v>47810</v>
      </c>
      <c r="F180" s="109">
        <v>44960</v>
      </c>
      <c r="G180" s="109">
        <v>2850</v>
      </c>
      <c r="H180" s="109">
        <v>2850</v>
      </c>
      <c r="I180" s="109">
        <v>0</v>
      </c>
      <c r="J180" s="109">
        <v>0</v>
      </c>
      <c r="K180" s="109">
        <v>0</v>
      </c>
      <c r="L180" s="109">
        <v>0</v>
      </c>
      <c r="M180" s="107"/>
    </row>
    <row r="181" ht="35.25" spans="1:13">
      <c r="A181" s="106">
        <v>170</v>
      </c>
      <c r="B181" s="106" t="s">
        <v>512</v>
      </c>
      <c r="C181" s="106" t="s">
        <v>513</v>
      </c>
      <c r="D181" s="109">
        <v>10427.34</v>
      </c>
      <c r="E181" s="109">
        <v>18091.32</v>
      </c>
      <c r="F181" s="109">
        <v>17630.79</v>
      </c>
      <c r="G181" s="109">
        <v>10887.87</v>
      </c>
      <c r="H181" s="109">
        <v>10887.87</v>
      </c>
      <c r="I181" s="109">
        <v>0</v>
      </c>
      <c r="J181" s="109">
        <v>0</v>
      </c>
      <c r="K181" s="109">
        <v>0</v>
      </c>
      <c r="L181" s="109">
        <v>0</v>
      </c>
      <c r="M181" s="107"/>
    </row>
    <row r="182" ht="24" spans="1:13">
      <c r="A182" s="106">
        <v>171</v>
      </c>
      <c r="B182" s="106" t="s">
        <v>514</v>
      </c>
      <c r="C182" s="106" t="s">
        <v>515</v>
      </c>
      <c r="D182" s="109">
        <v>0</v>
      </c>
      <c r="E182" s="109">
        <v>50000</v>
      </c>
      <c r="F182" s="109">
        <v>50000</v>
      </c>
      <c r="G182" s="109">
        <v>0</v>
      </c>
      <c r="H182" s="109">
        <v>0</v>
      </c>
      <c r="I182" s="109">
        <v>0</v>
      </c>
      <c r="J182" s="109">
        <v>0</v>
      </c>
      <c r="K182" s="109">
        <v>0</v>
      </c>
      <c r="L182" s="109">
        <v>0</v>
      </c>
      <c r="M182" s="107"/>
    </row>
    <row r="183" ht="35.25" spans="1:13">
      <c r="A183" s="106">
        <v>172</v>
      </c>
      <c r="B183" s="106" t="s">
        <v>516</v>
      </c>
      <c r="C183" s="106" t="s">
        <v>517</v>
      </c>
      <c r="D183" s="109">
        <v>0</v>
      </c>
      <c r="E183" s="109">
        <v>1200</v>
      </c>
      <c r="F183" s="109">
        <v>1200</v>
      </c>
      <c r="G183" s="109">
        <v>0</v>
      </c>
      <c r="H183" s="109">
        <v>0</v>
      </c>
      <c r="I183" s="109">
        <v>0</v>
      </c>
      <c r="J183" s="109">
        <v>0</v>
      </c>
      <c r="K183" s="109">
        <v>0</v>
      </c>
      <c r="L183" s="109">
        <v>0</v>
      </c>
      <c r="M183" s="107"/>
    </row>
    <row r="184" ht="35.25" spans="1:13">
      <c r="A184" s="106">
        <v>173</v>
      </c>
      <c r="B184" s="106" t="s">
        <v>518</v>
      </c>
      <c r="C184" s="106" t="s">
        <v>519</v>
      </c>
      <c r="D184" s="109">
        <v>0</v>
      </c>
      <c r="E184" s="109">
        <v>8950</v>
      </c>
      <c r="F184" s="109">
        <v>8950</v>
      </c>
      <c r="G184" s="109">
        <v>0</v>
      </c>
      <c r="H184" s="109">
        <v>0</v>
      </c>
      <c r="I184" s="109">
        <v>0</v>
      </c>
      <c r="J184" s="109">
        <v>0</v>
      </c>
      <c r="K184" s="109">
        <v>0</v>
      </c>
      <c r="L184" s="109">
        <v>0</v>
      </c>
      <c r="M184" s="107"/>
    </row>
    <row r="185" ht="24" spans="1:13">
      <c r="A185" s="106">
        <v>174</v>
      </c>
      <c r="B185" s="106" t="s">
        <v>520</v>
      </c>
      <c r="C185" s="106" t="s">
        <v>521</v>
      </c>
      <c r="D185" s="109">
        <v>0</v>
      </c>
      <c r="E185" s="109">
        <v>77448.65</v>
      </c>
      <c r="F185" s="109">
        <v>77448.65</v>
      </c>
      <c r="G185" s="109">
        <v>0</v>
      </c>
      <c r="H185" s="109">
        <v>0</v>
      </c>
      <c r="I185" s="109">
        <v>0</v>
      </c>
      <c r="J185" s="109">
        <v>0</v>
      </c>
      <c r="K185" s="109">
        <v>0</v>
      </c>
      <c r="L185" s="109">
        <v>0</v>
      </c>
      <c r="M185" s="107"/>
    </row>
    <row r="186" ht="35.25" spans="1:13">
      <c r="A186" s="106">
        <v>175</v>
      </c>
      <c r="B186" s="106" t="s">
        <v>522</v>
      </c>
      <c r="C186" s="106" t="s">
        <v>523</v>
      </c>
      <c r="D186" s="109">
        <v>0</v>
      </c>
      <c r="E186" s="109">
        <v>0</v>
      </c>
      <c r="F186" s="109">
        <v>0</v>
      </c>
      <c r="G186" s="109">
        <v>0</v>
      </c>
      <c r="H186" s="109">
        <v>0</v>
      </c>
      <c r="I186" s="109">
        <v>0</v>
      </c>
      <c r="J186" s="109">
        <v>0</v>
      </c>
      <c r="K186" s="109">
        <v>0</v>
      </c>
      <c r="L186" s="109">
        <v>0</v>
      </c>
      <c r="M186" s="107"/>
    </row>
    <row r="187" ht="35.25" spans="1:13">
      <c r="A187" s="106">
        <v>176</v>
      </c>
      <c r="B187" s="106" t="s">
        <v>524</v>
      </c>
      <c r="C187" s="106" t="s">
        <v>525</v>
      </c>
      <c r="D187" s="109">
        <v>0</v>
      </c>
      <c r="E187" s="109">
        <v>210300</v>
      </c>
      <c r="F187" s="109">
        <v>210300</v>
      </c>
      <c r="G187" s="109">
        <v>0</v>
      </c>
      <c r="H187" s="109">
        <v>0</v>
      </c>
      <c r="I187" s="109">
        <v>0</v>
      </c>
      <c r="J187" s="109">
        <v>0</v>
      </c>
      <c r="K187" s="109">
        <v>0</v>
      </c>
      <c r="L187" s="109">
        <v>0</v>
      </c>
      <c r="M187" s="107"/>
    </row>
    <row r="188" ht="24" spans="1:13">
      <c r="A188" s="106">
        <v>177</v>
      </c>
      <c r="B188" s="106" t="s">
        <v>526</v>
      </c>
      <c r="C188" s="106" t="s">
        <v>527</v>
      </c>
      <c r="D188" s="109">
        <v>15087.9</v>
      </c>
      <c r="E188" s="109">
        <v>0</v>
      </c>
      <c r="F188" s="109">
        <v>0</v>
      </c>
      <c r="G188" s="109">
        <v>15087.9</v>
      </c>
      <c r="H188" s="109">
        <v>0</v>
      </c>
      <c r="I188" s="109">
        <v>15087.9</v>
      </c>
      <c r="J188" s="109">
        <v>0</v>
      </c>
      <c r="K188" s="109">
        <v>0</v>
      </c>
      <c r="L188" s="109">
        <v>0</v>
      </c>
      <c r="M188" s="107"/>
    </row>
    <row r="189" ht="46.5" spans="1:13">
      <c r="A189" s="106">
        <v>178</v>
      </c>
      <c r="B189" s="106" t="s">
        <v>528</v>
      </c>
      <c r="C189" s="106" t="s">
        <v>529</v>
      </c>
      <c r="D189" s="109">
        <v>16000</v>
      </c>
      <c r="E189" s="109">
        <v>53000</v>
      </c>
      <c r="F189" s="109">
        <v>69000</v>
      </c>
      <c r="G189" s="109">
        <v>0</v>
      </c>
      <c r="H189" s="109">
        <v>0</v>
      </c>
      <c r="I189" s="109">
        <v>0</v>
      </c>
      <c r="J189" s="109">
        <v>0</v>
      </c>
      <c r="K189" s="109">
        <v>0</v>
      </c>
      <c r="L189" s="109">
        <v>0</v>
      </c>
      <c r="M189" s="107"/>
    </row>
    <row r="190" ht="35.25" spans="1:13">
      <c r="A190" s="106">
        <v>179</v>
      </c>
      <c r="B190" s="106" t="s">
        <v>530</v>
      </c>
      <c r="C190" s="106" t="s">
        <v>531</v>
      </c>
      <c r="D190" s="109">
        <v>0</v>
      </c>
      <c r="E190" s="109">
        <v>41400</v>
      </c>
      <c r="F190" s="109">
        <v>41400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09">
        <v>0</v>
      </c>
      <c r="M190" s="107"/>
    </row>
    <row r="191" ht="35.25" spans="1:13">
      <c r="A191" s="106">
        <v>180</v>
      </c>
      <c r="B191" s="106" t="s">
        <v>532</v>
      </c>
      <c r="C191" s="106" t="s">
        <v>533</v>
      </c>
      <c r="D191" s="109">
        <v>0</v>
      </c>
      <c r="E191" s="109">
        <v>2800</v>
      </c>
      <c r="F191" s="109">
        <v>2800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09">
        <v>0</v>
      </c>
      <c r="M191" s="107"/>
    </row>
    <row r="192" ht="35.25" spans="1:13">
      <c r="A192" s="106">
        <v>181</v>
      </c>
      <c r="B192" s="106" t="s">
        <v>534</v>
      </c>
      <c r="C192" s="106" t="s">
        <v>535</v>
      </c>
      <c r="D192" s="109">
        <v>0</v>
      </c>
      <c r="E192" s="109">
        <v>115560</v>
      </c>
      <c r="F192" s="109">
        <v>0</v>
      </c>
      <c r="G192" s="109">
        <v>115560</v>
      </c>
      <c r="H192" s="109">
        <v>115560</v>
      </c>
      <c r="I192" s="109">
        <v>0</v>
      </c>
      <c r="J192" s="109">
        <v>0</v>
      </c>
      <c r="K192" s="109">
        <v>0</v>
      </c>
      <c r="L192" s="109">
        <v>0</v>
      </c>
      <c r="M192" s="107"/>
    </row>
    <row r="193" ht="35.25" spans="1:13">
      <c r="A193" s="106">
        <v>182</v>
      </c>
      <c r="B193" s="106" t="s">
        <v>536</v>
      </c>
      <c r="C193" s="106" t="s">
        <v>537</v>
      </c>
      <c r="D193" s="109">
        <v>19400</v>
      </c>
      <c r="E193" s="109">
        <v>0</v>
      </c>
      <c r="F193" s="109">
        <v>19400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7"/>
    </row>
    <row r="194" ht="57.75" spans="1:13">
      <c r="A194" s="106">
        <v>183</v>
      </c>
      <c r="B194" s="106" t="s">
        <v>538</v>
      </c>
      <c r="C194" s="106" t="s">
        <v>539</v>
      </c>
      <c r="D194" s="109">
        <v>0</v>
      </c>
      <c r="E194" s="109">
        <v>0</v>
      </c>
      <c r="F194" s="109">
        <v>0</v>
      </c>
      <c r="G194" s="109">
        <v>0</v>
      </c>
      <c r="H194" s="109">
        <v>0</v>
      </c>
      <c r="I194" s="109">
        <v>0</v>
      </c>
      <c r="J194" s="109">
        <v>0</v>
      </c>
      <c r="K194" s="109">
        <v>0</v>
      </c>
      <c r="L194" s="109">
        <v>0</v>
      </c>
      <c r="M194" s="107"/>
    </row>
    <row r="195" ht="46.5" spans="1:13">
      <c r="A195" s="106">
        <v>184</v>
      </c>
      <c r="B195" s="106" t="s">
        <v>540</v>
      </c>
      <c r="C195" s="106" t="s">
        <v>541</v>
      </c>
      <c r="D195" s="109">
        <v>100000</v>
      </c>
      <c r="E195" s="109">
        <v>640399</v>
      </c>
      <c r="F195" s="109">
        <v>640399</v>
      </c>
      <c r="G195" s="109">
        <v>100000</v>
      </c>
      <c r="H195" s="109">
        <v>100000</v>
      </c>
      <c r="I195" s="109">
        <v>0</v>
      </c>
      <c r="J195" s="109">
        <v>0</v>
      </c>
      <c r="K195" s="109">
        <v>0</v>
      </c>
      <c r="L195" s="109">
        <v>0</v>
      </c>
      <c r="M195" s="107"/>
    </row>
    <row r="196" ht="35.25" spans="1:13">
      <c r="A196" s="106">
        <v>185</v>
      </c>
      <c r="B196" s="106" t="s">
        <v>542</v>
      </c>
      <c r="C196" s="106" t="s">
        <v>543</v>
      </c>
      <c r="D196" s="109">
        <v>0</v>
      </c>
      <c r="E196" s="109">
        <v>4500</v>
      </c>
      <c r="F196" s="109">
        <v>4500</v>
      </c>
      <c r="G196" s="109">
        <v>0</v>
      </c>
      <c r="H196" s="109">
        <v>0</v>
      </c>
      <c r="I196" s="109">
        <v>0</v>
      </c>
      <c r="J196" s="109">
        <v>0</v>
      </c>
      <c r="K196" s="109">
        <v>0</v>
      </c>
      <c r="L196" s="109">
        <v>0</v>
      </c>
      <c r="M196" s="107"/>
    </row>
    <row r="197" ht="35.25" spans="1:13">
      <c r="A197" s="106">
        <v>186</v>
      </c>
      <c r="B197" s="106" t="s">
        <v>544</v>
      </c>
      <c r="C197" s="106" t="s">
        <v>545</v>
      </c>
      <c r="D197" s="109">
        <v>46232</v>
      </c>
      <c r="E197" s="109">
        <v>16176</v>
      </c>
      <c r="F197" s="109">
        <v>62408</v>
      </c>
      <c r="G197" s="109">
        <v>0</v>
      </c>
      <c r="H197" s="109">
        <v>0</v>
      </c>
      <c r="I197" s="109">
        <v>0</v>
      </c>
      <c r="J197" s="109">
        <v>0</v>
      </c>
      <c r="K197" s="109">
        <v>0</v>
      </c>
      <c r="L197" s="109">
        <v>0</v>
      </c>
      <c r="M197" s="107"/>
    </row>
    <row r="198" ht="46.5" spans="1:13">
      <c r="A198" s="106">
        <v>187</v>
      </c>
      <c r="B198" s="106" t="s">
        <v>546</v>
      </c>
      <c r="C198" s="106" t="s">
        <v>547</v>
      </c>
      <c r="D198" s="109">
        <v>0</v>
      </c>
      <c r="E198" s="109">
        <v>980</v>
      </c>
      <c r="F198" s="109">
        <v>980</v>
      </c>
      <c r="G198" s="109">
        <v>0</v>
      </c>
      <c r="H198" s="109">
        <v>0</v>
      </c>
      <c r="I198" s="109">
        <v>0</v>
      </c>
      <c r="J198" s="109">
        <v>0</v>
      </c>
      <c r="K198" s="109">
        <v>0</v>
      </c>
      <c r="L198" s="109">
        <v>0</v>
      </c>
      <c r="M198" s="107"/>
    </row>
    <row r="199" ht="35.25" spans="1:13">
      <c r="A199" s="106">
        <v>188</v>
      </c>
      <c r="B199" s="106" t="s">
        <v>548</v>
      </c>
      <c r="C199" s="106" t="s">
        <v>549</v>
      </c>
      <c r="D199" s="109">
        <v>0</v>
      </c>
      <c r="E199" s="109">
        <v>48349.76</v>
      </c>
      <c r="F199" s="109">
        <v>48349.76</v>
      </c>
      <c r="G199" s="109">
        <v>0</v>
      </c>
      <c r="H199" s="109">
        <v>0</v>
      </c>
      <c r="I199" s="109">
        <v>0</v>
      </c>
      <c r="J199" s="109">
        <v>0</v>
      </c>
      <c r="K199" s="109">
        <v>0</v>
      </c>
      <c r="L199" s="109">
        <v>0</v>
      </c>
      <c r="M199" s="107"/>
    </row>
    <row r="200" ht="35.25" spans="1:13">
      <c r="A200" s="106">
        <v>189</v>
      </c>
      <c r="B200" s="106" t="s">
        <v>550</v>
      </c>
      <c r="C200" s="106" t="s">
        <v>551</v>
      </c>
      <c r="D200" s="109">
        <v>0</v>
      </c>
      <c r="E200" s="109">
        <v>50000</v>
      </c>
      <c r="F200" s="109">
        <v>50000</v>
      </c>
      <c r="G200" s="109">
        <v>0</v>
      </c>
      <c r="H200" s="109">
        <v>0</v>
      </c>
      <c r="I200" s="109">
        <v>0</v>
      </c>
      <c r="J200" s="109">
        <v>0</v>
      </c>
      <c r="K200" s="109">
        <v>0</v>
      </c>
      <c r="L200" s="109">
        <v>0</v>
      </c>
      <c r="M200" s="107"/>
    </row>
    <row r="201" ht="35.25" spans="1:13">
      <c r="A201" s="106">
        <v>190</v>
      </c>
      <c r="B201" s="106" t="s">
        <v>552</v>
      </c>
      <c r="C201" s="106" t="s">
        <v>553</v>
      </c>
      <c r="D201" s="109">
        <v>0</v>
      </c>
      <c r="E201" s="109">
        <v>10000</v>
      </c>
      <c r="F201" s="109">
        <v>10000</v>
      </c>
      <c r="G201" s="109">
        <v>0</v>
      </c>
      <c r="H201" s="109">
        <v>0</v>
      </c>
      <c r="I201" s="109">
        <v>0</v>
      </c>
      <c r="J201" s="109">
        <v>0</v>
      </c>
      <c r="K201" s="109">
        <v>0</v>
      </c>
      <c r="L201" s="109">
        <v>0</v>
      </c>
      <c r="M201" s="107"/>
    </row>
    <row r="202" ht="35.25" spans="1:13">
      <c r="A202" s="106">
        <v>191</v>
      </c>
      <c r="B202" s="106" t="s">
        <v>554</v>
      </c>
      <c r="C202" s="106" t="s">
        <v>555</v>
      </c>
      <c r="D202" s="109">
        <v>0</v>
      </c>
      <c r="E202" s="109">
        <v>242000</v>
      </c>
      <c r="F202" s="109">
        <v>242000</v>
      </c>
      <c r="G202" s="109">
        <v>0</v>
      </c>
      <c r="H202" s="109">
        <v>0</v>
      </c>
      <c r="I202" s="109">
        <v>0</v>
      </c>
      <c r="J202" s="109">
        <v>0</v>
      </c>
      <c r="K202" s="109">
        <v>0</v>
      </c>
      <c r="L202" s="109">
        <v>0</v>
      </c>
      <c r="M202" s="107"/>
    </row>
    <row r="203" ht="35.25" spans="1:13">
      <c r="A203" s="106">
        <v>192</v>
      </c>
      <c r="B203" s="106" t="s">
        <v>556</v>
      </c>
      <c r="C203" s="106" t="s">
        <v>557</v>
      </c>
      <c r="D203" s="109">
        <v>0</v>
      </c>
      <c r="E203" s="109">
        <v>21680</v>
      </c>
      <c r="F203" s="109">
        <v>21680</v>
      </c>
      <c r="G203" s="109">
        <v>0</v>
      </c>
      <c r="H203" s="109">
        <v>0</v>
      </c>
      <c r="I203" s="109">
        <v>0</v>
      </c>
      <c r="J203" s="109">
        <v>0</v>
      </c>
      <c r="K203" s="109">
        <v>0</v>
      </c>
      <c r="L203" s="109">
        <v>0</v>
      </c>
      <c r="M203" s="107"/>
    </row>
    <row r="204" ht="35.25" spans="1:13">
      <c r="A204" s="106">
        <v>193</v>
      </c>
      <c r="B204" s="106" t="s">
        <v>558</v>
      </c>
      <c r="C204" s="106" t="s">
        <v>559</v>
      </c>
      <c r="D204" s="109">
        <v>0</v>
      </c>
      <c r="E204" s="109">
        <v>11000</v>
      </c>
      <c r="F204" s="109">
        <v>11000</v>
      </c>
      <c r="G204" s="109">
        <v>0</v>
      </c>
      <c r="H204" s="109">
        <v>0</v>
      </c>
      <c r="I204" s="109">
        <v>0</v>
      </c>
      <c r="J204" s="109">
        <v>0</v>
      </c>
      <c r="K204" s="109">
        <v>0</v>
      </c>
      <c r="L204" s="109">
        <v>0</v>
      </c>
      <c r="M204" s="107"/>
    </row>
    <row r="205" ht="35.25" spans="1:13">
      <c r="A205" s="106">
        <v>194</v>
      </c>
      <c r="B205" s="106" t="s">
        <v>560</v>
      </c>
      <c r="C205" s="106" t="s">
        <v>561</v>
      </c>
      <c r="D205" s="109">
        <v>0</v>
      </c>
      <c r="E205" s="109">
        <v>7700</v>
      </c>
      <c r="F205" s="109">
        <v>7700</v>
      </c>
      <c r="G205" s="109">
        <v>0</v>
      </c>
      <c r="H205" s="109">
        <v>0</v>
      </c>
      <c r="I205" s="109">
        <v>0</v>
      </c>
      <c r="J205" s="109">
        <v>0</v>
      </c>
      <c r="K205" s="109">
        <v>0</v>
      </c>
      <c r="L205" s="109">
        <v>0</v>
      </c>
      <c r="M205" s="107"/>
    </row>
    <row r="206" spans="1:13">
      <c r="A206" s="106">
        <v>195</v>
      </c>
      <c r="B206" s="106" t="s">
        <v>562</v>
      </c>
      <c r="C206" s="106" t="s">
        <v>563</v>
      </c>
      <c r="D206" s="109">
        <v>0</v>
      </c>
      <c r="E206" s="109">
        <v>9800</v>
      </c>
      <c r="F206" s="109">
        <v>9800</v>
      </c>
      <c r="G206" s="109">
        <v>0</v>
      </c>
      <c r="H206" s="109">
        <v>0</v>
      </c>
      <c r="I206" s="109">
        <v>0</v>
      </c>
      <c r="J206" s="109">
        <v>0</v>
      </c>
      <c r="K206" s="109">
        <v>0</v>
      </c>
      <c r="L206" s="109">
        <v>0</v>
      </c>
      <c r="M206" s="107"/>
    </row>
    <row r="207" ht="35.25" spans="1:13">
      <c r="A207" s="106">
        <v>196</v>
      </c>
      <c r="B207" s="106" t="s">
        <v>564</v>
      </c>
      <c r="C207" s="106" t="s">
        <v>565</v>
      </c>
      <c r="D207" s="109">
        <v>0</v>
      </c>
      <c r="E207" s="109">
        <v>2650</v>
      </c>
      <c r="F207" s="109">
        <v>2650</v>
      </c>
      <c r="G207" s="109">
        <v>0</v>
      </c>
      <c r="H207" s="109">
        <v>0</v>
      </c>
      <c r="I207" s="109">
        <v>0</v>
      </c>
      <c r="J207" s="109">
        <v>0</v>
      </c>
      <c r="K207" s="109">
        <v>0</v>
      </c>
      <c r="L207" s="109">
        <v>0</v>
      </c>
      <c r="M207" s="107"/>
    </row>
    <row r="208" ht="24" spans="1:13">
      <c r="A208" s="106">
        <v>197</v>
      </c>
      <c r="B208" s="106" t="s">
        <v>566</v>
      </c>
      <c r="C208" s="106" t="s">
        <v>567</v>
      </c>
      <c r="D208" s="109">
        <v>0</v>
      </c>
      <c r="E208" s="109">
        <v>3550</v>
      </c>
      <c r="F208" s="109">
        <v>3550</v>
      </c>
      <c r="G208" s="109">
        <v>0</v>
      </c>
      <c r="H208" s="109">
        <v>0</v>
      </c>
      <c r="I208" s="109">
        <v>0</v>
      </c>
      <c r="J208" s="109">
        <v>0</v>
      </c>
      <c r="K208" s="109">
        <v>0</v>
      </c>
      <c r="L208" s="109">
        <v>0</v>
      </c>
      <c r="M208" s="107"/>
    </row>
    <row r="209" ht="35.25" spans="1:13">
      <c r="A209" s="106">
        <v>198</v>
      </c>
      <c r="B209" s="106" t="s">
        <v>568</v>
      </c>
      <c r="C209" s="106" t="s">
        <v>569</v>
      </c>
      <c r="D209" s="109">
        <v>0</v>
      </c>
      <c r="E209" s="109">
        <v>385700</v>
      </c>
      <c r="F209" s="109">
        <v>385700</v>
      </c>
      <c r="G209" s="109">
        <v>0</v>
      </c>
      <c r="H209" s="109">
        <v>0</v>
      </c>
      <c r="I209" s="109">
        <v>0</v>
      </c>
      <c r="J209" s="109">
        <v>0</v>
      </c>
      <c r="K209" s="109">
        <v>0</v>
      </c>
      <c r="L209" s="109">
        <v>0</v>
      </c>
      <c r="M209" s="107"/>
    </row>
    <row r="210" ht="24" spans="1:13">
      <c r="A210" s="106">
        <v>199</v>
      </c>
      <c r="B210" s="106" t="s">
        <v>570</v>
      </c>
      <c r="C210" s="106" t="s">
        <v>571</v>
      </c>
      <c r="D210" s="109">
        <v>0</v>
      </c>
      <c r="E210" s="109">
        <v>0</v>
      </c>
      <c r="F210" s="109">
        <v>0</v>
      </c>
      <c r="G210" s="109">
        <v>0</v>
      </c>
      <c r="H210" s="109">
        <v>0</v>
      </c>
      <c r="I210" s="109">
        <v>0</v>
      </c>
      <c r="J210" s="109">
        <v>0</v>
      </c>
      <c r="K210" s="109">
        <v>0</v>
      </c>
      <c r="L210" s="109">
        <v>0</v>
      </c>
      <c r="M210" s="107"/>
    </row>
    <row r="211" ht="35.25" spans="1:13">
      <c r="A211" s="106">
        <v>200</v>
      </c>
      <c r="B211" s="106" t="s">
        <v>572</v>
      </c>
      <c r="C211" s="106" t="s">
        <v>573</v>
      </c>
      <c r="D211" s="109">
        <v>0</v>
      </c>
      <c r="E211" s="109">
        <v>10000</v>
      </c>
      <c r="F211" s="109">
        <v>10000</v>
      </c>
      <c r="G211" s="109">
        <v>0</v>
      </c>
      <c r="H211" s="109">
        <v>0</v>
      </c>
      <c r="I211" s="109">
        <v>0</v>
      </c>
      <c r="J211" s="109">
        <v>0</v>
      </c>
      <c r="K211" s="109">
        <v>0</v>
      </c>
      <c r="L211" s="109">
        <v>0</v>
      </c>
      <c r="M211" s="107"/>
    </row>
    <row r="212" ht="35.25" spans="1:13">
      <c r="A212" s="106">
        <v>201</v>
      </c>
      <c r="B212" s="106" t="s">
        <v>574</v>
      </c>
      <c r="C212" s="106" t="s">
        <v>575</v>
      </c>
      <c r="D212" s="109">
        <v>0</v>
      </c>
      <c r="E212" s="109">
        <v>2701.86</v>
      </c>
      <c r="F212" s="109">
        <v>478.38</v>
      </c>
      <c r="G212" s="109">
        <v>2223.48</v>
      </c>
      <c r="H212" s="109">
        <v>2223.48</v>
      </c>
      <c r="I212" s="109">
        <v>0</v>
      </c>
      <c r="J212" s="109">
        <v>0</v>
      </c>
      <c r="K212" s="109">
        <v>0</v>
      </c>
      <c r="L212" s="109">
        <v>0</v>
      </c>
      <c r="M212" s="107"/>
    </row>
    <row r="213" ht="35.25" spans="1:13">
      <c r="A213" s="106">
        <v>202</v>
      </c>
      <c r="B213" s="106" t="s">
        <v>576</v>
      </c>
      <c r="C213" s="106" t="s">
        <v>577</v>
      </c>
      <c r="D213" s="109">
        <v>0</v>
      </c>
      <c r="E213" s="109">
        <v>0</v>
      </c>
      <c r="F213" s="109">
        <v>0</v>
      </c>
      <c r="G213" s="109">
        <v>0</v>
      </c>
      <c r="H213" s="109">
        <v>0</v>
      </c>
      <c r="I213" s="109">
        <v>0</v>
      </c>
      <c r="J213" s="109">
        <v>0</v>
      </c>
      <c r="K213" s="109">
        <v>0</v>
      </c>
      <c r="L213" s="109">
        <v>0</v>
      </c>
      <c r="M213" s="107"/>
    </row>
    <row r="214" ht="46.5" spans="1:13">
      <c r="A214" s="106">
        <v>203</v>
      </c>
      <c r="B214" s="106" t="s">
        <v>578</v>
      </c>
      <c r="C214" s="106" t="s">
        <v>579</v>
      </c>
      <c r="D214" s="109">
        <v>4034.38</v>
      </c>
      <c r="E214" s="109">
        <v>16873.63</v>
      </c>
      <c r="F214" s="109">
        <v>20908.01</v>
      </c>
      <c r="G214" s="109">
        <v>0</v>
      </c>
      <c r="H214" s="109">
        <v>0</v>
      </c>
      <c r="I214" s="109">
        <v>0</v>
      </c>
      <c r="J214" s="109">
        <v>0</v>
      </c>
      <c r="K214" s="109">
        <v>0</v>
      </c>
      <c r="L214" s="109">
        <v>0</v>
      </c>
      <c r="M214" s="107"/>
    </row>
    <row r="215" ht="35.25" spans="1:13">
      <c r="A215" s="106">
        <v>204</v>
      </c>
      <c r="B215" s="106" t="s">
        <v>580</v>
      </c>
      <c r="C215" s="106" t="s">
        <v>581</v>
      </c>
      <c r="D215" s="109">
        <v>0</v>
      </c>
      <c r="E215" s="109">
        <v>6140</v>
      </c>
      <c r="F215" s="109">
        <v>6140</v>
      </c>
      <c r="G215" s="109">
        <v>0</v>
      </c>
      <c r="H215" s="109">
        <v>0</v>
      </c>
      <c r="I215" s="109">
        <v>0</v>
      </c>
      <c r="J215" s="109">
        <v>0</v>
      </c>
      <c r="K215" s="109">
        <v>0</v>
      </c>
      <c r="L215" s="109">
        <v>0</v>
      </c>
      <c r="M215" s="107"/>
    </row>
    <row r="216" ht="35.25" spans="1:13">
      <c r="A216" s="106">
        <v>205</v>
      </c>
      <c r="B216" s="106" t="s">
        <v>582</v>
      </c>
      <c r="C216" s="106" t="s">
        <v>583</v>
      </c>
      <c r="D216" s="109">
        <v>0</v>
      </c>
      <c r="E216" s="109">
        <v>3850</v>
      </c>
      <c r="F216" s="109">
        <v>3850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7"/>
    </row>
    <row r="217" ht="24" spans="1:13">
      <c r="A217" s="106">
        <v>206</v>
      </c>
      <c r="B217" s="106" t="s">
        <v>584</v>
      </c>
      <c r="C217" s="106" t="s">
        <v>585</v>
      </c>
      <c r="D217" s="109">
        <v>0</v>
      </c>
      <c r="E217" s="109">
        <v>15200</v>
      </c>
      <c r="F217" s="109">
        <v>15200</v>
      </c>
      <c r="G217" s="109">
        <v>0</v>
      </c>
      <c r="H217" s="109">
        <v>0</v>
      </c>
      <c r="I217" s="109">
        <v>0</v>
      </c>
      <c r="J217" s="109">
        <v>0</v>
      </c>
      <c r="K217" s="109">
        <v>0</v>
      </c>
      <c r="L217" s="109">
        <v>0</v>
      </c>
      <c r="M217" s="107"/>
    </row>
    <row r="218" ht="35.25" spans="1:13">
      <c r="A218" s="106">
        <v>207</v>
      </c>
      <c r="B218" s="106" t="s">
        <v>586</v>
      </c>
      <c r="C218" s="106" t="s">
        <v>587</v>
      </c>
      <c r="D218" s="109">
        <v>0</v>
      </c>
      <c r="E218" s="109">
        <v>7685</v>
      </c>
      <c r="F218" s="109">
        <v>7685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7"/>
    </row>
    <row r="219" ht="35.25" spans="1:13">
      <c r="A219" s="106">
        <v>208</v>
      </c>
      <c r="B219" s="106" t="s">
        <v>588</v>
      </c>
      <c r="C219" s="106" t="s">
        <v>589</v>
      </c>
      <c r="D219" s="109">
        <v>0</v>
      </c>
      <c r="E219" s="109">
        <v>7600</v>
      </c>
      <c r="F219" s="109">
        <v>7600</v>
      </c>
      <c r="G219" s="109">
        <v>0</v>
      </c>
      <c r="H219" s="109">
        <v>0</v>
      </c>
      <c r="I219" s="109">
        <v>0</v>
      </c>
      <c r="J219" s="109">
        <v>0</v>
      </c>
      <c r="K219" s="109">
        <v>0</v>
      </c>
      <c r="L219" s="109">
        <v>0</v>
      </c>
      <c r="M219" s="107"/>
    </row>
    <row r="220" ht="35.25" spans="1:13">
      <c r="A220" s="106">
        <v>209</v>
      </c>
      <c r="B220" s="106" t="s">
        <v>590</v>
      </c>
      <c r="C220" s="106" t="s">
        <v>591</v>
      </c>
      <c r="D220" s="109">
        <v>0</v>
      </c>
      <c r="E220" s="109">
        <v>100003</v>
      </c>
      <c r="F220" s="109">
        <v>100003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7"/>
    </row>
    <row r="221" ht="36" spans="1:13">
      <c r="A221" s="106">
        <v>210</v>
      </c>
      <c r="B221" s="106" t="s">
        <v>592</v>
      </c>
      <c r="C221" s="106" t="s">
        <v>593</v>
      </c>
      <c r="D221" s="109">
        <v>0</v>
      </c>
      <c r="E221" s="109">
        <v>0</v>
      </c>
      <c r="F221" s="109">
        <v>0</v>
      </c>
      <c r="G221" s="109">
        <v>0</v>
      </c>
      <c r="H221" s="109">
        <v>0</v>
      </c>
      <c r="I221" s="109">
        <v>0</v>
      </c>
      <c r="J221" s="109">
        <v>0</v>
      </c>
      <c r="K221" s="109">
        <v>0</v>
      </c>
      <c r="L221" s="109">
        <v>0</v>
      </c>
      <c r="M221" s="107"/>
    </row>
    <row r="222" ht="35.25" spans="1:13">
      <c r="A222" s="106">
        <v>211</v>
      </c>
      <c r="B222" s="106" t="s">
        <v>594</v>
      </c>
      <c r="C222" s="106" t="s">
        <v>595</v>
      </c>
      <c r="D222" s="109">
        <v>0</v>
      </c>
      <c r="E222" s="109">
        <v>3600</v>
      </c>
      <c r="F222" s="109">
        <v>3600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09">
        <v>0</v>
      </c>
      <c r="M222" s="107"/>
    </row>
    <row r="223" ht="35.25" spans="1:13">
      <c r="A223" s="106">
        <v>212</v>
      </c>
      <c r="B223" s="106" t="s">
        <v>596</v>
      </c>
      <c r="C223" s="106" t="s">
        <v>597</v>
      </c>
      <c r="D223" s="109">
        <v>0</v>
      </c>
      <c r="E223" s="109">
        <v>3539.73</v>
      </c>
      <c r="F223" s="109">
        <v>3539.73</v>
      </c>
      <c r="G223" s="109">
        <v>0</v>
      </c>
      <c r="H223" s="109">
        <v>0</v>
      </c>
      <c r="I223" s="109">
        <v>0</v>
      </c>
      <c r="J223" s="109">
        <v>0</v>
      </c>
      <c r="K223" s="109">
        <v>0</v>
      </c>
      <c r="L223" s="109">
        <v>0</v>
      </c>
      <c r="M223" s="107"/>
    </row>
    <row r="224" ht="35.25" spans="1:13">
      <c r="A224" s="106">
        <v>213</v>
      </c>
      <c r="B224" s="106" t="s">
        <v>598</v>
      </c>
      <c r="C224" s="106" t="s">
        <v>599</v>
      </c>
      <c r="D224" s="109">
        <v>0</v>
      </c>
      <c r="E224" s="109">
        <v>18500</v>
      </c>
      <c r="F224" s="109">
        <v>18500</v>
      </c>
      <c r="G224" s="109">
        <v>0</v>
      </c>
      <c r="H224" s="109">
        <v>0</v>
      </c>
      <c r="I224" s="109">
        <v>0</v>
      </c>
      <c r="J224" s="109">
        <v>0</v>
      </c>
      <c r="K224" s="109">
        <v>0</v>
      </c>
      <c r="L224" s="109">
        <v>0</v>
      </c>
      <c r="M224" s="107"/>
    </row>
    <row r="225" ht="35.25" spans="1:13">
      <c r="A225" s="106">
        <v>214</v>
      </c>
      <c r="B225" s="106" t="s">
        <v>600</v>
      </c>
      <c r="C225" s="106" t="s">
        <v>601</v>
      </c>
      <c r="D225" s="109">
        <v>0</v>
      </c>
      <c r="E225" s="109">
        <v>3280</v>
      </c>
      <c r="F225" s="109">
        <v>0</v>
      </c>
      <c r="G225" s="109">
        <v>3280</v>
      </c>
      <c r="H225" s="109">
        <v>3280</v>
      </c>
      <c r="I225" s="109">
        <v>0</v>
      </c>
      <c r="J225" s="109">
        <v>0</v>
      </c>
      <c r="K225" s="109">
        <v>0</v>
      </c>
      <c r="L225" s="109">
        <v>0</v>
      </c>
      <c r="M225" s="107"/>
    </row>
    <row r="226" ht="35.25" spans="1:13">
      <c r="A226" s="106">
        <v>215</v>
      </c>
      <c r="B226" s="106" t="s">
        <v>602</v>
      </c>
      <c r="C226" s="106" t="s">
        <v>603</v>
      </c>
      <c r="D226" s="109">
        <v>0</v>
      </c>
      <c r="E226" s="109">
        <v>11121.46</v>
      </c>
      <c r="F226" s="109">
        <v>11121.46</v>
      </c>
      <c r="G226" s="109">
        <v>0</v>
      </c>
      <c r="H226" s="109">
        <v>0</v>
      </c>
      <c r="I226" s="109">
        <v>0</v>
      </c>
      <c r="J226" s="109">
        <v>0</v>
      </c>
      <c r="K226" s="109">
        <v>0</v>
      </c>
      <c r="L226" s="109">
        <v>0</v>
      </c>
      <c r="M226" s="107"/>
    </row>
    <row r="227" ht="35.25" spans="1:13">
      <c r="A227" s="106">
        <v>216</v>
      </c>
      <c r="B227" s="106" t="s">
        <v>604</v>
      </c>
      <c r="C227" s="106" t="s">
        <v>605</v>
      </c>
      <c r="D227" s="109">
        <v>0</v>
      </c>
      <c r="E227" s="109">
        <v>16700</v>
      </c>
      <c r="F227" s="109">
        <v>16700</v>
      </c>
      <c r="G227" s="109">
        <v>0</v>
      </c>
      <c r="H227" s="109">
        <v>0</v>
      </c>
      <c r="I227" s="109">
        <v>0</v>
      </c>
      <c r="J227" s="109">
        <v>0</v>
      </c>
      <c r="K227" s="109">
        <v>0</v>
      </c>
      <c r="L227" s="109">
        <v>0</v>
      </c>
      <c r="M227" s="107"/>
    </row>
    <row r="228" ht="35.25" spans="1:13">
      <c r="A228" s="106">
        <v>217</v>
      </c>
      <c r="B228" s="106" t="s">
        <v>606</v>
      </c>
      <c r="C228" s="106" t="s">
        <v>607</v>
      </c>
      <c r="D228" s="109">
        <v>0</v>
      </c>
      <c r="E228" s="109">
        <v>0</v>
      </c>
      <c r="F228" s="109">
        <v>0</v>
      </c>
      <c r="G228" s="109">
        <v>0</v>
      </c>
      <c r="H228" s="109">
        <v>0</v>
      </c>
      <c r="I228" s="109">
        <v>0</v>
      </c>
      <c r="J228" s="109">
        <v>0</v>
      </c>
      <c r="K228" s="109">
        <v>0</v>
      </c>
      <c r="L228" s="109">
        <v>0</v>
      </c>
      <c r="M228" s="107"/>
    </row>
    <row r="229" ht="46.5" spans="1:13">
      <c r="A229" s="106">
        <v>218</v>
      </c>
      <c r="B229" s="106" t="s">
        <v>608</v>
      </c>
      <c r="C229" s="106" t="s">
        <v>609</v>
      </c>
      <c r="D229" s="109">
        <v>0</v>
      </c>
      <c r="E229" s="109">
        <v>50000</v>
      </c>
      <c r="F229" s="109">
        <v>50000</v>
      </c>
      <c r="G229" s="109">
        <v>0</v>
      </c>
      <c r="H229" s="109">
        <v>0</v>
      </c>
      <c r="I229" s="109">
        <v>0</v>
      </c>
      <c r="J229" s="109">
        <v>0</v>
      </c>
      <c r="K229" s="109">
        <v>0</v>
      </c>
      <c r="L229" s="109">
        <v>0</v>
      </c>
      <c r="M229" s="107"/>
    </row>
    <row r="230" ht="35.25" spans="1:13">
      <c r="A230" s="106">
        <v>219</v>
      </c>
      <c r="B230" s="106" t="s">
        <v>610</v>
      </c>
      <c r="C230" s="106" t="s">
        <v>611</v>
      </c>
      <c r="D230" s="109">
        <v>0</v>
      </c>
      <c r="E230" s="109">
        <v>1250</v>
      </c>
      <c r="F230" s="109">
        <v>1250</v>
      </c>
      <c r="G230" s="109">
        <v>0</v>
      </c>
      <c r="H230" s="109">
        <v>0</v>
      </c>
      <c r="I230" s="109">
        <v>0</v>
      </c>
      <c r="J230" s="109">
        <v>0</v>
      </c>
      <c r="K230" s="109">
        <v>0</v>
      </c>
      <c r="L230" s="109">
        <v>0</v>
      </c>
      <c r="M230" s="107"/>
    </row>
    <row r="231" ht="24" spans="1:13">
      <c r="A231" s="106">
        <v>220</v>
      </c>
      <c r="B231" s="106" t="s">
        <v>612</v>
      </c>
      <c r="C231" s="106" t="s">
        <v>613</v>
      </c>
      <c r="D231" s="109">
        <v>125295.8</v>
      </c>
      <c r="E231" s="109">
        <v>501384.2</v>
      </c>
      <c r="F231" s="109">
        <v>626680</v>
      </c>
      <c r="G231" s="109">
        <v>0</v>
      </c>
      <c r="H231" s="109">
        <v>0</v>
      </c>
      <c r="I231" s="109">
        <v>0</v>
      </c>
      <c r="J231" s="109">
        <v>0</v>
      </c>
      <c r="K231" s="109">
        <v>0</v>
      </c>
      <c r="L231" s="109">
        <v>0</v>
      </c>
      <c r="M231" s="107"/>
    </row>
    <row r="232" ht="35.25" spans="1:13">
      <c r="A232" s="106">
        <v>221</v>
      </c>
      <c r="B232" s="106" t="s">
        <v>614</v>
      </c>
      <c r="C232" s="106" t="s">
        <v>615</v>
      </c>
      <c r="D232" s="109">
        <v>0</v>
      </c>
      <c r="E232" s="109">
        <v>5390</v>
      </c>
      <c r="F232" s="109">
        <v>5390</v>
      </c>
      <c r="G232" s="109">
        <v>0</v>
      </c>
      <c r="H232" s="109">
        <v>0</v>
      </c>
      <c r="I232" s="109">
        <v>0</v>
      </c>
      <c r="J232" s="109">
        <v>0</v>
      </c>
      <c r="K232" s="109">
        <v>0</v>
      </c>
      <c r="L232" s="109">
        <v>0</v>
      </c>
      <c r="M232" s="107"/>
    </row>
    <row r="233" ht="35.25" spans="1:13">
      <c r="A233" s="106">
        <v>222</v>
      </c>
      <c r="B233" s="106" t="s">
        <v>616</v>
      </c>
      <c r="C233" s="106" t="s">
        <v>617</v>
      </c>
      <c r="D233" s="109">
        <v>0</v>
      </c>
      <c r="E233" s="109">
        <v>3640</v>
      </c>
      <c r="F233" s="109">
        <v>0</v>
      </c>
      <c r="G233" s="109">
        <v>3640</v>
      </c>
      <c r="H233" s="109">
        <v>3640</v>
      </c>
      <c r="I233" s="109">
        <v>0</v>
      </c>
      <c r="J233" s="109">
        <v>0</v>
      </c>
      <c r="K233" s="109">
        <v>0</v>
      </c>
      <c r="L233" s="109">
        <v>0</v>
      </c>
      <c r="M233" s="107"/>
    </row>
    <row r="234" ht="35.25" spans="1:13">
      <c r="A234" s="106">
        <v>223</v>
      </c>
      <c r="B234" s="106" t="s">
        <v>618</v>
      </c>
      <c r="C234" s="106" t="s">
        <v>619</v>
      </c>
      <c r="D234" s="109">
        <v>0</v>
      </c>
      <c r="E234" s="109">
        <v>0</v>
      </c>
      <c r="F234" s="109">
        <v>0</v>
      </c>
      <c r="G234" s="109">
        <v>0</v>
      </c>
      <c r="H234" s="109">
        <v>0</v>
      </c>
      <c r="I234" s="109">
        <v>0</v>
      </c>
      <c r="J234" s="109">
        <v>0</v>
      </c>
      <c r="K234" s="109">
        <v>0</v>
      </c>
      <c r="L234" s="109">
        <v>0</v>
      </c>
      <c r="M234" s="107"/>
    </row>
    <row r="235" ht="35.25" spans="1:13">
      <c r="A235" s="106">
        <v>224</v>
      </c>
      <c r="B235" s="106" t="s">
        <v>620</v>
      </c>
      <c r="C235" s="106" t="s">
        <v>621</v>
      </c>
      <c r="D235" s="109">
        <v>0</v>
      </c>
      <c r="E235" s="109">
        <v>0</v>
      </c>
      <c r="F235" s="109">
        <v>0</v>
      </c>
      <c r="G235" s="109">
        <v>0</v>
      </c>
      <c r="H235" s="109">
        <v>0</v>
      </c>
      <c r="I235" s="109">
        <v>0</v>
      </c>
      <c r="J235" s="109">
        <v>0</v>
      </c>
      <c r="K235" s="109">
        <v>0</v>
      </c>
      <c r="L235" s="109">
        <v>0</v>
      </c>
      <c r="M235" s="107"/>
    </row>
    <row r="236" ht="35.25" spans="1:13">
      <c r="A236" s="106">
        <v>225</v>
      </c>
      <c r="B236" s="106" t="s">
        <v>622</v>
      </c>
      <c r="C236" s="106" t="s">
        <v>623</v>
      </c>
      <c r="D236" s="109">
        <v>7720</v>
      </c>
      <c r="E236" s="109">
        <v>0</v>
      </c>
      <c r="F236" s="109">
        <v>7720</v>
      </c>
      <c r="G236" s="109">
        <v>0</v>
      </c>
      <c r="H236" s="109">
        <v>0</v>
      </c>
      <c r="I236" s="109">
        <v>0</v>
      </c>
      <c r="J236" s="109">
        <v>0</v>
      </c>
      <c r="K236" s="109">
        <v>0</v>
      </c>
      <c r="L236" s="109">
        <v>0</v>
      </c>
      <c r="M236" s="107"/>
    </row>
    <row r="237" ht="24" spans="1:13">
      <c r="A237" s="106">
        <v>226</v>
      </c>
      <c r="B237" s="106" t="s">
        <v>624</v>
      </c>
      <c r="C237" s="106" t="s">
        <v>625</v>
      </c>
      <c r="D237" s="109">
        <v>0</v>
      </c>
      <c r="E237" s="109">
        <v>0</v>
      </c>
      <c r="F237" s="109">
        <v>0</v>
      </c>
      <c r="G237" s="109">
        <v>0</v>
      </c>
      <c r="H237" s="109">
        <v>0</v>
      </c>
      <c r="I237" s="109">
        <v>0</v>
      </c>
      <c r="J237" s="109">
        <v>0</v>
      </c>
      <c r="K237" s="109">
        <v>0</v>
      </c>
      <c r="L237" s="109">
        <v>0</v>
      </c>
      <c r="M237" s="107"/>
    </row>
    <row r="238" ht="35.25" spans="1:13">
      <c r="A238" s="106">
        <v>227</v>
      </c>
      <c r="B238" s="106" t="s">
        <v>626</v>
      </c>
      <c r="C238" s="106" t="s">
        <v>627</v>
      </c>
      <c r="D238" s="109">
        <v>0</v>
      </c>
      <c r="E238" s="109">
        <v>0</v>
      </c>
      <c r="F238" s="109">
        <v>0</v>
      </c>
      <c r="G238" s="109">
        <v>0</v>
      </c>
      <c r="H238" s="109">
        <v>0</v>
      </c>
      <c r="I238" s="109">
        <v>0</v>
      </c>
      <c r="J238" s="109">
        <v>0</v>
      </c>
      <c r="K238" s="109">
        <v>0</v>
      </c>
      <c r="L238" s="109">
        <v>0</v>
      </c>
      <c r="M238" s="107"/>
    </row>
    <row r="239" ht="24" spans="1:13">
      <c r="A239" s="106">
        <v>228</v>
      </c>
      <c r="B239" s="106" t="s">
        <v>628</v>
      </c>
      <c r="C239" s="106" t="s">
        <v>629</v>
      </c>
      <c r="D239" s="109">
        <v>30000</v>
      </c>
      <c r="E239" s="109">
        <v>0</v>
      </c>
      <c r="F239" s="109">
        <v>30000</v>
      </c>
      <c r="G239" s="109">
        <v>0</v>
      </c>
      <c r="H239" s="109">
        <v>0</v>
      </c>
      <c r="I239" s="109">
        <v>0</v>
      </c>
      <c r="J239" s="109">
        <v>0</v>
      </c>
      <c r="K239" s="109">
        <v>0</v>
      </c>
      <c r="L239" s="109">
        <v>0</v>
      </c>
      <c r="M239" s="107"/>
    </row>
    <row r="240" ht="35.25" spans="1:13">
      <c r="A240" s="106">
        <v>229</v>
      </c>
      <c r="B240" s="106" t="s">
        <v>150</v>
      </c>
      <c r="C240" s="106" t="s">
        <v>630</v>
      </c>
      <c r="D240" s="109">
        <v>0</v>
      </c>
      <c r="E240" s="109">
        <v>5000</v>
      </c>
      <c r="F240" s="109">
        <v>0</v>
      </c>
      <c r="G240" s="109">
        <v>5000</v>
      </c>
      <c r="H240" s="109">
        <v>5000</v>
      </c>
      <c r="I240" s="109">
        <v>0</v>
      </c>
      <c r="J240" s="109">
        <v>0</v>
      </c>
      <c r="K240" s="109">
        <v>0</v>
      </c>
      <c r="L240" s="109">
        <v>0</v>
      </c>
      <c r="M240" s="107"/>
    </row>
    <row r="241" ht="35.25" spans="1:13">
      <c r="A241" s="106">
        <v>230</v>
      </c>
      <c r="B241" s="106" t="s">
        <v>631</v>
      </c>
      <c r="C241" s="106" t="s">
        <v>632</v>
      </c>
      <c r="D241" s="109">
        <v>0</v>
      </c>
      <c r="E241" s="109">
        <v>3960</v>
      </c>
      <c r="F241" s="109">
        <v>3960</v>
      </c>
      <c r="G241" s="109">
        <v>0</v>
      </c>
      <c r="H241" s="109">
        <v>0</v>
      </c>
      <c r="I241" s="109">
        <v>0</v>
      </c>
      <c r="J241" s="109">
        <v>0</v>
      </c>
      <c r="K241" s="109">
        <v>0</v>
      </c>
      <c r="L241" s="109">
        <v>0</v>
      </c>
      <c r="M241" s="107"/>
    </row>
    <row r="242" ht="35.25" spans="1:13">
      <c r="A242" s="106">
        <v>231</v>
      </c>
      <c r="B242" s="106" t="s">
        <v>633</v>
      </c>
      <c r="C242" s="106" t="s">
        <v>634</v>
      </c>
      <c r="D242" s="109">
        <v>21500</v>
      </c>
      <c r="E242" s="109">
        <v>0</v>
      </c>
      <c r="F242" s="109">
        <v>0</v>
      </c>
      <c r="G242" s="109">
        <v>21500</v>
      </c>
      <c r="H242" s="109">
        <v>0</v>
      </c>
      <c r="I242" s="109">
        <v>0</v>
      </c>
      <c r="J242" s="109">
        <v>21500</v>
      </c>
      <c r="K242" s="109">
        <v>0</v>
      </c>
      <c r="L242" s="109">
        <v>0</v>
      </c>
      <c r="M242" s="107"/>
    </row>
    <row r="243" ht="24" spans="1:13">
      <c r="A243" s="106">
        <v>232</v>
      </c>
      <c r="B243" s="106" t="s">
        <v>635</v>
      </c>
      <c r="C243" s="106" t="s">
        <v>636</v>
      </c>
      <c r="D243" s="109">
        <v>0</v>
      </c>
      <c r="E243" s="109">
        <v>1960</v>
      </c>
      <c r="F243" s="109">
        <v>1960</v>
      </c>
      <c r="G243" s="109">
        <v>0</v>
      </c>
      <c r="H243" s="109">
        <v>0</v>
      </c>
      <c r="I243" s="109">
        <v>0</v>
      </c>
      <c r="J243" s="109">
        <v>0</v>
      </c>
      <c r="K243" s="109">
        <v>0</v>
      </c>
      <c r="L243" s="109">
        <v>0</v>
      </c>
      <c r="M243" s="107"/>
    </row>
    <row r="244" ht="24" spans="1:13">
      <c r="A244" s="106">
        <v>233</v>
      </c>
      <c r="B244" s="106" t="s">
        <v>637</v>
      </c>
      <c r="C244" s="106" t="s">
        <v>638</v>
      </c>
      <c r="D244" s="109">
        <v>0</v>
      </c>
      <c r="E244" s="109">
        <v>7880</v>
      </c>
      <c r="F244" s="109">
        <v>7880</v>
      </c>
      <c r="G244" s="109">
        <v>0</v>
      </c>
      <c r="H244" s="109">
        <v>0</v>
      </c>
      <c r="I244" s="109">
        <v>0</v>
      </c>
      <c r="J244" s="109">
        <v>0</v>
      </c>
      <c r="K244" s="109">
        <v>0</v>
      </c>
      <c r="L244" s="109">
        <v>0</v>
      </c>
      <c r="M244" s="107"/>
    </row>
    <row r="245" ht="35.25" spans="1:13">
      <c r="A245" s="106">
        <v>234</v>
      </c>
      <c r="B245" s="106" t="s">
        <v>639</v>
      </c>
      <c r="C245" s="106" t="s">
        <v>640</v>
      </c>
      <c r="D245" s="109">
        <v>56540</v>
      </c>
      <c r="E245" s="109">
        <v>20080</v>
      </c>
      <c r="F245" s="109">
        <v>76620</v>
      </c>
      <c r="G245" s="109">
        <v>0</v>
      </c>
      <c r="H245" s="109">
        <v>0</v>
      </c>
      <c r="I245" s="109">
        <v>0</v>
      </c>
      <c r="J245" s="109">
        <v>0</v>
      </c>
      <c r="K245" s="109">
        <v>0</v>
      </c>
      <c r="L245" s="109">
        <v>0</v>
      </c>
      <c r="M245" s="107"/>
    </row>
    <row r="246" ht="35.25" spans="1:13">
      <c r="A246" s="106">
        <v>235</v>
      </c>
      <c r="B246" s="106" t="s">
        <v>641</v>
      </c>
      <c r="C246" s="106" t="s">
        <v>642</v>
      </c>
      <c r="D246" s="109">
        <v>5400</v>
      </c>
      <c r="E246" s="109">
        <v>0</v>
      </c>
      <c r="F246" s="109">
        <v>0</v>
      </c>
      <c r="G246" s="109">
        <v>5400</v>
      </c>
      <c r="H246" s="109">
        <v>0</v>
      </c>
      <c r="I246" s="109">
        <v>0</v>
      </c>
      <c r="J246" s="109">
        <v>5400</v>
      </c>
      <c r="K246" s="109">
        <v>0</v>
      </c>
      <c r="L246" s="109">
        <v>0</v>
      </c>
      <c r="M246" s="107"/>
    </row>
    <row r="247" ht="35.25" spans="1:13">
      <c r="A247" s="106">
        <v>236</v>
      </c>
      <c r="B247" s="106" t="s">
        <v>643</v>
      </c>
      <c r="C247" s="106" t="s">
        <v>644</v>
      </c>
      <c r="D247" s="109">
        <v>0</v>
      </c>
      <c r="E247" s="109">
        <v>274730</v>
      </c>
      <c r="F247" s="109">
        <v>217665</v>
      </c>
      <c r="G247" s="109">
        <v>57065</v>
      </c>
      <c r="H247" s="109">
        <v>57065</v>
      </c>
      <c r="I247" s="109">
        <v>0</v>
      </c>
      <c r="J247" s="109">
        <v>0</v>
      </c>
      <c r="K247" s="109">
        <v>0</v>
      </c>
      <c r="L247" s="109">
        <v>0</v>
      </c>
      <c r="M247" s="107"/>
    </row>
    <row r="248" ht="24" spans="1:13">
      <c r="A248" s="106">
        <v>237</v>
      </c>
      <c r="B248" s="106" t="s">
        <v>645</v>
      </c>
      <c r="C248" s="106" t="s">
        <v>646</v>
      </c>
      <c r="D248" s="109">
        <v>0</v>
      </c>
      <c r="E248" s="109">
        <v>5400</v>
      </c>
      <c r="F248" s="109">
        <v>5400</v>
      </c>
      <c r="G248" s="109">
        <v>0</v>
      </c>
      <c r="H248" s="109">
        <v>0</v>
      </c>
      <c r="I248" s="109">
        <v>0</v>
      </c>
      <c r="J248" s="109">
        <v>0</v>
      </c>
      <c r="K248" s="109">
        <v>0</v>
      </c>
      <c r="L248" s="109">
        <v>0</v>
      </c>
      <c r="M248" s="107"/>
    </row>
    <row r="249" ht="35.25" spans="1:13">
      <c r="A249" s="106">
        <v>238</v>
      </c>
      <c r="B249" s="106" t="s">
        <v>647</v>
      </c>
      <c r="C249" s="106" t="s">
        <v>648</v>
      </c>
      <c r="D249" s="109">
        <v>0</v>
      </c>
      <c r="E249" s="109">
        <v>20680</v>
      </c>
      <c r="F249" s="109">
        <v>20680</v>
      </c>
      <c r="G249" s="109">
        <v>0</v>
      </c>
      <c r="H249" s="109">
        <v>0</v>
      </c>
      <c r="I249" s="109">
        <v>0</v>
      </c>
      <c r="J249" s="109">
        <v>0</v>
      </c>
      <c r="K249" s="109">
        <v>0</v>
      </c>
      <c r="L249" s="109">
        <v>0</v>
      </c>
      <c r="M249" s="107"/>
    </row>
    <row r="250" ht="24" spans="1:13">
      <c r="A250" s="107">
        <v>239</v>
      </c>
      <c r="B250" s="106" t="s">
        <v>649</v>
      </c>
      <c r="C250" s="107" t="s">
        <v>650</v>
      </c>
      <c r="D250" s="110">
        <v>2795833.33</v>
      </c>
      <c r="E250" s="110">
        <v>916666.67</v>
      </c>
      <c r="F250" s="110">
        <v>3712500</v>
      </c>
      <c r="G250" s="110">
        <v>0</v>
      </c>
      <c r="H250" s="109">
        <v>0</v>
      </c>
      <c r="I250" s="109">
        <v>0</v>
      </c>
      <c r="J250" s="109">
        <v>0</v>
      </c>
      <c r="K250" s="109">
        <v>0</v>
      </c>
      <c r="L250" s="109">
        <v>0</v>
      </c>
      <c r="M250" s="107"/>
    </row>
    <row r="251" ht="35.25" spans="1:13">
      <c r="A251" s="105">
        <v>240</v>
      </c>
      <c r="B251" s="105" t="s">
        <v>651</v>
      </c>
      <c r="C251" s="105" t="s">
        <v>652</v>
      </c>
      <c r="D251" s="105">
        <v>0</v>
      </c>
      <c r="E251" s="105">
        <v>29325.8</v>
      </c>
      <c r="F251" s="105">
        <v>8325.8</v>
      </c>
      <c r="G251" s="105">
        <v>21000</v>
      </c>
      <c r="H251" s="105">
        <v>21000</v>
      </c>
      <c r="I251" s="105">
        <v>0</v>
      </c>
      <c r="J251" s="105">
        <v>0</v>
      </c>
      <c r="K251" s="105">
        <v>0</v>
      </c>
      <c r="L251" s="105">
        <v>0</v>
      </c>
      <c r="M251" s="107"/>
    </row>
    <row r="252" ht="35.25" spans="1:13">
      <c r="A252" s="106">
        <v>241</v>
      </c>
      <c r="B252" s="106" t="s">
        <v>653</v>
      </c>
      <c r="C252" s="107" t="s">
        <v>654</v>
      </c>
      <c r="D252" s="106">
        <v>0</v>
      </c>
      <c r="E252" s="106">
        <v>9300</v>
      </c>
      <c r="F252" s="106">
        <v>9300</v>
      </c>
      <c r="G252" s="106">
        <v>0</v>
      </c>
      <c r="H252" s="106">
        <v>0</v>
      </c>
      <c r="I252" s="106">
        <v>0</v>
      </c>
      <c r="J252" s="106">
        <v>0</v>
      </c>
      <c r="K252" s="106">
        <v>0</v>
      </c>
      <c r="L252" s="106">
        <v>0</v>
      </c>
      <c r="M252" s="107"/>
    </row>
    <row r="253" ht="35.25" spans="1:13">
      <c r="A253" s="107">
        <v>242</v>
      </c>
      <c r="B253" s="106" t="s">
        <v>655</v>
      </c>
      <c r="C253" s="107" t="s">
        <v>656</v>
      </c>
      <c r="D253" s="106">
        <v>0</v>
      </c>
      <c r="E253" s="106">
        <v>37990</v>
      </c>
      <c r="F253" s="106">
        <v>37990</v>
      </c>
      <c r="G253" s="106">
        <v>0</v>
      </c>
      <c r="H253" s="106">
        <v>0</v>
      </c>
      <c r="I253" s="106">
        <v>0</v>
      </c>
      <c r="J253" s="106">
        <v>0</v>
      </c>
      <c r="K253" s="106">
        <v>0</v>
      </c>
      <c r="L253" s="106">
        <v>0</v>
      </c>
      <c r="M253" s="107"/>
    </row>
    <row r="254" ht="35.25" spans="1:13">
      <c r="A254" s="105">
        <v>243</v>
      </c>
      <c r="B254" s="105" t="s">
        <v>657</v>
      </c>
      <c r="C254" s="105" t="s">
        <v>658</v>
      </c>
      <c r="D254" s="105">
        <v>0</v>
      </c>
      <c r="E254" s="105">
        <v>28000</v>
      </c>
      <c r="F254" s="105">
        <v>28000</v>
      </c>
      <c r="G254" s="105">
        <v>0</v>
      </c>
      <c r="H254" s="105">
        <v>0</v>
      </c>
      <c r="I254" s="105">
        <v>0</v>
      </c>
      <c r="J254" s="105">
        <v>0</v>
      </c>
      <c r="K254" s="105">
        <v>0</v>
      </c>
      <c r="L254" s="105">
        <v>0</v>
      </c>
      <c r="M254" s="107"/>
    </row>
    <row r="255" ht="35.25" spans="1:13">
      <c r="A255" s="106">
        <v>244</v>
      </c>
      <c r="B255" s="106" t="s">
        <v>659</v>
      </c>
      <c r="C255" s="107" t="s">
        <v>660</v>
      </c>
      <c r="D255" s="106">
        <v>0</v>
      </c>
      <c r="E255" s="106">
        <v>12000</v>
      </c>
      <c r="F255" s="106">
        <v>12000</v>
      </c>
      <c r="G255" s="106">
        <v>0</v>
      </c>
      <c r="H255" s="106">
        <v>0</v>
      </c>
      <c r="I255" s="106">
        <v>0</v>
      </c>
      <c r="J255" s="106">
        <v>0</v>
      </c>
      <c r="K255" s="106">
        <v>0</v>
      </c>
      <c r="L255" s="106">
        <v>0</v>
      </c>
      <c r="M255" s="107"/>
    </row>
    <row r="256" ht="24" spans="1:13">
      <c r="A256" s="107">
        <v>245</v>
      </c>
      <c r="B256" s="106" t="s">
        <v>661</v>
      </c>
      <c r="C256" s="107" t="s">
        <v>662</v>
      </c>
      <c r="D256" s="106">
        <v>0</v>
      </c>
      <c r="E256" s="106">
        <v>0</v>
      </c>
      <c r="F256" s="106">
        <v>0</v>
      </c>
      <c r="G256" s="106">
        <v>0</v>
      </c>
      <c r="H256" s="106">
        <v>0</v>
      </c>
      <c r="I256" s="106">
        <v>0</v>
      </c>
      <c r="J256" s="106">
        <v>0</v>
      </c>
      <c r="K256" s="106">
        <v>0</v>
      </c>
      <c r="L256" s="106">
        <v>0</v>
      </c>
      <c r="M256" s="107"/>
    </row>
    <row r="257" ht="35.25" spans="1:13">
      <c r="A257" s="105">
        <v>246</v>
      </c>
      <c r="B257" s="105" t="s">
        <v>663</v>
      </c>
      <c r="C257" s="105" t="s">
        <v>664</v>
      </c>
      <c r="D257" s="105">
        <v>1883.11</v>
      </c>
      <c r="E257" s="105">
        <v>0</v>
      </c>
      <c r="F257" s="105">
        <v>0</v>
      </c>
      <c r="G257" s="105">
        <v>1883.11</v>
      </c>
      <c r="H257" s="105">
        <v>0</v>
      </c>
      <c r="I257" s="105">
        <v>0</v>
      </c>
      <c r="J257" s="105">
        <v>0</v>
      </c>
      <c r="K257" s="105">
        <v>1883.11</v>
      </c>
      <c r="L257" s="105">
        <v>0</v>
      </c>
      <c r="M257" s="107"/>
    </row>
    <row r="258" spans="1:13">
      <c r="A258" s="106">
        <v>247</v>
      </c>
      <c r="B258" s="106" t="s">
        <v>154</v>
      </c>
      <c r="C258" s="107" t="s">
        <v>665</v>
      </c>
      <c r="D258" s="106">
        <v>15314.38</v>
      </c>
      <c r="E258" s="106">
        <v>68986.67</v>
      </c>
      <c r="F258" s="106">
        <v>36999.25</v>
      </c>
      <c r="G258" s="106">
        <v>47301.8</v>
      </c>
      <c r="H258" s="106">
        <v>47301.8</v>
      </c>
      <c r="I258" s="106">
        <v>0</v>
      </c>
      <c r="J258" s="106">
        <v>0</v>
      </c>
      <c r="K258" s="106">
        <v>0</v>
      </c>
      <c r="L258" s="106">
        <v>0</v>
      </c>
      <c r="M258" s="107"/>
    </row>
    <row r="259" ht="24" spans="1:13">
      <c r="A259" s="106"/>
      <c r="B259" s="106" t="s">
        <v>666</v>
      </c>
      <c r="C259" s="106"/>
      <c r="D259" s="106">
        <v>6013548.41</v>
      </c>
      <c r="E259" s="106">
        <v>23159556.85</v>
      </c>
      <c r="F259" s="106">
        <v>24393133.28</v>
      </c>
      <c r="G259" s="106">
        <v>4779971.98</v>
      </c>
      <c r="H259" s="106">
        <v>3443175</v>
      </c>
      <c r="I259" s="106">
        <v>317437.29</v>
      </c>
      <c r="J259" s="106">
        <v>91875.78</v>
      </c>
      <c r="K259" s="106">
        <v>652483.91</v>
      </c>
      <c r="L259" s="106">
        <v>275000</v>
      </c>
      <c r="M259" s="107"/>
    </row>
    <row r="260" ht="24" spans="1:13">
      <c r="A260" s="106" t="s">
        <v>3</v>
      </c>
      <c r="B260" s="106" t="s">
        <v>168</v>
      </c>
      <c r="C260" s="106" t="s">
        <v>169</v>
      </c>
      <c r="D260" s="106" t="s">
        <v>6</v>
      </c>
      <c r="E260" s="106" t="s">
        <v>7</v>
      </c>
      <c r="F260" s="106" t="s">
        <v>8</v>
      </c>
      <c r="G260" s="106" t="s">
        <v>9</v>
      </c>
      <c r="H260" s="106" t="s">
        <v>10</v>
      </c>
      <c r="I260" s="106" t="s">
        <v>11</v>
      </c>
      <c r="J260" s="106" t="s">
        <v>12</v>
      </c>
      <c r="K260" s="106" t="s">
        <v>13</v>
      </c>
      <c r="L260" s="106" t="s">
        <v>14</v>
      </c>
      <c r="M260" s="107"/>
    </row>
    <row r="261" ht="24" spans="1:13">
      <c r="A261" s="106">
        <v>0</v>
      </c>
      <c r="B261" s="106" t="s">
        <v>667</v>
      </c>
      <c r="C261" s="106"/>
      <c r="D261" s="106">
        <v>0</v>
      </c>
      <c r="E261" s="106">
        <v>0</v>
      </c>
      <c r="F261" s="106">
        <v>0</v>
      </c>
      <c r="G261" s="106">
        <v>0</v>
      </c>
      <c r="H261" s="106">
        <v>0</v>
      </c>
      <c r="I261" s="106">
        <v>0</v>
      </c>
      <c r="J261" s="106">
        <v>0</v>
      </c>
      <c r="K261" s="106">
        <v>0</v>
      </c>
      <c r="L261" s="106">
        <v>0</v>
      </c>
      <c r="M261" s="107"/>
    </row>
    <row r="262" ht="24" spans="1:13">
      <c r="A262" s="106"/>
      <c r="B262" s="106" t="s">
        <v>668</v>
      </c>
      <c r="C262" s="106"/>
      <c r="D262" s="106">
        <v>0</v>
      </c>
      <c r="E262" s="106">
        <v>0</v>
      </c>
      <c r="F262" s="106">
        <v>0</v>
      </c>
      <c r="G262" s="106">
        <v>0</v>
      </c>
      <c r="H262" s="106">
        <v>0</v>
      </c>
      <c r="I262" s="106">
        <v>0</v>
      </c>
      <c r="J262" s="106">
        <v>0</v>
      </c>
      <c r="K262" s="106">
        <v>0</v>
      </c>
      <c r="L262" s="106">
        <v>0</v>
      </c>
      <c r="M262" s="107"/>
    </row>
    <row r="263" ht="24" spans="1:13">
      <c r="A263" s="106" t="s">
        <v>3</v>
      </c>
      <c r="B263" s="106" t="s">
        <v>168</v>
      </c>
      <c r="C263" s="106" t="s">
        <v>169</v>
      </c>
      <c r="D263" s="106" t="s">
        <v>6</v>
      </c>
      <c r="E263" s="106" t="s">
        <v>7</v>
      </c>
      <c r="F263" s="106" t="s">
        <v>8</v>
      </c>
      <c r="G263" s="106" t="s">
        <v>9</v>
      </c>
      <c r="H263" s="106" t="s">
        <v>10</v>
      </c>
      <c r="I263" s="106" t="s">
        <v>11</v>
      </c>
      <c r="J263" s="106" t="s">
        <v>12</v>
      </c>
      <c r="K263" s="106" t="s">
        <v>13</v>
      </c>
      <c r="L263" s="106" t="s">
        <v>14</v>
      </c>
      <c r="M263" s="107"/>
    </row>
    <row r="264" ht="24" spans="1:13">
      <c r="A264" s="106">
        <v>0</v>
      </c>
      <c r="B264" s="106" t="s">
        <v>669</v>
      </c>
      <c r="C264" s="106"/>
      <c r="D264" s="106">
        <v>0</v>
      </c>
      <c r="E264" s="106">
        <v>0</v>
      </c>
      <c r="F264" s="106">
        <v>0</v>
      </c>
      <c r="G264" s="106">
        <v>0</v>
      </c>
      <c r="H264" s="106">
        <v>0</v>
      </c>
      <c r="I264" s="106">
        <v>0</v>
      </c>
      <c r="J264" s="106">
        <v>0</v>
      </c>
      <c r="K264" s="106">
        <v>0</v>
      </c>
      <c r="L264" s="106">
        <v>0</v>
      </c>
      <c r="M264" s="107"/>
    </row>
    <row r="265" ht="24" spans="1:13">
      <c r="A265" s="106"/>
      <c r="B265" s="106" t="s">
        <v>670</v>
      </c>
      <c r="C265" s="106"/>
      <c r="D265" s="106">
        <v>0</v>
      </c>
      <c r="E265" s="106">
        <v>0</v>
      </c>
      <c r="F265" s="106">
        <v>0</v>
      </c>
      <c r="G265" s="106">
        <v>0</v>
      </c>
      <c r="H265" s="106">
        <v>0</v>
      </c>
      <c r="I265" s="106">
        <v>0</v>
      </c>
      <c r="J265" s="106">
        <v>0</v>
      </c>
      <c r="K265" s="106">
        <v>0</v>
      </c>
      <c r="L265" s="106">
        <v>0</v>
      </c>
      <c r="M265" s="107"/>
    </row>
    <row r="266" ht="24" spans="1:13">
      <c r="A266" s="106" t="s">
        <v>3</v>
      </c>
      <c r="B266" s="106" t="s">
        <v>168</v>
      </c>
      <c r="C266" s="106" t="s">
        <v>169</v>
      </c>
      <c r="D266" s="106" t="s">
        <v>6</v>
      </c>
      <c r="E266" s="106" t="s">
        <v>7</v>
      </c>
      <c r="F266" s="106" t="s">
        <v>8</v>
      </c>
      <c r="G266" s="106" t="s">
        <v>9</v>
      </c>
      <c r="H266" s="106" t="s">
        <v>10</v>
      </c>
      <c r="I266" s="106" t="s">
        <v>11</v>
      </c>
      <c r="J266" s="106" t="s">
        <v>12</v>
      </c>
      <c r="K266" s="106" t="s">
        <v>13</v>
      </c>
      <c r="L266" s="106" t="s">
        <v>14</v>
      </c>
      <c r="M266" s="107"/>
    </row>
    <row r="267" ht="24" spans="1:13">
      <c r="A267" s="106">
        <v>0</v>
      </c>
      <c r="B267" s="106" t="s">
        <v>671</v>
      </c>
      <c r="C267" s="106"/>
      <c r="D267" s="106">
        <v>0</v>
      </c>
      <c r="E267" s="106">
        <v>0</v>
      </c>
      <c r="F267" s="106">
        <v>0</v>
      </c>
      <c r="G267" s="106">
        <v>0</v>
      </c>
      <c r="H267" s="106">
        <v>0</v>
      </c>
      <c r="I267" s="106">
        <v>0</v>
      </c>
      <c r="J267" s="106">
        <v>0</v>
      </c>
      <c r="K267" s="106">
        <v>0</v>
      </c>
      <c r="L267" s="106">
        <v>0</v>
      </c>
      <c r="M267" s="107"/>
    </row>
    <row r="268" spans="1:13">
      <c r="A268" s="106">
        <v>1</v>
      </c>
      <c r="B268" s="106" t="s">
        <v>672</v>
      </c>
      <c r="C268" s="106" t="s">
        <v>673</v>
      </c>
      <c r="D268" s="106">
        <v>0</v>
      </c>
      <c r="E268" s="106">
        <v>0</v>
      </c>
      <c r="F268" s="106">
        <v>0</v>
      </c>
      <c r="G268" s="106">
        <v>0</v>
      </c>
      <c r="H268" s="106">
        <v>0</v>
      </c>
      <c r="I268" s="106">
        <v>0</v>
      </c>
      <c r="J268" s="106">
        <v>0</v>
      </c>
      <c r="K268" s="106">
        <v>0</v>
      </c>
      <c r="L268" s="106">
        <v>0</v>
      </c>
      <c r="M268" s="107"/>
    </row>
    <row r="269" spans="1:13">
      <c r="A269" s="106">
        <v>2</v>
      </c>
      <c r="B269" s="106" t="s">
        <v>674</v>
      </c>
      <c r="C269" s="106" t="s">
        <v>675</v>
      </c>
      <c r="D269" s="106">
        <v>0</v>
      </c>
      <c r="E269" s="106">
        <v>0</v>
      </c>
      <c r="F269" s="106">
        <v>0</v>
      </c>
      <c r="G269" s="106">
        <v>0</v>
      </c>
      <c r="H269" s="106">
        <v>0</v>
      </c>
      <c r="I269" s="106">
        <v>0</v>
      </c>
      <c r="J269" s="106">
        <v>0</v>
      </c>
      <c r="K269" s="106">
        <v>0</v>
      </c>
      <c r="L269" s="106">
        <v>0</v>
      </c>
      <c r="M269" s="107"/>
    </row>
    <row r="270" spans="1:13">
      <c r="A270" s="106">
        <v>3</v>
      </c>
      <c r="B270" s="106" t="s">
        <v>676</v>
      </c>
      <c r="C270" s="106" t="s">
        <v>677</v>
      </c>
      <c r="D270" s="109">
        <v>0</v>
      </c>
      <c r="E270" s="109">
        <v>0</v>
      </c>
      <c r="F270" s="109">
        <v>0</v>
      </c>
      <c r="G270" s="109">
        <v>0</v>
      </c>
      <c r="H270" s="109">
        <v>0</v>
      </c>
      <c r="I270" s="109">
        <v>0</v>
      </c>
      <c r="J270" s="109">
        <v>0</v>
      </c>
      <c r="K270" s="109">
        <v>0</v>
      </c>
      <c r="L270" s="109">
        <v>0</v>
      </c>
      <c r="M270" s="107"/>
    </row>
    <row r="271" spans="1:13">
      <c r="A271" s="106">
        <v>4</v>
      </c>
      <c r="B271" s="106" t="s">
        <v>678</v>
      </c>
      <c r="C271" s="106" t="s">
        <v>679</v>
      </c>
      <c r="D271" s="109">
        <v>0</v>
      </c>
      <c r="E271" s="109">
        <v>0</v>
      </c>
      <c r="F271" s="109">
        <v>0</v>
      </c>
      <c r="G271" s="109">
        <v>0</v>
      </c>
      <c r="H271" s="109">
        <v>0</v>
      </c>
      <c r="I271" s="109">
        <v>0</v>
      </c>
      <c r="J271" s="109">
        <v>0</v>
      </c>
      <c r="K271" s="109">
        <v>0</v>
      </c>
      <c r="L271" s="109">
        <v>0</v>
      </c>
      <c r="M271" s="107"/>
    </row>
    <row r="272" spans="1:13">
      <c r="A272" s="106">
        <v>5</v>
      </c>
      <c r="B272" s="106" t="s">
        <v>680</v>
      </c>
      <c r="C272" s="106" t="s">
        <v>681</v>
      </c>
      <c r="D272" s="109">
        <v>0</v>
      </c>
      <c r="E272" s="109">
        <v>0</v>
      </c>
      <c r="F272" s="109">
        <v>0</v>
      </c>
      <c r="G272" s="109">
        <v>0</v>
      </c>
      <c r="H272" s="109">
        <v>0</v>
      </c>
      <c r="I272" s="109">
        <v>0</v>
      </c>
      <c r="J272" s="109">
        <v>0</v>
      </c>
      <c r="K272" s="109">
        <v>0</v>
      </c>
      <c r="L272" s="109">
        <v>0</v>
      </c>
      <c r="M272" s="107"/>
    </row>
    <row r="273" spans="1:13">
      <c r="A273" s="106">
        <v>6</v>
      </c>
      <c r="B273" s="106" t="s">
        <v>682</v>
      </c>
      <c r="C273" s="106" t="s">
        <v>683</v>
      </c>
      <c r="D273" s="109">
        <v>0</v>
      </c>
      <c r="E273" s="109">
        <v>0</v>
      </c>
      <c r="F273" s="109">
        <v>0</v>
      </c>
      <c r="G273" s="109">
        <v>0</v>
      </c>
      <c r="H273" s="109">
        <v>0</v>
      </c>
      <c r="I273" s="109">
        <v>0</v>
      </c>
      <c r="J273" s="109">
        <v>0</v>
      </c>
      <c r="K273" s="109">
        <v>0</v>
      </c>
      <c r="L273" s="109">
        <v>0</v>
      </c>
      <c r="M273" s="107"/>
    </row>
    <row r="274" spans="1:13">
      <c r="A274" s="106">
        <v>7</v>
      </c>
      <c r="B274" s="106" t="s">
        <v>684</v>
      </c>
      <c r="C274" s="106" t="s">
        <v>685</v>
      </c>
      <c r="D274" s="109">
        <v>0</v>
      </c>
      <c r="E274" s="109">
        <v>0</v>
      </c>
      <c r="F274" s="109">
        <v>0</v>
      </c>
      <c r="G274" s="109">
        <v>0</v>
      </c>
      <c r="H274" s="109">
        <v>0</v>
      </c>
      <c r="I274" s="109">
        <v>0</v>
      </c>
      <c r="J274" s="109">
        <v>0</v>
      </c>
      <c r="K274" s="109">
        <v>0</v>
      </c>
      <c r="L274" s="109">
        <v>0</v>
      </c>
      <c r="M274" s="107"/>
    </row>
    <row r="275" spans="1:13">
      <c r="A275" s="106">
        <v>8</v>
      </c>
      <c r="B275" s="106" t="s">
        <v>686</v>
      </c>
      <c r="C275" s="106" t="s">
        <v>687</v>
      </c>
      <c r="D275" s="109">
        <v>0</v>
      </c>
      <c r="E275" s="109">
        <v>0</v>
      </c>
      <c r="F275" s="109">
        <v>0</v>
      </c>
      <c r="G275" s="109">
        <v>0</v>
      </c>
      <c r="H275" s="109">
        <v>0</v>
      </c>
      <c r="I275" s="109">
        <v>0</v>
      </c>
      <c r="J275" s="109">
        <v>0</v>
      </c>
      <c r="K275" s="109">
        <v>0</v>
      </c>
      <c r="L275" s="109">
        <v>0</v>
      </c>
      <c r="M275" s="107"/>
    </row>
    <row r="276" spans="1:13">
      <c r="A276" s="106">
        <v>9</v>
      </c>
      <c r="B276" s="106" t="s">
        <v>688</v>
      </c>
      <c r="C276" s="106" t="s">
        <v>689</v>
      </c>
      <c r="D276" s="109">
        <v>0</v>
      </c>
      <c r="E276" s="109">
        <v>0</v>
      </c>
      <c r="F276" s="109">
        <v>0</v>
      </c>
      <c r="G276" s="109">
        <v>0</v>
      </c>
      <c r="H276" s="109">
        <v>0</v>
      </c>
      <c r="I276" s="109">
        <v>0</v>
      </c>
      <c r="J276" s="109">
        <v>0</v>
      </c>
      <c r="K276" s="109">
        <v>0</v>
      </c>
      <c r="L276" s="109">
        <v>0</v>
      </c>
      <c r="M276" s="107"/>
    </row>
    <row r="277" spans="1:13">
      <c r="A277" s="107">
        <v>10</v>
      </c>
      <c r="B277" s="106" t="s">
        <v>690</v>
      </c>
      <c r="C277" s="107" t="s">
        <v>691</v>
      </c>
      <c r="D277" s="110">
        <v>0</v>
      </c>
      <c r="E277" s="110">
        <v>0</v>
      </c>
      <c r="F277" s="110">
        <v>0</v>
      </c>
      <c r="G277" s="110">
        <v>0</v>
      </c>
      <c r="H277" s="109">
        <v>0</v>
      </c>
      <c r="I277" s="109">
        <v>0</v>
      </c>
      <c r="J277" s="109">
        <v>0</v>
      </c>
      <c r="K277" s="109">
        <v>0</v>
      </c>
      <c r="L277" s="109">
        <v>0</v>
      </c>
      <c r="M277" s="107"/>
    </row>
    <row r="278" spans="1:13">
      <c r="A278" s="107">
        <v>11</v>
      </c>
      <c r="B278" s="106" t="s">
        <v>692</v>
      </c>
      <c r="C278" s="107" t="s">
        <v>693</v>
      </c>
      <c r="D278" s="110">
        <v>0</v>
      </c>
      <c r="E278" s="110">
        <v>0</v>
      </c>
      <c r="F278" s="110">
        <v>0</v>
      </c>
      <c r="G278" s="110">
        <v>0</v>
      </c>
      <c r="H278" s="109">
        <v>0</v>
      </c>
      <c r="I278" s="109">
        <v>0</v>
      </c>
      <c r="J278" s="109">
        <v>0</v>
      </c>
      <c r="K278" s="109">
        <v>0</v>
      </c>
      <c r="L278" s="109">
        <v>0</v>
      </c>
      <c r="M278" s="107"/>
    </row>
    <row r="279" spans="1:13">
      <c r="A279" s="111">
        <v>12</v>
      </c>
      <c r="B279" s="112" t="s">
        <v>694</v>
      </c>
      <c r="C279" s="111" t="s">
        <v>695</v>
      </c>
      <c r="D279" s="113">
        <v>1000</v>
      </c>
      <c r="E279" s="113">
        <v>0</v>
      </c>
      <c r="F279" s="113">
        <v>0</v>
      </c>
      <c r="G279" s="113">
        <v>1000</v>
      </c>
      <c r="H279" s="113">
        <v>0</v>
      </c>
      <c r="I279" s="113">
        <v>0</v>
      </c>
      <c r="J279" s="113">
        <v>0</v>
      </c>
      <c r="K279" s="113">
        <v>1000</v>
      </c>
      <c r="L279" s="113">
        <v>0</v>
      </c>
      <c r="M279" s="111"/>
    </row>
    <row r="280" spans="1:13">
      <c r="A280" s="111">
        <v>13</v>
      </c>
      <c r="B280" s="112" t="s">
        <v>696</v>
      </c>
      <c r="C280" s="111" t="s">
        <v>697</v>
      </c>
      <c r="D280" s="113">
        <v>0</v>
      </c>
      <c r="E280" s="113">
        <v>0</v>
      </c>
      <c r="F280" s="113">
        <v>0</v>
      </c>
      <c r="G280" s="113">
        <v>0</v>
      </c>
      <c r="H280" s="113">
        <v>0</v>
      </c>
      <c r="I280" s="113">
        <v>0</v>
      </c>
      <c r="J280" s="113">
        <v>0</v>
      </c>
      <c r="K280" s="113">
        <v>0</v>
      </c>
      <c r="L280" s="113">
        <v>0</v>
      </c>
      <c r="M280" s="111"/>
    </row>
    <row r="281" spans="1:13">
      <c r="A281" s="111">
        <v>14</v>
      </c>
      <c r="B281" s="112" t="s">
        <v>698</v>
      </c>
      <c r="C281" s="111" t="s">
        <v>699</v>
      </c>
      <c r="D281" s="113">
        <v>0</v>
      </c>
      <c r="E281" s="113">
        <v>0</v>
      </c>
      <c r="F281" s="113">
        <v>0</v>
      </c>
      <c r="G281" s="113">
        <v>0</v>
      </c>
      <c r="H281" s="113">
        <v>0</v>
      </c>
      <c r="I281" s="113">
        <v>0</v>
      </c>
      <c r="J281" s="113">
        <v>0</v>
      </c>
      <c r="K281" s="113">
        <v>0</v>
      </c>
      <c r="L281" s="113">
        <v>0</v>
      </c>
      <c r="M281" s="111"/>
    </row>
    <row r="282" spans="1:13">
      <c r="A282" s="111">
        <v>15</v>
      </c>
      <c r="B282" s="112" t="s">
        <v>700</v>
      </c>
      <c r="C282" s="111" t="s">
        <v>701</v>
      </c>
      <c r="D282" s="113">
        <v>1000</v>
      </c>
      <c r="E282" s="113">
        <v>8100</v>
      </c>
      <c r="F282" s="113">
        <v>8100</v>
      </c>
      <c r="G282" s="113">
        <v>1000</v>
      </c>
      <c r="H282" s="113">
        <v>0</v>
      </c>
      <c r="I282" s="113">
        <v>1000</v>
      </c>
      <c r="J282" s="113">
        <v>0</v>
      </c>
      <c r="K282" s="113">
        <v>0</v>
      </c>
      <c r="L282" s="113">
        <v>0</v>
      </c>
      <c r="M282" s="111"/>
    </row>
    <row r="283" spans="1:13">
      <c r="A283" s="111">
        <v>16</v>
      </c>
      <c r="B283" s="112" t="s">
        <v>702</v>
      </c>
      <c r="C283" s="111" t="s">
        <v>703</v>
      </c>
      <c r="D283" s="113">
        <v>0</v>
      </c>
      <c r="E283" s="113">
        <v>2010</v>
      </c>
      <c r="F283" s="113">
        <v>2010</v>
      </c>
      <c r="G283" s="113">
        <v>0</v>
      </c>
      <c r="H283" s="113">
        <v>0</v>
      </c>
      <c r="I283" s="113">
        <v>0</v>
      </c>
      <c r="J283" s="113">
        <v>0</v>
      </c>
      <c r="K283" s="113">
        <v>0</v>
      </c>
      <c r="L283" s="113">
        <v>0</v>
      </c>
      <c r="M283" s="111"/>
    </row>
    <row r="284" spans="1:13">
      <c r="A284" s="111">
        <v>17</v>
      </c>
      <c r="B284" s="112" t="s">
        <v>704</v>
      </c>
      <c r="C284" s="111" t="s">
        <v>705</v>
      </c>
      <c r="D284" s="113">
        <v>0</v>
      </c>
      <c r="E284" s="113">
        <v>2000</v>
      </c>
      <c r="F284" s="113">
        <v>0</v>
      </c>
      <c r="G284" s="113">
        <v>2000</v>
      </c>
      <c r="H284" s="113">
        <v>2000</v>
      </c>
      <c r="I284" s="113">
        <v>0</v>
      </c>
      <c r="J284" s="113">
        <v>0</v>
      </c>
      <c r="K284" s="113">
        <v>0</v>
      </c>
      <c r="L284" s="113">
        <v>0</v>
      </c>
      <c r="M284" s="111"/>
    </row>
    <row r="285" spans="1:13">
      <c r="A285" s="111">
        <v>18</v>
      </c>
      <c r="B285" s="112" t="s">
        <v>706</v>
      </c>
      <c r="C285" s="111" t="s">
        <v>707</v>
      </c>
      <c r="D285" s="113">
        <v>0</v>
      </c>
      <c r="E285" s="113">
        <v>4000</v>
      </c>
      <c r="F285" s="113">
        <v>4000</v>
      </c>
      <c r="G285" s="113">
        <v>0</v>
      </c>
      <c r="H285" s="113">
        <v>0</v>
      </c>
      <c r="I285" s="113">
        <v>0</v>
      </c>
      <c r="J285" s="113">
        <v>0</v>
      </c>
      <c r="K285" s="113">
        <v>0</v>
      </c>
      <c r="L285" s="113">
        <v>0</v>
      </c>
      <c r="M285" s="111"/>
    </row>
    <row r="286" spans="1:13">
      <c r="A286" s="111">
        <v>19</v>
      </c>
      <c r="B286" s="112" t="s">
        <v>708</v>
      </c>
      <c r="C286" s="111" t="s">
        <v>709</v>
      </c>
      <c r="D286" s="113">
        <v>0</v>
      </c>
      <c r="E286" s="113">
        <v>6000</v>
      </c>
      <c r="F286" s="113">
        <v>0</v>
      </c>
      <c r="G286" s="113">
        <v>6000</v>
      </c>
      <c r="H286" s="113">
        <v>6000</v>
      </c>
      <c r="I286" s="113">
        <v>0</v>
      </c>
      <c r="J286" s="113">
        <v>0</v>
      </c>
      <c r="K286" s="113">
        <v>0</v>
      </c>
      <c r="L286" s="113">
        <v>0</v>
      </c>
      <c r="M286" s="111"/>
    </row>
    <row r="287" ht="24" spans="1:13">
      <c r="A287" s="111"/>
      <c r="B287" s="112" t="s">
        <v>710</v>
      </c>
      <c r="C287" s="111"/>
      <c r="D287" s="113">
        <v>2000</v>
      </c>
      <c r="E287" s="113">
        <v>22110</v>
      </c>
      <c r="F287" s="113">
        <v>14110</v>
      </c>
      <c r="G287" s="113">
        <v>10000</v>
      </c>
      <c r="H287" s="113">
        <v>8000</v>
      </c>
      <c r="I287" s="113">
        <v>1000</v>
      </c>
      <c r="J287" s="113">
        <v>0</v>
      </c>
      <c r="K287" s="113">
        <v>1000</v>
      </c>
      <c r="L287" s="113">
        <v>0</v>
      </c>
      <c r="M287" s="111"/>
    </row>
    <row r="288" spans="1:13">
      <c r="A288" s="111"/>
      <c r="B288" s="112" t="s">
        <v>711</v>
      </c>
      <c r="C288" s="111"/>
      <c r="D288" s="113">
        <v>23392537.45</v>
      </c>
      <c r="E288" s="113">
        <v>35681666.85</v>
      </c>
      <c r="F288" s="113">
        <v>51885596.74</v>
      </c>
      <c r="G288" s="113">
        <v>7188607.56</v>
      </c>
      <c r="H288" s="113">
        <v>3451175</v>
      </c>
      <c r="I288" s="113">
        <v>717072.87</v>
      </c>
      <c r="J288" s="113">
        <v>2091875.78</v>
      </c>
      <c r="K288" s="113">
        <v>653483.91</v>
      </c>
      <c r="L288" s="113">
        <v>275000</v>
      </c>
      <c r="M288" s="111"/>
    </row>
    <row r="289" spans="1:13">
      <c r="A289" s="114"/>
      <c r="B289" s="86"/>
      <c r="C289" s="114"/>
      <c r="D289" s="115" t="b">
        <f>D288='[1]资产负债表01-打印'!B11</f>
        <v>1</v>
      </c>
      <c r="E289" s="116"/>
      <c r="F289" s="116"/>
      <c r="G289" s="115" t="b">
        <f>G288='[1]资产负债表01-打印'!C11</f>
        <v>1</v>
      </c>
      <c r="H289" s="116"/>
      <c r="I289" s="116"/>
      <c r="J289" s="116"/>
      <c r="K289" s="116"/>
      <c r="L289" s="116"/>
      <c r="M289" s="116"/>
    </row>
  </sheetData>
  <mergeCells count="2">
    <mergeCell ref="A1:M1"/>
    <mergeCell ref="A2:B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A1" sqref="$A1:$XFD1048576"/>
    </sheetView>
  </sheetViews>
  <sheetFormatPr defaultColWidth="9" defaultRowHeight="13.5"/>
  <cols>
    <col min="1" max="1" width="3.44166666666667" style="93" customWidth="1"/>
    <col min="2" max="2" width="32.625" style="10" customWidth="1"/>
    <col min="3" max="3" width="6.375" style="10" customWidth="1"/>
    <col min="4" max="4" width="13.5" style="10" customWidth="1"/>
    <col min="5" max="5" width="18.25" style="94" customWidth="1"/>
    <col min="6" max="6" width="16.5" style="94" customWidth="1"/>
    <col min="7" max="7" width="14.625" style="94" customWidth="1"/>
    <col min="8" max="8" width="17.875" style="94" customWidth="1"/>
    <col min="9" max="10" width="17.125" style="94" customWidth="1"/>
    <col min="11" max="11" width="16.125" style="94" customWidth="1"/>
    <col min="12" max="12" width="14.8833333333333" style="10" customWidth="1"/>
    <col min="13" max="13" width="14.75" style="10" customWidth="1"/>
    <col min="14" max="16384" width="9" style="10"/>
  </cols>
  <sheetData>
    <row r="1" s="9" customFormat="1" ht="20.75" customHeight="1" spans="1:13">
      <c r="A1" s="95" t="s">
        <v>712</v>
      </c>
      <c r="B1" s="95"/>
      <c r="C1" s="95"/>
      <c r="D1" s="95"/>
      <c r="E1" s="96"/>
      <c r="F1" s="96"/>
      <c r="G1" s="96"/>
      <c r="H1" s="96"/>
      <c r="I1" s="96"/>
      <c r="J1" s="96"/>
      <c r="K1" s="96"/>
      <c r="L1" s="95"/>
      <c r="M1" s="100">
        <v>45566</v>
      </c>
    </row>
    <row r="2" s="9" customFormat="1" ht="20.75" customHeight="1" spans="1:12">
      <c r="A2" s="97" t="s">
        <v>3</v>
      </c>
      <c r="B2" s="97" t="s">
        <v>4</v>
      </c>
      <c r="C2" s="97" t="s">
        <v>5</v>
      </c>
      <c r="D2" s="97" t="s">
        <v>6</v>
      </c>
      <c r="E2" s="97" t="s">
        <v>7</v>
      </c>
      <c r="F2" s="97" t="s">
        <v>8</v>
      </c>
      <c r="G2" s="97" t="s">
        <v>9</v>
      </c>
      <c r="H2" s="97" t="s">
        <v>10</v>
      </c>
      <c r="I2" s="97" t="s">
        <v>11</v>
      </c>
      <c r="J2" s="97" t="s">
        <v>12</v>
      </c>
      <c r="K2" s="97" t="s">
        <v>13</v>
      </c>
      <c r="L2" s="97" t="s">
        <v>14</v>
      </c>
    </row>
    <row r="3" s="90" customFormat="1" ht="20.75" customHeight="1" spans="1:12">
      <c r="A3" s="4">
        <v>0</v>
      </c>
      <c r="B3" s="5" t="s">
        <v>713</v>
      </c>
      <c r="C3" s="1"/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</row>
    <row r="4" s="91" customFormat="1" ht="20.75" customHeight="1" spans="1:12">
      <c r="A4" s="4">
        <v>1</v>
      </c>
      <c r="B4" s="5" t="s">
        <v>16</v>
      </c>
      <c r="C4" s="5" t="s">
        <v>17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</row>
    <row r="5" s="10" customFormat="1" ht="20.75" customHeight="1" spans="1:12">
      <c r="A5" s="4">
        <v>2</v>
      </c>
      <c r="B5" s="5" t="s">
        <v>16</v>
      </c>
      <c r="C5" s="5" t="s">
        <v>714</v>
      </c>
      <c r="D5" s="6">
        <v>89627866.48</v>
      </c>
      <c r="E5" s="6">
        <v>336118198.22</v>
      </c>
      <c r="F5" s="6">
        <v>357586349.67</v>
      </c>
      <c r="G5" s="6">
        <v>68159715.03</v>
      </c>
      <c r="H5" s="6">
        <v>68159715.03</v>
      </c>
      <c r="I5" s="6">
        <v>0</v>
      </c>
      <c r="J5" s="6">
        <v>0</v>
      </c>
      <c r="K5" s="6">
        <v>0</v>
      </c>
      <c r="L5" s="6">
        <v>0</v>
      </c>
    </row>
    <row r="6" s="91" customFormat="1" ht="20.75" customHeight="1" spans="1:12">
      <c r="A6" s="4">
        <v>3</v>
      </c>
      <c r="B6" s="5" t="s">
        <v>24</v>
      </c>
      <c r="C6" s="5" t="s">
        <v>715</v>
      </c>
      <c r="D6" s="6">
        <v>18084208.74</v>
      </c>
      <c r="E6" s="6">
        <v>1473742.16</v>
      </c>
      <c r="F6" s="6">
        <v>4710613.24</v>
      </c>
      <c r="G6" s="6">
        <v>14847337.66</v>
      </c>
      <c r="H6" s="6">
        <v>9854214.33</v>
      </c>
      <c r="I6" s="6">
        <v>4993123.33</v>
      </c>
      <c r="J6" s="6">
        <v>0</v>
      </c>
      <c r="K6" s="6">
        <v>0</v>
      </c>
      <c r="L6" s="6">
        <v>0</v>
      </c>
    </row>
    <row r="7" s="91" customFormat="1" ht="20.75" customHeight="1" spans="1:12">
      <c r="A7" s="4">
        <v>4</v>
      </c>
      <c r="B7" s="5" t="s">
        <v>26</v>
      </c>
      <c r="C7" s="5" t="s">
        <v>27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</row>
    <row r="8" s="91" customFormat="1" ht="20.75" customHeight="1" spans="1:12">
      <c r="A8" s="4">
        <v>5</v>
      </c>
      <c r="B8" s="5" t="s">
        <v>26</v>
      </c>
      <c r="C8" s="5" t="s">
        <v>716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</row>
    <row r="9" s="91" customFormat="1" ht="20.75" customHeight="1" spans="1:12">
      <c r="A9" s="1"/>
      <c r="B9" s="5" t="s">
        <v>717</v>
      </c>
      <c r="C9" s="1"/>
      <c r="D9" s="6">
        <v>107712075.22</v>
      </c>
      <c r="E9" s="6">
        <v>337591940.38</v>
      </c>
      <c r="F9" s="6">
        <v>362296962.91</v>
      </c>
      <c r="G9" s="6">
        <v>83007052.69</v>
      </c>
      <c r="H9" s="6">
        <v>78013929.36</v>
      </c>
      <c r="I9" s="6">
        <v>4993123.33</v>
      </c>
      <c r="J9" s="6">
        <v>0</v>
      </c>
      <c r="K9" s="6">
        <v>0</v>
      </c>
      <c r="L9" s="6">
        <v>0</v>
      </c>
    </row>
    <row r="10" s="10" customFormat="1" ht="20.75" customHeight="1" spans="1:12">
      <c r="A10" s="97" t="s">
        <v>3</v>
      </c>
      <c r="B10" s="97" t="s">
        <v>4</v>
      </c>
      <c r="C10" s="97" t="s">
        <v>5</v>
      </c>
      <c r="D10" s="97" t="s">
        <v>6</v>
      </c>
      <c r="E10" s="97" t="s">
        <v>7</v>
      </c>
      <c r="F10" s="97" t="s">
        <v>8</v>
      </c>
      <c r="G10" s="97" t="s">
        <v>9</v>
      </c>
      <c r="H10" s="97" t="s">
        <v>10</v>
      </c>
      <c r="I10" s="97" t="s">
        <v>11</v>
      </c>
      <c r="J10" s="97" t="s">
        <v>12</v>
      </c>
      <c r="K10" s="97" t="s">
        <v>13</v>
      </c>
      <c r="L10" s="97" t="s">
        <v>14</v>
      </c>
    </row>
    <row r="11" s="10" customFormat="1" ht="20.75" customHeight="1" spans="1:12">
      <c r="A11" s="4">
        <v>0</v>
      </c>
      <c r="B11" s="5" t="s">
        <v>718</v>
      </c>
      <c r="C11" s="1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="10" customFormat="1" ht="20.75" customHeight="1" spans="1:12">
      <c r="A12" s="4">
        <v>1</v>
      </c>
      <c r="B12" s="5" t="s">
        <v>92</v>
      </c>
      <c r="C12" s="5" t="s">
        <v>93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="92" customFormat="1" ht="20.75" customHeight="1" spans="1:12">
      <c r="A13" s="4">
        <v>2</v>
      </c>
      <c r="B13" s="5" t="s">
        <v>106</v>
      </c>
      <c r="C13" s="5" t="s">
        <v>107</v>
      </c>
      <c r="D13" s="6">
        <v>400</v>
      </c>
      <c r="E13" s="6">
        <v>0</v>
      </c>
      <c r="F13" s="6">
        <v>400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="10" customFormat="1" ht="20.75" customHeight="1" spans="1:12">
      <c r="A14" s="4">
        <v>3</v>
      </c>
      <c r="B14" s="5" t="s">
        <v>428</v>
      </c>
      <c r="C14" s="5" t="s">
        <v>719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-10500</v>
      </c>
      <c r="K14" s="6">
        <v>10500</v>
      </c>
      <c r="L14" s="6">
        <v>0</v>
      </c>
    </row>
    <row r="15" s="10" customFormat="1" ht="20.75" customHeight="1" spans="1:12">
      <c r="A15" s="4">
        <v>4</v>
      </c>
      <c r="B15" s="5" t="s">
        <v>444</v>
      </c>
      <c r="C15" s="5" t="s">
        <v>720</v>
      </c>
      <c r="D15" s="6">
        <v>0</v>
      </c>
      <c r="E15" s="6">
        <v>603000</v>
      </c>
      <c r="F15" s="6">
        <v>0</v>
      </c>
      <c r="G15" s="6">
        <v>603000</v>
      </c>
      <c r="H15" s="6">
        <v>603000</v>
      </c>
      <c r="I15" s="6">
        <v>0</v>
      </c>
      <c r="J15" s="6">
        <v>0</v>
      </c>
      <c r="K15" s="6">
        <v>0</v>
      </c>
      <c r="L15" s="6">
        <v>0</v>
      </c>
    </row>
    <row r="16" s="10" customFormat="1" ht="20.75" customHeight="1" spans="1:12">
      <c r="A16" s="4">
        <v>5</v>
      </c>
      <c r="B16" s="5" t="s">
        <v>721</v>
      </c>
      <c r="C16" s="5" t="s">
        <v>722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-2035</v>
      </c>
      <c r="J16" s="6">
        <v>2035</v>
      </c>
      <c r="K16" s="6">
        <v>0</v>
      </c>
      <c r="L16" s="6">
        <v>0</v>
      </c>
    </row>
    <row r="17" s="10" customFormat="1" ht="20.75" customHeight="1" spans="1:12">
      <c r="A17" s="4">
        <v>6</v>
      </c>
      <c r="B17" s="5" t="s">
        <v>723</v>
      </c>
      <c r="C17" s="5" t="s">
        <v>724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="10" customFormat="1" ht="20.75" customHeight="1" spans="1:12">
      <c r="A18" s="4">
        <v>7</v>
      </c>
      <c r="B18" s="5" t="s">
        <v>498</v>
      </c>
      <c r="C18" s="5" t="s">
        <v>725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="10" customFormat="1" ht="20.75" customHeight="1" spans="1:12">
      <c r="A19" s="4">
        <v>8</v>
      </c>
      <c r="B19" s="5" t="s">
        <v>726</v>
      </c>
      <c r="C19" s="5" t="s">
        <v>727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="10" customFormat="1" ht="20.75" customHeight="1" spans="1:12">
      <c r="A20" s="4">
        <v>9</v>
      </c>
      <c r="B20" s="5" t="s">
        <v>692</v>
      </c>
      <c r="C20" s="5" t="s">
        <v>728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="10" customFormat="1" ht="20.75" customHeight="1" spans="1:12">
      <c r="A21" s="4">
        <v>10</v>
      </c>
      <c r="B21" s="5" t="s">
        <v>694</v>
      </c>
      <c r="C21" s="5" t="s">
        <v>729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="10" customFormat="1" ht="20.75" customHeight="1" spans="1:12">
      <c r="A22" s="4">
        <v>11</v>
      </c>
      <c r="B22" s="5" t="s">
        <v>696</v>
      </c>
      <c r="C22" s="5" t="s">
        <v>730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</row>
    <row r="23" s="10" customFormat="1" ht="20.75" customHeight="1" spans="1:12">
      <c r="A23" s="4">
        <v>12</v>
      </c>
      <c r="B23" s="5" t="s">
        <v>698</v>
      </c>
      <c r="C23" s="5" t="s">
        <v>731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="10" customFormat="1" ht="20.75" customHeight="1" spans="1:12">
      <c r="A24" s="4">
        <v>13</v>
      </c>
      <c r="B24" s="5" t="s">
        <v>732</v>
      </c>
      <c r="C24" s="5" t="s">
        <v>733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="10" customFormat="1" ht="20.75" customHeight="1" spans="1:12">
      <c r="A25" s="4">
        <v>14</v>
      </c>
      <c r="B25" s="5" t="s">
        <v>734</v>
      </c>
      <c r="C25" s="5" t="s">
        <v>735</v>
      </c>
      <c r="D25" s="6">
        <v>13502.15</v>
      </c>
      <c r="E25" s="6">
        <v>0</v>
      </c>
      <c r="F25" s="6">
        <v>3687.28</v>
      </c>
      <c r="G25" s="6">
        <v>9814.87</v>
      </c>
      <c r="H25" s="6">
        <v>-3687.28</v>
      </c>
      <c r="I25" s="6">
        <v>-2186497.85</v>
      </c>
      <c r="J25" s="6">
        <v>2200000</v>
      </c>
      <c r="K25" s="6">
        <v>0</v>
      </c>
      <c r="L25" s="6">
        <v>0</v>
      </c>
    </row>
    <row r="26" s="10" customFormat="1" ht="20.75" customHeight="1" spans="1:12">
      <c r="A26" s="1"/>
      <c r="B26" s="5" t="s">
        <v>736</v>
      </c>
      <c r="C26" s="1"/>
      <c r="D26" s="6">
        <v>13902.15</v>
      </c>
      <c r="E26" s="6">
        <v>603000</v>
      </c>
      <c r="F26" s="6">
        <v>4087.28</v>
      </c>
      <c r="G26" s="6">
        <v>612814.87</v>
      </c>
      <c r="H26" s="6">
        <v>599312.72</v>
      </c>
      <c r="I26" s="6">
        <v>-2188532.85</v>
      </c>
      <c r="J26" s="6">
        <v>2191535</v>
      </c>
      <c r="K26" s="6">
        <v>10500</v>
      </c>
      <c r="L26" s="6">
        <v>0</v>
      </c>
    </row>
    <row r="27" s="10" customFormat="1" ht="20.75" customHeight="1" spans="1:12">
      <c r="A27" s="97" t="s">
        <v>3</v>
      </c>
      <c r="B27" s="97" t="s">
        <v>4</v>
      </c>
      <c r="C27" s="97" t="s">
        <v>5</v>
      </c>
      <c r="D27" s="97" t="s">
        <v>6</v>
      </c>
      <c r="E27" s="97" t="s">
        <v>7</v>
      </c>
      <c r="F27" s="97" t="s">
        <v>8</v>
      </c>
      <c r="G27" s="97" t="s">
        <v>9</v>
      </c>
      <c r="H27" s="97" t="s">
        <v>10</v>
      </c>
      <c r="I27" s="97" t="s">
        <v>11</v>
      </c>
      <c r="J27" s="97" t="s">
        <v>12</v>
      </c>
      <c r="K27" s="97" t="s">
        <v>13</v>
      </c>
      <c r="L27" s="97" t="s">
        <v>14</v>
      </c>
    </row>
    <row r="28" s="10" customFormat="1" ht="20.75" customHeight="1" spans="1:12">
      <c r="A28" s="4">
        <v>0</v>
      </c>
      <c r="B28" s="5" t="s">
        <v>737</v>
      </c>
      <c r="C28" s="1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</row>
    <row r="29" s="10" customFormat="1" ht="20.75" customHeight="1" spans="1:12">
      <c r="A29" s="4">
        <v>1</v>
      </c>
      <c r="B29" s="5" t="s">
        <v>738</v>
      </c>
      <c r="C29" s="5" t="s">
        <v>739</v>
      </c>
      <c r="D29" s="6">
        <v>15000</v>
      </c>
      <c r="E29" s="6">
        <v>0</v>
      </c>
      <c r="F29" s="6">
        <v>0</v>
      </c>
      <c r="G29" s="6">
        <v>15000</v>
      </c>
      <c r="H29" s="6">
        <v>0</v>
      </c>
      <c r="I29" s="6">
        <v>0</v>
      </c>
      <c r="J29" s="6">
        <v>0</v>
      </c>
      <c r="K29" s="6">
        <v>15000</v>
      </c>
      <c r="L29" s="6">
        <v>0</v>
      </c>
    </row>
    <row r="30" s="10" customFormat="1" spans="1:12">
      <c r="A30" s="1"/>
      <c r="B30" s="5" t="s">
        <v>740</v>
      </c>
      <c r="C30" s="1"/>
      <c r="D30" s="6">
        <v>15000</v>
      </c>
      <c r="E30" s="6">
        <v>0</v>
      </c>
      <c r="F30" s="6">
        <v>0</v>
      </c>
      <c r="G30" s="6">
        <v>15000</v>
      </c>
      <c r="H30" s="6">
        <v>0</v>
      </c>
      <c r="I30" s="6">
        <v>0</v>
      </c>
      <c r="J30" s="6">
        <v>0</v>
      </c>
      <c r="K30" s="6">
        <v>15000</v>
      </c>
      <c r="L30" s="6">
        <v>0</v>
      </c>
    </row>
    <row r="31" s="10" customFormat="1" ht="22.5" spans="1:12">
      <c r="A31" s="97" t="s">
        <v>3</v>
      </c>
      <c r="B31" s="97" t="s">
        <v>4</v>
      </c>
      <c r="C31" s="97" t="s">
        <v>5</v>
      </c>
      <c r="D31" s="97" t="s">
        <v>6</v>
      </c>
      <c r="E31" s="97" t="s">
        <v>7</v>
      </c>
      <c r="F31" s="97" t="s">
        <v>8</v>
      </c>
      <c r="G31" s="97" t="s">
        <v>9</v>
      </c>
      <c r="H31" s="97" t="s">
        <v>10</v>
      </c>
      <c r="I31" s="97" t="s">
        <v>11</v>
      </c>
      <c r="J31" s="97" t="s">
        <v>12</v>
      </c>
      <c r="K31" s="97" t="s">
        <v>13</v>
      </c>
      <c r="L31" s="97" t="s">
        <v>14</v>
      </c>
    </row>
    <row r="32" s="10" customFormat="1" spans="1:12">
      <c r="A32" s="4">
        <v>0</v>
      </c>
      <c r="B32" s="5" t="s">
        <v>741</v>
      </c>
      <c r="C32" s="1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</row>
    <row r="33" s="10" customFormat="1" spans="1:12">
      <c r="A33" s="1"/>
      <c r="B33" s="5" t="s">
        <v>742</v>
      </c>
      <c r="C33" s="1"/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</row>
    <row r="34" s="10" customFormat="1" ht="22.5" spans="1:12">
      <c r="A34" s="97" t="s">
        <v>3</v>
      </c>
      <c r="B34" s="97" t="s">
        <v>4</v>
      </c>
      <c r="C34" s="97" t="s">
        <v>5</v>
      </c>
      <c r="D34" s="97" t="s">
        <v>6</v>
      </c>
      <c r="E34" s="97" t="s">
        <v>7</v>
      </c>
      <c r="F34" s="97" t="s">
        <v>8</v>
      </c>
      <c r="G34" s="97" t="s">
        <v>9</v>
      </c>
      <c r="H34" s="97" t="s">
        <v>10</v>
      </c>
      <c r="I34" s="97" t="s">
        <v>11</v>
      </c>
      <c r="J34" s="97" t="s">
        <v>12</v>
      </c>
      <c r="K34" s="97" t="s">
        <v>13</v>
      </c>
      <c r="L34" s="97" t="s">
        <v>14</v>
      </c>
    </row>
    <row r="35" s="10" customFormat="1" spans="1:12">
      <c r="A35" s="4">
        <v>0</v>
      </c>
      <c r="B35" s="5" t="s">
        <v>743</v>
      </c>
      <c r="C35" s="1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</row>
    <row r="36" s="10" customFormat="1" ht="24" spans="1:12">
      <c r="A36" s="4">
        <v>1</v>
      </c>
      <c r="B36" s="5" t="s">
        <v>744</v>
      </c>
      <c r="C36" s="5" t="s">
        <v>745</v>
      </c>
      <c r="D36" s="6">
        <v>50</v>
      </c>
      <c r="E36" s="6">
        <v>0</v>
      </c>
      <c r="F36" s="6">
        <v>0</v>
      </c>
      <c r="G36" s="6">
        <v>50</v>
      </c>
      <c r="H36" s="6">
        <v>0</v>
      </c>
      <c r="I36" s="6">
        <v>0</v>
      </c>
      <c r="J36" s="6">
        <v>50</v>
      </c>
      <c r="K36" s="6">
        <v>0</v>
      </c>
      <c r="L36" s="6">
        <v>0</v>
      </c>
    </row>
    <row r="37" s="10" customFormat="1" spans="1:12">
      <c r="A37" s="1"/>
      <c r="B37" s="5" t="s">
        <v>746</v>
      </c>
      <c r="C37" s="1"/>
      <c r="D37" s="6">
        <v>50</v>
      </c>
      <c r="E37" s="6">
        <v>0</v>
      </c>
      <c r="F37" s="6">
        <v>0</v>
      </c>
      <c r="G37" s="6">
        <v>50</v>
      </c>
      <c r="H37" s="6">
        <v>0</v>
      </c>
      <c r="I37" s="6">
        <v>0</v>
      </c>
      <c r="J37" s="6">
        <v>50</v>
      </c>
      <c r="K37" s="6">
        <v>0</v>
      </c>
      <c r="L37" s="6">
        <v>0</v>
      </c>
    </row>
    <row r="38" s="10" customFormat="1" ht="22.5" spans="1:12">
      <c r="A38" s="97" t="s">
        <v>3</v>
      </c>
      <c r="B38" s="97" t="s">
        <v>4</v>
      </c>
      <c r="C38" s="97" t="s">
        <v>5</v>
      </c>
      <c r="D38" s="97" t="s">
        <v>6</v>
      </c>
      <c r="E38" s="97" t="s">
        <v>7</v>
      </c>
      <c r="F38" s="97" t="s">
        <v>8</v>
      </c>
      <c r="G38" s="97" t="s">
        <v>9</v>
      </c>
      <c r="H38" s="97" t="s">
        <v>10</v>
      </c>
      <c r="I38" s="97" t="s">
        <v>11</v>
      </c>
      <c r="J38" s="97" t="s">
        <v>12</v>
      </c>
      <c r="K38" s="97" t="s">
        <v>13</v>
      </c>
      <c r="L38" s="97" t="s">
        <v>14</v>
      </c>
    </row>
    <row r="39" s="10" customFormat="1" spans="1:12">
      <c r="A39" s="4">
        <v>0</v>
      </c>
      <c r="B39" s="5" t="s">
        <v>747</v>
      </c>
      <c r="C39" s="1"/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</row>
    <row r="40" s="10" customFormat="1" spans="1:12">
      <c r="A40" s="1"/>
      <c r="B40" s="5" t="s">
        <v>748</v>
      </c>
      <c r="C40" s="1"/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="10" customFormat="1" spans="1:12">
      <c r="A41" s="1"/>
      <c r="B41" s="5" t="s">
        <v>749</v>
      </c>
      <c r="C41" s="1"/>
      <c r="D41" s="6">
        <v>107741027.37</v>
      </c>
      <c r="E41" s="6">
        <v>338194940.38</v>
      </c>
      <c r="F41" s="6">
        <v>362301050.19</v>
      </c>
      <c r="G41" s="6">
        <v>83634917.56</v>
      </c>
      <c r="H41" s="6">
        <v>78613242.08</v>
      </c>
      <c r="I41" s="6">
        <v>2804590.48</v>
      </c>
      <c r="J41" s="6">
        <v>2191585</v>
      </c>
      <c r="K41" s="6">
        <v>25500</v>
      </c>
      <c r="L41" s="6">
        <v>0</v>
      </c>
    </row>
    <row r="42" spans="4:7">
      <c r="D42" s="98" t="b">
        <f>D41='[1]资产负债表01-打印'!B12</f>
        <v>1</v>
      </c>
      <c r="G42" s="99" t="b">
        <f>G41='[1]资产负债表01-打印'!C12</f>
        <v>1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39"/>
  <sheetViews>
    <sheetView workbookViewId="0">
      <selection activeCell="R10" sqref="$A1:$XFD1048576"/>
    </sheetView>
  </sheetViews>
  <sheetFormatPr defaultColWidth="9" defaultRowHeight="13.5"/>
  <cols>
    <col min="1" max="4" width="9" style="49"/>
    <col min="5" max="5" width="15.375" style="49"/>
    <col min="6" max="6" width="16.25" style="49"/>
    <col min="7" max="7" width="16.875" style="49"/>
    <col min="8" max="8" width="15.375" style="49"/>
    <col min="9" max="9" width="15.125" style="49"/>
    <col min="10" max="10" width="14.375" style="49"/>
    <col min="11" max="11" width="14.625" style="49"/>
    <col min="12" max="12" width="14.375" style="49"/>
    <col min="13" max="13" width="12.875" style="49"/>
    <col min="14" max="16384" width="9" style="49"/>
  </cols>
  <sheetData>
    <row r="1" ht="22.5" spans="1:14">
      <c r="A1" s="50" t="s">
        <v>750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71"/>
    </row>
    <row r="2" ht="16.5" spans="1:14">
      <c r="A2" s="51" t="s">
        <v>1</v>
      </c>
      <c r="B2" s="51"/>
      <c r="C2" s="52"/>
      <c r="D2" s="52"/>
      <c r="E2" s="53"/>
      <c r="F2" s="53"/>
      <c r="G2" s="53"/>
      <c r="H2" s="54" t="s">
        <v>751</v>
      </c>
      <c r="I2" s="53"/>
      <c r="J2" s="53"/>
      <c r="K2" s="53"/>
      <c r="L2" s="53"/>
      <c r="M2" s="53" t="s">
        <v>167</v>
      </c>
      <c r="N2" s="71"/>
    </row>
    <row r="3" ht="33" spans="1:14">
      <c r="A3" s="55" t="s">
        <v>752</v>
      </c>
      <c r="B3" s="55" t="s">
        <v>168</v>
      </c>
      <c r="C3" s="55" t="s">
        <v>753</v>
      </c>
      <c r="D3" s="55" t="s">
        <v>5</v>
      </c>
      <c r="E3" s="56" t="s">
        <v>754</v>
      </c>
      <c r="F3" s="56" t="s">
        <v>755</v>
      </c>
      <c r="G3" s="56" t="s">
        <v>756</v>
      </c>
      <c r="H3" s="56" t="s">
        <v>9</v>
      </c>
      <c r="I3" s="55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757</v>
      </c>
    </row>
    <row r="4" ht="16.5" spans="1:14">
      <c r="A4" s="57"/>
      <c r="B4" s="58" t="s">
        <v>758</v>
      </c>
      <c r="C4" s="57"/>
      <c r="D4" s="59"/>
      <c r="E4" s="60"/>
      <c r="F4" s="60"/>
      <c r="G4" s="60"/>
      <c r="H4" s="60"/>
      <c r="I4" s="72"/>
      <c r="J4" s="72"/>
      <c r="K4" s="72"/>
      <c r="L4" s="72"/>
      <c r="M4" s="72"/>
      <c r="N4" s="59"/>
    </row>
    <row r="5" ht="35.25" spans="1:14">
      <c r="A5" s="57">
        <f t="shared" ref="A5:A13" si="0">ROW()-4</f>
        <v>1</v>
      </c>
      <c r="B5" s="61" t="s">
        <v>16</v>
      </c>
      <c r="C5" s="62"/>
      <c r="D5" s="63" t="s">
        <v>759</v>
      </c>
      <c r="E5" s="60">
        <v>5895101.86</v>
      </c>
      <c r="F5" s="60">
        <v>95283114.97</v>
      </c>
      <c r="G5" s="60">
        <v>92458912.96</v>
      </c>
      <c r="H5" s="60">
        <v>3070899.85</v>
      </c>
      <c r="I5" s="60">
        <v>5176809.17</v>
      </c>
      <c r="J5" s="60">
        <v>6633628.97</v>
      </c>
      <c r="K5" s="60">
        <v>-8739538.29</v>
      </c>
      <c r="L5" s="60">
        <v>0</v>
      </c>
      <c r="M5" s="60">
        <v>0</v>
      </c>
      <c r="N5" s="60">
        <f t="shared" ref="N5:N13" si="1">SUM(I5:M5)-H5</f>
        <v>0</v>
      </c>
    </row>
    <row r="6" ht="35.25" spans="1:14">
      <c r="A6" s="57">
        <f t="shared" si="0"/>
        <v>2</v>
      </c>
      <c r="B6" s="61" t="s">
        <v>18</v>
      </c>
      <c r="C6" s="62"/>
      <c r="D6" s="63" t="s">
        <v>172</v>
      </c>
      <c r="E6" s="60">
        <v>941997.7</v>
      </c>
      <c r="F6" s="60">
        <v>1286864.42</v>
      </c>
      <c r="G6" s="60">
        <v>604621.83</v>
      </c>
      <c r="H6" s="60">
        <v>259755.11</v>
      </c>
      <c r="I6" s="60">
        <v>259755.11</v>
      </c>
      <c r="J6" s="60">
        <v>0</v>
      </c>
      <c r="K6" s="60">
        <v>0</v>
      </c>
      <c r="L6" s="60">
        <v>0</v>
      </c>
      <c r="M6" s="60">
        <v>0</v>
      </c>
      <c r="N6" s="60">
        <f t="shared" si="1"/>
        <v>0</v>
      </c>
    </row>
    <row r="7" ht="35.25" spans="1:14">
      <c r="A7" s="57">
        <f t="shared" si="0"/>
        <v>3</v>
      </c>
      <c r="B7" s="61" t="s">
        <v>20</v>
      </c>
      <c r="C7" s="62"/>
      <c r="D7" s="63" t="s">
        <v>173</v>
      </c>
      <c r="E7" s="60">
        <v>150677.53</v>
      </c>
      <c r="F7" s="60">
        <v>44249056.32</v>
      </c>
      <c r="G7" s="60">
        <v>45916062.52</v>
      </c>
      <c r="H7" s="60">
        <v>1817683.73</v>
      </c>
      <c r="I7" s="60">
        <v>1817683.73</v>
      </c>
      <c r="J7" s="60">
        <v>0</v>
      </c>
      <c r="K7" s="60">
        <v>0</v>
      </c>
      <c r="L7" s="60">
        <v>0</v>
      </c>
      <c r="M7" s="60">
        <v>0</v>
      </c>
      <c r="N7" s="60">
        <f t="shared" si="1"/>
        <v>0</v>
      </c>
    </row>
    <row r="8" ht="35.25" spans="1:14">
      <c r="A8" s="57">
        <f t="shared" si="0"/>
        <v>4</v>
      </c>
      <c r="B8" s="61" t="s">
        <v>22</v>
      </c>
      <c r="C8" s="62"/>
      <c r="D8" s="63" t="s">
        <v>760</v>
      </c>
      <c r="E8" s="60">
        <v>52823.13</v>
      </c>
      <c r="F8" s="60">
        <v>61411.13</v>
      </c>
      <c r="G8" s="60">
        <v>8588</v>
      </c>
      <c r="H8" s="60">
        <v>0</v>
      </c>
      <c r="I8" s="60">
        <v>-52823.13</v>
      </c>
      <c r="J8" s="60">
        <v>52823.13</v>
      </c>
      <c r="K8" s="60">
        <v>0</v>
      </c>
      <c r="L8" s="60">
        <v>0</v>
      </c>
      <c r="M8" s="60">
        <v>0</v>
      </c>
      <c r="N8" s="60">
        <f t="shared" si="1"/>
        <v>0</v>
      </c>
    </row>
    <row r="9" ht="36" spans="1:14">
      <c r="A9" s="57">
        <f t="shared" si="0"/>
        <v>5</v>
      </c>
      <c r="B9" s="61" t="s">
        <v>24</v>
      </c>
      <c r="C9" s="62"/>
      <c r="D9" s="63" t="s">
        <v>761</v>
      </c>
      <c r="E9" s="60">
        <v>0</v>
      </c>
      <c r="F9" s="60">
        <v>120000</v>
      </c>
      <c r="G9" s="60">
        <v>3337926.62</v>
      </c>
      <c r="H9" s="60">
        <v>3217926.62</v>
      </c>
      <c r="I9" s="60">
        <v>3217926.62</v>
      </c>
      <c r="J9" s="60">
        <v>0</v>
      </c>
      <c r="K9" s="60">
        <v>0</v>
      </c>
      <c r="L9" s="60">
        <v>0</v>
      </c>
      <c r="M9" s="60">
        <v>0</v>
      </c>
      <c r="N9" s="60">
        <f t="shared" si="1"/>
        <v>0</v>
      </c>
    </row>
    <row r="10" ht="47.25" spans="1:14">
      <c r="A10" s="57">
        <f t="shared" si="0"/>
        <v>6</v>
      </c>
      <c r="B10" s="61" t="s">
        <v>26</v>
      </c>
      <c r="C10" s="62"/>
      <c r="D10" s="63" t="s">
        <v>762</v>
      </c>
      <c r="E10" s="60">
        <v>0</v>
      </c>
      <c r="F10" s="60">
        <v>607338.61</v>
      </c>
      <c r="G10" s="60">
        <v>607338.61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f t="shared" si="1"/>
        <v>0</v>
      </c>
    </row>
    <row r="11" ht="35.25" spans="1:14">
      <c r="A11" s="57">
        <f t="shared" si="0"/>
        <v>7</v>
      </c>
      <c r="B11" s="61" t="s">
        <v>30</v>
      </c>
      <c r="C11" s="62"/>
      <c r="D11" s="63" t="s">
        <v>174</v>
      </c>
      <c r="E11" s="60">
        <v>1110654.19</v>
      </c>
      <c r="F11" s="60">
        <v>17379786.99</v>
      </c>
      <c r="G11" s="60">
        <v>13949822.46</v>
      </c>
      <c r="H11" s="60">
        <v>-2319310.34</v>
      </c>
      <c r="I11" s="60">
        <v>-2319310.34</v>
      </c>
      <c r="J11" s="60">
        <v>0</v>
      </c>
      <c r="K11" s="60">
        <v>0</v>
      </c>
      <c r="L11" s="60">
        <v>0</v>
      </c>
      <c r="M11" s="60">
        <v>0</v>
      </c>
      <c r="N11" s="60">
        <f t="shared" si="1"/>
        <v>0</v>
      </c>
    </row>
    <row r="12" ht="35.25" spans="1:14">
      <c r="A12" s="57">
        <f t="shared" si="0"/>
        <v>8</v>
      </c>
      <c r="B12" s="61" t="s">
        <v>763</v>
      </c>
      <c r="C12" s="62"/>
      <c r="D12" s="63" t="s">
        <v>764</v>
      </c>
      <c r="E12" s="60">
        <v>2016011.1</v>
      </c>
      <c r="F12" s="60">
        <v>2992611.1</v>
      </c>
      <c r="G12" s="60">
        <v>1523800</v>
      </c>
      <c r="H12" s="60">
        <v>547200</v>
      </c>
      <c r="I12" s="60">
        <v>547200</v>
      </c>
      <c r="J12" s="60">
        <v>0</v>
      </c>
      <c r="K12" s="60">
        <v>0</v>
      </c>
      <c r="L12" s="60">
        <v>0</v>
      </c>
      <c r="M12" s="60">
        <v>0</v>
      </c>
      <c r="N12" s="60">
        <f t="shared" si="1"/>
        <v>0</v>
      </c>
    </row>
    <row r="13" ht="35.25" spans="1:14">
      <c r="A13" s="57">
        <f t="shared" si="0"/>
        <v>9</v>
      </c>
      <c r="B13" s="61" t="s">
        <v>158</v>
      </c>
      <c r="C13" s="62"/>
      <c r="D13" s="63" t="s">
        <v>765</v>
      </c>
      <c r="E13" s="60">
        <v>7320032.86</v>
      </c>
      <c r="F13" s="60">
        <v>23334064.75</v>
      </c>
      <c r="G13" s="60">
        <v>16017976.48</v>
      </c>
      <c r="H13" s="60">
        <v>3944.59</v>
      </c>
      <c r="I13" s="60">
        <v>-19545.58</v>
      </c>
      <c r="J13" s="60">
        <v>23490.17</v>
      </c>
      <c r="K13" s="60">
        <v>0</v>
      </c>
      <c r="L13" s="60">
        <v>0</v>
      </c>
      <c r="M13" s="60">
        <v>0</v>
      </c>
      <c r="N13" s="60">
        <f t="shared" si="1"/>
        <v>-3.63797880709171e-12</v>
      </c>
    </row>
    <row r="14" ht="16.5" spans="1:14">
      <c r="A14" s="64"/>
      <c r="B14" s="65" t="s">
        <v>766</v>
      </c>
      <c r="C14" s="66"/>
      <c r="D14" s="66"/>
      <c r="E14" s="67">
        <f t="shared" ref="E14:N14" si="2">SUM(E5:E13)</f>
        <v>17487298.37</v>
      </c>
      <c r="F14" s="67">
        <f t="shared" si="2"/>
        <v>185314248.29</v>
      </c>
      <c r="G14" s="67">
        <f t="shared" si="2"/>
        <v>174425049.48</v>
      </c>
      <c r="H14" s="67">
        <f t="shared" si="2"/>
        <v>6598099.56</v>
      </c>
      <c r="I14" s="67">
        <f t="shared" si="2"/>
        <v>8627695.58</v>
      </c>
      <c r="J14" s="67">
        <f t="shared" si="2"/>
        <v>6709942.27</v>
      </c>
      <c r="K14" s="67">
        <f t="shared" si="2"/>
        <v>-8739538.29</v>
      </c>
      <c r="L14" s="67">
        <f t="shared" si="2"/>
        <v>0</v>
      </c>
      <c r="M14" s="67">
        <f t="shared" si="2"/>
        <v>0</v>
      </c>
      <c r="N14" s="67">
        <f t="shared" si="2"/>
        <v>-3.63797880709171e-12</v>
      </c>
    </row>
    <row r="15" ht="16.5" spans="1:14">
      <c r="A15" s="64"/>
      <c r="B15" s="67" t="s">
        <v>767</v>
      </c>
      <c r="C15" s="64"/>
      <c r="D15" s="63"/>
      <c r="E15" s="68"/>
      <c r="F15" s="68"/>
      <c r="G15" s="68"/>
      <c r="H15" s="68"/>
      <c r="I15" s="73"/>
      <c r="J15" s="73"/>
      <c r="K15" s="73"/>
      <c r="L15" s="73"/>
      <c r="M15" s="73"/>
      <c r="N15" s="60">
        <f t="shared" ref="N15:N26" si="3">SUM(I15:M15)-H15</f>
        <v>0</v>
      </c>
    </row>
    <row r="16" ht="16.5" spans="1:14">
      <c r="A16" s="57">
        <v>1</v>
      </c>
      <c r="B16" s="59" t="s">
        <v>768</v>
      </c>
      <c r="C16" s="59"/>
      <c r="D16" s="63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f t="shared" si="3"/>
        <v>0</v>
      </c>
    </row>
    <row r="17" ht="16.5" spans="1:14">
      <c r="A17" s="57">
        <v>2</v>
      </c>
      <c r="B17" s="59" t="s">
        <v>769</v>
      </c>
      <c r="C17" s="59"/>
      <c r="D17" s="63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f t="shared" si="3"/>
        <v>0</v>
      </c>
    </row>
    <row r="18" ht="16.5" spans="1:14">
      <c r="A18" s="57">
        <v>3</v>
      </c>
      <c r="B18" s="59" t="s">
        <v>20</v>
      </c>
      <c r="C18" s="59" t="s">
        <v>173</v>
      </c>
      <c r="D18" s="63"/>
      <c r="E18" s="60">
        <v>166.659999999974</v>
      </c>
      <c r="F18" s="60">
        <v>5135964</v>
      </c>
      <c r="G18" s="60">
        <v>5137064</v>
      </c>
      <c r="H18" s="60">
        <f t="shared" ref="H18:H26" si="4">E18+G18-F18</f>
        <v>1266.66000000015</v>
      </c>
      <c r="I18" s="60">
        <v>1100</v>
      </c>
      <c r="J18" s="60">
        <v>166.66</v>
      </c>
      <c r="K18" s="60">
        <v>0</v>
      </c>
      <c r="L18" s="60">
        <v>0</v>
      </c>
      <c r="M18" s="60">
        <v>0</v>
      </c>
      <c r="N18" s="60">
        <f t="shared" si="3"/>
        <v>-1.48929757415317e-10</v>
      </c>
    </row>
    <row r="19" ht="16.5" spans="1:14">
      <c r="A19" s="57">
        <v>4</v>
      </c>
      <c r="B19" s="59" t="s">
        <v>770</v>
      </c>
      <c r="C19" s="59" t="s">
        <v>761</v>
      </c>
      <c r="D19" s="63"/>
      <c r="E19" s="60">
        <v>-705.3</v>
      </c>
      <c r="F19" s="60">
        <v>0</v>
      </c>
      <c r="G19" s="60">
        <v>0</v>
      </c>
      <c r="H19" s="60">
        <f t="shared" si="4"/>
        <v>-705.3</v>
      </c>
      <c r="I19" s="60">
        <v>0</v>
      </c>
      <c r="J19" s="60">
        <v>0</v>
      </c>
      <c r="K19" s="60">
        <v>0</v>
      </c>
      <c r="L19" s="60">
        <v>-705.3</v>
      </c>
      <c r="M19" s="60">
        <v>0</v>
      </c>
      <c r="N19" s="60">
        <f t="shared" si="3"/>
        <v>0</v>
      </c>
    </row>
    <row r="20" ht="16.5" spans="1:14">
      <c r="A20" s="57">
        <v>5</v>
      </c>
      <c r="B20" s="59" t="s">
        <v>771</v>
      </c>
      <c r="C20" s="59" t="s">
        <v>762</v>
      </c>
      <c r="D20" s="63"/>
      <c r="E20" s="60">
        <v>297473.57</v>
      </c>
      <c r="F20" s="60">
        <v>537363.02</v>
      </c>
      <c r="G20" s="60">
        <v>216379.45</v>
      </c>
      <c r="H20" s="60">
        <f t="shared" si="4"/>
        <v>-23510</v>
      </c>
      <c r="I20" s="60">
        <v>0</v>
      </c>
      <c r="J20" s="60">
        <v>0</v>
      </c>
      <c r="K20" s="60">
        <v>0</v>
      </c>
      <c r="L20" s="60">
        <v>-23510</v>
      </c>
      <c r="M20" s="60">
        <v>0</v>
      </c>
      <c r="N20" s="60">
        <f t="shared" si="3"/>
        <v>0</v>
      </c>
    </row>
    <row r="21" ht="16.5" spans="1:14">
      <c r="A21" s="57">
        <v>6</v>
      </c>
      <c r="B21" s="59" t="s">
        <v>772</v>
      </c>
      <c r="C21" s="59" t="s">
        <v>172</v>
      </c>
      <c r="D21" s="63"/>
      <c r="E21" s="60">
        <v>782125.05</v>
      </c>
      <c r="F21" s="60">
        <v>488701.84</v>
      </c>
      <c r="G21" s="60">
        <v>271704</v>
      </c>
      <c r="H21" s="60">
        <f t="shared" si="4"/>
        <v>565127.21</v>
      </c>
      <c r="I21" s="60">
        <v>51910.56</v>
      </c>
      <c r="J21" s="60">
        <v>0</v>
      </c>
      <c r="K21" s="60">
        <v>1904.51</v>
      </c>
      <c r="L21" s="60">
        <v>511312.14</v>
      </c>
      <c r="M21" s="60">
        <v>0</v>
      </c>
      <c r="N21" s="60">
        <f t="shared" si="3"/>
        <v>0</v>
      </c>
    </row>
    <row r="22" ht="16.5" spans="1:14">
      <c r="A22" s="57">
        <v>7</v>
      </c>
      <c r="B22" s="59" t="s">
        <v>30</v>
      </c>
      <c r="C22" s="59" t="s">
        <v>174</v>
      </c>
      <c r="D22" s="63"/>
      <c r="E22" s="60">
        <v>807403.27</v>
      </c>
      <c r="F22" s="60">
        <v>6092214.94</v>
      </c>
      <c r="G22" s="60">
        <v>5366894.74</v>
      </c>
      <c r="H22" s="60">
        <f t="shared" si="4"/>
        <v>82083.0699999994</v>
      </c>
      <c r="I22" s="60">
        <v>37244.54</v>
      </c>
      <c r="J22" s="60">
        <v>0</v>
      </c>
      <c r="K22" s="60">
        <v>29344.69</v>
      </c>
      <c r="L22" s="60">
        <v>15493.84</v>
      </c>
      <c r="M22" s="60">
        <v>0</v>
      </c>
      <c r="N22" s="60">
        <f t="shared" si="3"/>
        <v>6.25732354819775e-10</v>
      </c>
    </row>
    <row r="23" ht="16.5" spans="1:14">
      <c r="A23" s="57">
        <v>8</v>
      </c>
      <c r="B23" s="59" t="s">
        <v>22</v>
      </c>
      <c r="C23" s="59" t="s">
        <v>760</v>
      </c>
      <c r="D23" s="63"/>
      <c r="E23" s="60">
        <v>0</v>
      </c>
      <c r="F23" s="60">
        <v>7600</v>
      </c>
      <c r="G23" s="60">
        <v>7600</v>
      </c>
      <c r="H23" s="60">
        <f t="shared" si="4"/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f t="shared" si="3"/>
        <v>0</v>
      </c>
    </row>
    <row r="24" ht="16.5" spans="1:14">
      <c r="A24" s="57">
        <v>9</v>
      </c>
      <c r="B24" s="59" t="s">
        <v>763</v>
      </c>
      <c r="C24" s="59" t="s">
        <v>764</v>
      </c>
      <c r="D24" s="63"/>
      <c r="E24" s="60">
        <v>0</v>
      </c>
      <c r="F24" s="60">
        <v>0</v>
      </c>
      <c r="G24" s="60">
        <v>0</v>
      </c>
      <c r="H24" s="60">
        <f t="shared" si="4"/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f t="shared" si="3"/>
        <v>0</v>
      </c>
    </row>
    <row r="25" ht="16.5" spans="1:14">
      <c r="A25" s="57">
        <v>10</v>
      </c>
      <c r="B25" s="59" t="s">
        <v>158</v>
      </c>
      <c r="C25" s="59" t="s">
        <v>765</v>
      </c>
      <c r="D25" s="63"/>
      <c r="E25" s="60">
        <v>892463.249999999</v>
      </c>
      <c r="F25" s="60">
        <v>13194258.37</v>
      </c>
      <c r="G25" s="60">
        <v>13373731.51</v>
      </c>
      <c r="H25" s="60">
        <f t="shared" si="4"/>
        <v>1071936.39</v>
      </c>
      <c r="I25" s="60">
        <v>179473.14</v>
      </c>
      <c r="J25" s="60">
        <v>816724.25</v>
      </c>
      <c r="K25" s="60">
        <v>0</v>
      </c>
      <c r="L25" s="60">
        <v>75739</v>
      </c>
      <c r="M25" s="60">
        <v>0</v>
      </c>
      <c r="N25" s="60">
        <f t="shared" si="3"/>
        <v>0</v>
      </c>
    </row>
    <row r="26" ht="16.5" spans="1:14">
      <c r="A26" s="57">
        <v>11</v>
      </c>
      <c r="B26" s="59" t="s">
        <v>16</v>
      </c>
      <c r="C26" s="59" t="s">
        <v>759</v>
      </c>
      <c r="D26" s="63"/>
      <c r="E26" s="60">
        <v>2029947.82</v>
      </c>
      <c r="F26" s="60">
        <v>20882498.93</v>
      </c>
      <c r="G26" s="60">
        <v>24552877.47</v>
      </c>
      <c r="H26" s="60">
        <f t="shared" si="4"/>
        <v>5700326.36</v>
      </c>
      <c r="I26" s="60">
        <v>5281403.99</v>
      </c>
      <c r="J26" s="60">
        <v>335573.93</v>
      </c>
      <c r="K26" s="60">
        <v>57433.08</v>
      </c>
      <c r="L26" s="60">
        <v>25915.36</v>
      </c>
      <c r="M26" s="60">
        <v>0</v>
      </c>
      <c r="N26" s="60">
        <f t="shared" si="3"/>
        <v>0</v>
      </c>
    </row>
    <row r="27" ht="16.5" spans="1:14">
      <c r="A27" s="57"/>
      <c r="B27" s="67" t="s">
        <v>773</v>
      </c>
      <c r="C27" s="67"/>
      <c r="D27" s="67"/>
      <c r="E27" s="67">
        <f t="shared" ref="E27:N27" si="5">SUM(E16:E26)</f>
        <v>4808874.32</v>
      </c>
      <c r="F27" s="67">
        <f t="shared" si="5"/>
        <v>46338601.1</v>
      </c>
      <c r="G27" s="67">
        <f t="shared" si="5"/>
        <v>48926251.17</v>
      </c>
      <c r="H27" s="67">
        <f t="shared" si="5"/>
        <v>7396524.39</v>
      </c>
      <c r="I27" s="67">
        <f t="shared" si="5"/>
        <v>5551132.23</v>
      </c>
      <c r="J27" s="67">
        <f t="shared" si="5"/>
        <v>1152464.84</v>
      </c>
      <c r="K27" s="67">
        <f t="shared" si="5"/>
        <v>88682.28</v>
      </c>
      <c r="L27" s="67">
        <f t="shared" si="5"/>
        <v>604245.04</v>
      </c>
      <c r="M27" s="67">
        <f t="shared" si="5"/>
        <v>0</v>
      </c>
      <c r="N27" s="67">
        <f t="shared" si="5"/>
        <v>4.76802597404458e-10</v>
      </c>
    </row>
    <row r="28" ht="16.5" spans="1:14">
      <c r="A28" s="64"/>
      <c r="B28" s="65" t="s">
        <v>774</v>
      </c>
      <c r="C28" s="59" t="s">
        <v>775</v>
      </c>
      <c r="D28" s="59"/>
      <c r="E28" s="59"/>
      <c r="F28" s="59" t="s">
        <v>776</v>
      </c>
      <c r="G28" s="59" t="s">
        <v>777</v>
      </c>
      <c r="H28" s="59"/>
      <c r="I28" s="59"/>
      <c r="J28" s="59"/>
      <c r="K28" s="59"/>
      <c r="L28" s="59"/>
      <c r="M28" s="59"/>
      <c r="N28" s="59"/>
    </row>
    <row r="29" ht="16.5" spans="1:14">
      <c r="A29" s="57">
        <v>1</v>
      </c>
      <c r="B29" s="69" t="s">
        <v>778</v>
      </c>
      <c r="C29" s="59"/>
      <c r="D29" s="70" t="s">
        <v>779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f t="shared" ref="N29:N92" si="6">SUM(I29:M29)-H29</f>
        <v>0</v>
      </c>
    </row>
    <row r="30" ht="16.5" spans="1:14">
      <c r="A30" s="57">
        <v>2</v>
      </c>
      <c r="B30" s="69" t="s">
        <v>780</v>
      </c>
      <c r="C30" s="59"/>
      <c r="D30" s="70" t="s">
        <v>781</v>
      </c>
      <c r="E30" s="60">
        <v>71660.56</v>
      </c>
      <c r="F30" s="60">
        <v>40800</v>
      </c>
      <c r="G30" s="60">
        <v>8107.3</v>
      </c>
      <c r="H30" s="60">
        <v>38967.86</v>
      </c>
      <c r="I30" s="60">
        <v>5524.74</v>
      </c>
      <c r="J30" s="60">
        <v>33443.12</v>
      </c>
      <c r="K30" s="60">
        <v>0</v>
      </c>
      <c r="L30" s="60">
        <v>0</v>
      </c>
      <c r="M30" s="60">
        <v>0</v>
      </c>
      <c r="N30" s="60">
        <f t="shared" si="6"/>
        <v>0</v>
      </c>
    </row>
    <row r="31" ht="16.5" spans="1:14">
      <c r="A31" s="57">
        <v>3</v>
      </c>
      <c r="B31" s="69" t="s">
        <v>782</v>
      </c>
      <c r="C31" s="59"/>
      <c r="D31" s="70" t="s">
        <v>783</v>
      </c>
      <c r="E31" s="60">
        <v>5211.14</v>
      </c>
      <c r="F31" s="60">
        <v>40925.76</v>
      </c>
      <c r="G31" s="60">
        <v>42517.4</v>
      </c>
      <c r="H31" s="60">
        <v>6802.78</v>
      </c>
      <c r="I31" s="60">
        <v>6802.78</v>
      </c>
      <c r="J31" s="60">
        <v>0</v>
      </c>
      <c r="K31" s="60">
        <v>0</v>
      </c>
      <c r="L31" s="60">
        <v>0</v>
      </c>
      <c r="M31" s="60">
        <v>0</v>
      </c>
      <c r="N31" s="60">
        <f t="shared" si="6"/>
        <v>0</v>
      </c>
    </row>
    <row r="32" ht="16.5" spans="1:14">
      <c r="A32" s="57">
        <v>4</v>
      </c>
      <c r="B32" s="69" t="s">
        <v>784</v>
      </c>
      <c r="C32" s="59"/>
      <c r="D32" s="70" t="s">
        <v>785</v>
      </c>
      <c r="E32" s="60">
        <v>424370.02</v>
      </c>
      <c r="F32" s="60">
        <v>1090000</v>
      </c>
      <c r="G32" s="60">
        <v>914285.57</v>
      </c>
      <c r="H32" s="60">
        <v>248655.59</v>
      </c>
      <c r="I32" s="60">
        <v>248655.59</v>
      </c>
      <c r="J32" s="60">
        <v>0</v>
      </c>
      <c r="K32" s="60">
        <v>0</v>
      </c>
      <c r="L32" s="60">
        <v>0</v>
      </c>
      <c r="M32" s="60">
        <v>0</v>
      </c>
      <c r="N32" s="60">
        <f t="shared" si="6"/>
        <v>0</v>
      </c>
    </row>
    <row r="33" ht="16.5" spans="1:14">
      <c r="A33" s="57">
        <v>5</v>
      </c>
      <c r="B33" s="69" t="s">
        <v>786</v>
      </c>
      <c r="C33" s="59"/>
      <c r="D33" s="70" t="s">
        <v>787</v>
      </c>
      <c r="E33" s="60">
        <v>2779541.67</v>
      </c>
      <c r="F33" s="60">
        <v>854900</v>
      </c>
      <c r="G33" s="60">
        <v>1285048.88</v>
      </c>
      <c r="H33" s="60">
        <v>3209690.55</v>
      </c>
      <c r="I33" s="60">
        <v>1260148.88</v>
      </c>
      <c r="J33" s="60">
        <v>1144042.58</v>
      </c>
      <c r="K33" s="60">
        <v>805499.09</v>
      </c>
      <c r="L33" s="60">
        <v>0</v>
      </c>
      <c r="M33" s="60">
        <v>0</v>
      </c>
      <c r="N33" s="60">
        <f t="shared" si="6"/>
        <v>0</v>
      </c>
    </row>
    <row r="34" ht="16.5" spans="1:14">
      <c r="A34" s="57">
        <v>6</v>
      </c>
      <c r="B34" s="69" t="s">
        <v>177</v>
      </c>
      <c r="C34" s="59"/>
      <c r="D34" s="70" t="s">
        <v>178</v>
      </c>
      <c r="E34" s="60">
        <v>0</v>
      </c>
      <c r="F34" s="60">
        <v>25020</v>
      </c>
      <c r="G34" s="60">
        <v>25020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f t="shared" si="6"/>
        <v>0</v>
      </c>
    </row>
    <row r="35" ht="16.5" spans="1:14">
      <c r="A35" s="57">
        <v>7</v>
      </c>
      <c r="B35" s="69" t="s">
        <v>179</v>
      </c>
      <c r="C35" s="59"/>
      <c r="D35" s="70" t="s">
        <v>180</v>
      </c>
      <c r="E35" s="60">
        <v>0</v>
      </c>
      <c r="F35" s="60">
        <v>40700</v>
      </c>
      <c r="G35" s="60">
        <v>40700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f t="shared" si="6"/>
        <v>0</v>
      </c>
    </row>
    <row r="36" ht="16.5" spans="1:14">
      <c r="A36" s="57">
        <v>8</v>
      </c>
      <c r="B36" s="69" t="s">
        <v>788</v>
      </c>
      <c r="C36" s="59"/>
      <c r="D36" s="70" t="s">
        <v>789</v>
      </c>
      <c r="E36" s="60">
        <v>986825.69</v>
      </c>
      <c r="F36" s="60">
        <v>318700</v>
      </c>
      <c r="G36" s="60">
        <v>352852.28</v>
      </c>
      <c r="H36" s="60">
        <v>1020977.97</v>
      </c>
      <c r="I36" s="60">
        <v>344152.28</v>
      </c>
      <c r="J36" s="60">
        <v>618393.17</v>
      </c>
      <c r="K36" s="60">
        <v>58432.52</v>
      </c>
      <c r="L36" s="60">
        <v>0</v>
      </c>
      <c r="M36" s="60">
        <v>0</v>
      </c>
      <c r="N36" s="60">
        <f t="shared" si="6"/>
        <v>0</v>
      </c>
    </row>
    <row r="37" ht="16.5" spans="1:14">
      <c r="A37" s="57">
        <v>9</v>
      </c>
      <c r="B37" s="69" t="s">
        <v>790</v>
      </c>
      <c r="C37" s="59"/>
      <c r="D37" s="70" t="s">
        <v>791</v>
      </c>
      <c r="E37" s="60">
        <v>12628.11</v>
      </c>
      <c r="F37" s="60">
        <v>45000</v>
      </c>
      <c r="G37" s="60">
        <v>110175</v>
      </c>
      <c r="H37" s="60">
        <v>77803.11</v>
      </c>
      <c r="I37" s="60">
        <v>77803.11</v>
      </c>
      <c r="J37" s="60">
        <v>0</v>
      </c>
      <c r="K37" s="60">
        <v>0</v>
      </c>
      <c r="L37" s="60">
        <v>0</v>
      </c>
      <c r="M37" s="60">
        <v>0</v>
      </c>
      <c r="N37" s="60">
        <f t="shared" si="6"/>
        <v>0</v>
      </c>
    </row>
    <row r="38" ht="16.5" spans="1:14">
      <c r="A38" s="57">
        <v>10</v>
      </c>
      <c r="B38" s="69" t="s">
        <v>792</v>
      </c>
      <c r="C38" s="59"/>
      <c r="D38" s="70" t="s">
        <v>793</v>
      </c>
      <c r="E38" s="60">
        <v>1219055.76</v>
      </c>
      <c r="F38" s="60">
        <v>2730588.01</v>
      </c>
      <c r="G38" s="60">
        <v>1511532.25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f t="shared" si="6"/>
        <v>0</v>
      </c>
    </row>
    <row r="39" ht="16.5" spans="1:14">
      <c r="A39" s="57">
        <v>11</v>
      </c>
      <c r="B39" s="69" t="s">
        <v>794</v>
      </c>
      <c r="C39" s="59"/>
      <c r="D39" s="70" t="s">
        <v>795</v>
      </c>
      <c r="E39" s="60">
        <v>4500</v>
      </c>
      <c r="F39" s="60">
        <v>0</v>
      </c>
      <c r="G39" s="60">
        <v>0</v>
      </c>
      <c r="H39" s="60">
        <v>4500</v>
      </c>
      <c r="I39" s="60">
        <v>0</v>
      </c>
      <c r="J39" s="60">
        <v>0</v>
      </c>
      <c r="K39" s="60">
        <v>4500</v>
      </c>
      <c r="L39" s="60">
        <v>0</v>
      </c>
      <c r="M39" s="60">
        <v>0</v>
      </c>
      <c r="N39" s="60">
        <f t="shared" si="6"/>
        <v>0</v>
      </c>
    </row>
    <row r="40" ht="16.5" spans="1:14">
      <c r="A40" s="57">
        <v>12</v>
      </c>
      <c r="B40" s="69" t="s">
        <v>796</v>
      </c>
      <c r="C40" s="59"/>
      <c r="D40" s="70" t="s">
        <v>797</v>
      </c>
      <c r="E40" s="60">
        <v>1625981.6</v>
      </c>
      <c r="F40" s="60">
        <v>494635.35</v>
      </c>
      <c r="G40" s="60">
        <v>473897.43</v>
      </c>
      <c r="H40" s="60">
        <v>1605243.68</v>
      </c>
      <c r="I40" s="60">
        <v>273897.43</v>
      </c>
      <c r="J40" s="60">
        <v>291500</v>
      </c>
      <c r="K40" s="60">
        <v>1039846.25</v>
      </c>
      <c r="L40" s="60">
        <v>0</v>
      </c>
      <c r="M40" s="60">
        <v>0</v>
      </c>
      <c r="N40" s="60">
        <f t="shared" si="6"/>
        <v>0</v>
      </c>
    </row>
    <row r="41" ht="16.5" spans="1:14">
      <c r="A41" s="57">
        <v>13</v>
      </c>
      <c r="B41" s="69" t="s">
        <v>798</v>
      </c>
      <c r="C41" s="59"/>
      <c r="D41" s="70" t="s">
        <v>799</v>
      </c>
      <c r="E41" s="60">
        <v>38403.87</v>
      </c>
      <c r="F41" s="60">
        <v>92647.27</v>
      </c>
      <c r="G41" s="60">
        <v>63661.96</v>
      </c>
      <c r="H41" s="60">
        <v>9418.56</v>
      </c>
      <c r="I41" s="60">
        <v>9418.56</v>
      </c>
      <c r="J41" s="60">
        <v>0</v>
      </c>
      <c r="K41" s="60">
        <v>0</v>
      </c>
      <c r="L41" s="60">
        <v>0</v>
      </c>
      <c r="M41" s="60">
        <v>0</v>
      </c>
      <c r="N41" s="60">
        <f t="shared" si="6"/>
        <v>0</v>
      </c>
    </row>
    <row r="42" ht="16.5" spans="1:14">
      <c r="A42" s="57">
        <v>14</v>
      </c>
      <c r="B42" s="69" t="s">
        <v>800</v>
      </c>
      <c r="C42" s="59"/>
      <c r="D42" s="70" t="s">
        <v>801</v>
      </c>
      <c r="E42" s="60">
        <v>6531</v>
      </c>
      <c r="F42" s="60">
        <v>0</v>
      </c>
      <c r="G42" s="60">
        <v>0</v>
      </c>
      <c r="H42" s="60">
        <v>6531</v>
      </c>
      <c r="I42" s="60">
        <v>0</v>
      </c>
      <c r="J42" s="60">
        <v>5805</v>
      </c>
      <c r="K42" s="60">
        <v>726</v>
      </c>
      <c r="L42" s="60">
        <v>0</v>
      </c>
      <c r="M42" s="60">
        <v>0</v>
      </c>
      <c r="N42" s="60">
        <f t="shared" si="6"/>
        <v>0</v>
      </c>
    </row>
    <row r="43" ht="16.5" spans="1:14">
      <c r="A43" s="57">
        <v>15</v>
      </c>
      <c r="B43" s="69" t="s">
        <v>802</v>
      </c>
      <c r="C43" s="59"/>
      <c r="D43" s="70" t="s">
        <v>803</v>
      </c>
      <c r="E43" s="60">
        <v>1525.47</v>
      </c>
      <c r="F43" s="60">
        <v>0</v>
      </c>
      <c r="G43" s="60">
        <v>0</v>
      </c>
      <c r="H43" s="60">
        <v>1525.47</v>
      </c>
      <c r="I43" s="60">
        <v>0</v>
      </c>
      <c r="J43" s="60">
        <v>1525.47</v>
      </c>
      <c r="K43" s="60">
        <v>0</v>
      </c>
      <c r="L43" s="60">
        <v>0</v>
      </c>
      <c r="M43" s="60">
        <v>0</v>
      </c>
      <c r="N43" s="60">
        <f t="shared" si="6"/>
        <v>0</v>
      </c>
    </row>
    <row r="44" ht="16.5" spans="1:14">
      <c r="A44" s="57">
        <v>16</v>
      </c>
      <c r="B44" s="69" t="s">
        <v>181</v>
      </c>
      <c r="C44" s="59"/>
      <c r="D44" s="70" t="s">
        <v>182</v>
      </c>
      <c r="E44" s="60">
        <v>160259.99</v>
      </c>
      <c r="F44" s="60">
        <v>160259.99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f t="shared" si="6"/>
        <v>0</v>
      </c>
    </row>
    <row r="45" ht="16.5" spans="1:14">
      <c r="A45" s="57">
        <v>17</v>
      </c>
      <c r="B45" s="69" t="s">
        <v>183</v>
      </c>
      <c r="C45" s="59"/>
      <c r="D45" s="70" t="s">
        <v>184</v>
      </c>
      <c r="E45" s="60">
        <v>0</v>
      </c>
      <c r="F45" s="60">
        <v>131396</v>
      </c>
      <c r="G45" s="60">
        <v>131396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f t="shared" si="6"/>
        <v>0</v>
      </c>
    </row>
    <row r="46" ht="16.5" spans="1:14">
      <c r="A46" s="57">
        <v>18</v>
      </c>
      <c r="B46" s="69" t="s">
        <v>804</v>
      </c>
      <c r="C46" s="59"/>
      <c r="D46" s="70" t="s">
        <v>805</v>
      </c>
      <c r="E46" s="60">
        <v>2369.86</v>
      </c>
      <c r="F46" s="60">
        <v>0</v>
      </c>
      <c r="G46" s="60">
        <v>0</v>
      </c>
      <c r="H46" s="60">
        <v>2369.86</v>
      </c>
      <c r="I46" s="60">
        <v>0</v>
      </c>
      <c r="J46" s="60">
        <v>0</v>
      </c>
      <c r="K46" s="60">
        <v>0</v>
      </c>
      <c r="L46" s="60">
        <v>0</v>
      </c>
      <c r="M46" s="60">
        <v>2369.86</v>
      </c>
      <c r="N46" s="60">
        <f t="shared" si="6"/>
        <v>0</v>
      </c>
    </row>
    <row r="47" ht="16.5" spans="1:14">
      <c r="A47" s="57">
        <v>19</v>
      </c>
      <c r="B47" s="69" t="s">
        <v>806</v>
      </c>
      <c r="C47" s="59"/>
      <c r="D47" s="70" t="s">
        <v>807</v>
      </c>
      <c r="E47" s="60">
        <v>58519.74</v>
      </c>
      <c r="F47" s="60">
        <v>0</v>
      </c>
      <c r="G47" s="60">
        <v>0</v>
      </c>
      <c r="H47" s="60">
        <v>58519.74</v>
      </c>
      <c r="I47" s="60">
        <v>0</v>
      </c>
      <c r="J47" s="60">
        <v>0</v>
      </c>
      <c r="K47" s="60">
        <v>0</v>
      </c>
      <c r="L47" s="60">
        <v>58519.74</v>
      </c>
      <c r="M47" s="60">
        <v>0</v>
      </c>
      <c r="N47" s="60">
        <f t="shared" si="6"/>
        <v>0</v>
      </c>
    </row>
    <row r="48" ht="16.5" spans="1:14">
      <c r="A48" s="57">
        <v>20</v>
      </c>
      <c r="B48" s="69" t="s">
        <v>808</v>
      </c>
      <c r="C48" s="59"/>
      <c r="D48" s="70" t="s">
        <v>809</v>
      </c>
      <c r="E48" s="60">
        <v>46895.05</v>
      </c>
      <c r="F48" s="60">
        <v>0</v>
      </c>
      <c r="G48" s="60">
        <v>0</v>
      </c>
      <c r="H48" s="60">
        <v>46895.05</v>
      </c>
      <c r="I48" s="60">
        <v>0</v>
      </c>
      <c r="J48" s="60">
        <v>0</v>
      </c>
      <c r="K48" s="60">
        <v>0</v>
      </c>
      <c r="L48" s="60">
        <v>46895.05</v>
      </c>
      <c r="M48" s="60">
        <v>0</v>
      </c>
      <c r="N48" s="60">
        <f t="shared" si="6"/>
        <v>0</v>
      </c>
    </row>
    <row r="49" ht="16.5" spans="1:14">
      <c r="A49" s="57">
        <v>21</v>
      </c>
      <c r="B49" s="69" t="s">
        <v>810</v>
      </c>
      <c r="C49" s="59"/>
      <c r="D49" s="70" t="s">
        <v>811</v>
      </c>
      <c r="E49" s="60">
        <v>11200</v>
      </c>
      <c r="F49" s="60">
        <v>11200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f t="shared" si="6"/>
        <v>0</v>
      </c>
    </row>
    <row r="50" ht="16.5" spans="1:14">
      <c r="A50" s="57">
        <v>22</v>
      </c>
      <c r="B50" s="69" t="s">
        <v>812</v>
      </c>
      <c r="C50" s="59"/>
      <c r="D50" s="70" t="s">
        <v>813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f t="shared" si="6"/>
        <v>0</v>
      </c>
    </row>
    <row r="51" ht="16.5" spans="1:14">
      <c r="A51" s="57">
        <v>23</v>
      </c>
      <c r="B51" s="69" t="s">
        <v>814</v>
      </c>
      <c r="C51" s="59"/>
      <c r="D51" s="70" t="s">
        <v>815</v>
      </c>
      <c r="E51" s="60">
        <v>0</v>
      </c>
      <c r="F51" s="60">
        <v>3950</v>
      </c>
      <c r="G51" s="60">
        <v>3950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f t="shared" si="6"/>
        <v>0</v>
      </c>
    </row>
    <row r="52" ht="16.5" spans="1:14">
      <c r="A52" s="57">
        <v>24</v>
      </c>
      <c r="B52" s="69" t="s">
        <v>816</v>
      </c>
      <c r="C52" s="59"/>
      <c r="D52" s="70" t="s">
        <v>817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f t="shared" si="6"/>
        <v>0</v>
      </c>
    </row>
    <row r="53" ht="16.5" spans="1:14">
      <c r="A53" s="57">
        <v>25</v>
      </c>
      <c r="B53" s="69" t="s">
        <v>818</v>
      </c>
      <c r="C53" s="59"/>
      <c r="D53" s="70" t="s">
        <v>819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f t="shared" si="6"/>
        <v>0</v>
      </c>
    </row>
    <row r="54" ht="16.5" spans="1:14">
      <c r="A54" s="57">
        <v>26</v>
      </c>
      <c r="B54" s="69" t="s">
        <v>189</v>
      </c>
      <c r="C54" s="59"/>
      <c r="D54" s="70" t="s">
        <v>190</v>
      </c>
      <c r="E54" s="60">
        <v>0</v>
      </c>
      <c r="F54" s="60">
        <v>116625</v>
      </c>
      <c r="G54" s="60">
        <v>116625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f t="shared" si="6"/>
        <v>0</v>
      </c>
    </row>
    <row r="55" ht="16.5" spans="1:14">
      <c r="A55" s="57">
        <v>27</v>
      </c>
      <c r="B55" s="69" t="s">
        <v>820</v>
      </c>
      <c r="C55" s="59"/>
      <c r="D55" s="70" t="s">
        <v>821</v>
      </c>
      <c r="E55" s="60">
        <v>1667123.16</v>
      </c>
      <c r="F55" s="60">
        <v>487000</v>
      </c>
      <c r="G55" s="60">
        <v>1230956.1</v>
      </c>
      <c r="H55" s="60">
        <v>2411079.26</v>
      </c>
      <c r="I55" s="60">
        <v>763956.1</v>
      </c>
      <c r="J55" s="60">
        <v>1647123.16</v>
      </c>
      <c r="K55" s="60">
        <v>0</v>
      </c>
      <c r="L55" s="60">
        <v>0</v>
      </c>
      <c r="M55" s="60">
        <v>0</v>
      </c>
      <c r="N55" s="60">
        <f t="shared" si="6"/>
        <v>0</v>
      </c>
    </row>
    <row r="56" ht="16.5" spans="1:14">
      <c r="A56" s="57">
        <v>28</v>
      </c>
      <c r="B56" s="69" t="s">
        <v>822</v>
      </c>
      <c r="C56" s="59"/>
      <c r="D56" s="70" t="s">
        <v>823</v>
      </c>
      <c r="E56" s="60">
        <v>156705.6</v>
      </c>
      <c r="F56" s="60">
        <v>156705.6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f t="shared" si="6"/>
        <v>0</v>
      </c>
    </row>
    <row r="57" ht="16.5" spans="1:14">
      <c r="A57" s="57">
        <v>29</v>
      </c>
      <c r="B57" s="69" t="s">
        <v>824</v>
      </c>
      <c r="C57" s="59"/>
      <c r="D57" s="70" t="s">
        <v>825</v>
      </c>
      <c r="E57" s="60">
        <v>22760</v>
      </c>
      <c r="F57" s="60">
        <v>0</v>
      </c>
      <c r="G57" s="60">
        <v>0</v>
      </c>
      <c r="H57" s="60">
        <v>22760</v>
      </c>
      <c r="I57" s="60">
        <v>0</v>
      </c>
      <c r="J57" s="60">
        <v>1320</v>
      </c>
      <c r="K57" s="60">
        <v>21440</v>
      </c>
      <c r="L57" s="60">
        <v>0</v>
      </c>
      <c r="M57" s="60">
        <v>0</v>
      </c>
      <c r="N57" s="60">
        <f t="shared" si="6"/>
        <v>0</v>
      </c>
    </row>
    <row r="58" ht="16.5" spans="1:14">
      <c r="A58" s="57">
        <v>30</v>
      </c>
      <c r="B58" s="69" t="s">
        <v>826</v>
      </c>
      <c r="C58" s="59"/>
      <c r="D58" s="70" t="s">
        <v>827</v>
      </c>
      <c r="E58" s="60">
        <v>3826</v>
      </c>
      <c r="F58" s="60">
        <v>0</v>
      </c>
      <c r="G58" s="60">
        <v>0</v>
      </c>
      <c r="H58" s="60">
        <v>3826</v>
      </c>
      <c r="I58" s="60">
        <v>0</v>
      </c>
      <c r="J58" s="60">
        <v>0</v>
      </c>
      <c r="K58" s="60">
        <v>3826</v>
      </c>
      <c r="L58" s="60">
        <v>0</v>
      </c>
      <c r="M58" s="60">
        <v>0</v>
      </c>
      <c r="N58" s="60">
        <f t="shared" si="6"/>
        <v>0</v>
      </c>
    </row>
    <row r="59" ht="16.5" spans="1:14">
      <c r="A59" s="57">
        <v>31</v>
      </c>
      <c r="B59" s="69" t="s">
        <v>828</v>
      </c>
      <c r="C59" s="59"/>
      <c r="D59" s="70" t="s">
        <v>829</v>
      </c>
      <c r="E59" s="60">
        <v>29950</v>
      </c>
      <c r="F59" s="60">
        <v>29950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f t="shared" si="6"/>
        <v>0</v>
      </c>
    </row>
    <row r="60" ht="16.5" spans="1:14">
      <c r="A60" s="57">
        <v>32</v>
      </c>
      <c r="B60" s="69" t="s">
        <v>830</v>
      </c>
      <c r="C60" s="59"/>
      <c r="D60" s="70" t="s">
        <v>831</v>
      </c>
      <c r="E60" s="60">
        <v>6500</v>
      </c>
      <c r="F60" s="60">
        <v>0</v>
      </c>
      <c r="G60" s="60">
        <v>1170</v>
      </c>
      <c r="H60" s="60">
        <v>7670</v>
      </c>
      <c r="I60" s="60">
        <v>1170</v>
      </c>
      <c r="J60" s="60">
        <v>6500</v>
      </c>
      <c r="K60" s="60">
        <v>0</v>
      </c>
      <c r="L60" s="60">
        <v>0</v>
      </c>
      <c r="M60" s="60">
        <v>0</v>
      </c>
      <c r="N60" s="60">
        <f t="shared" si="6"/>
        <v>0</v>
      </c>
    </row>
    <row r="61" ht="16.5" spans="1:14">
      <c r="A61" s="57">
        <v>33</v>
      </c>
      <c r="B61" s="69" t="s">
        <v>832</v>
      </c>
      <c r="C61" s="59"/>
      <c r="D61" s="70" t="s">
        <v>833</v>
      </c>
      <c r="E61" s="60">
        <v>25460</v>
      </c>
      <c r="F61" s="60">
        <v>10000</v>
      </c>
      <c r="G61" s="60">
        <v>0</v>
      </c>
      <c r="H61" s="60">
        <v>15460</v>
      </c>
      <c r="I61" s="60">
        <v>0</v>
      </c>
      <c r="J61" s="60">
        <v>15460</v>
      </c>
      <c r="K61" s="60">
        <v>0</v>
      </c>
      <c r="L61" s="60">
        <v>0</v>
      </c>
      <c r="M61" s="60">
        <v>0</v>
      </c>
      <c r="N61" s="60">
        <f t="shared" si="6"/>
        <v>0</v>
      </c>
    </row>
    <row r="62" ht="16.5" spans="1:14">
      <c r="A62" s="57">
        <v>34</v>
      </c>
      <c r="B62" s="69" t="s">
        <v>834</v>
      </c>
      <c r="C62" s="59"/>
      <c r="D62" s="70" t="s">
        <v>835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f t="shared" si="6"/>
        <v>0</v>
      </c>
    </row>
    <row r="63" ht="16.5" spans="1:14">
      <c r="A63" s="57">
        <v>35</v>
      </c>
      <c r="B63" s="69" t="s">
        <v>836</v>
      </c>
      <c r="C63" s="59"/>
      <c r="D63" s="70" t="s">
        <v>837</v>
      </c>
      <c r="E63" s="60">
        <v>1042683.85</v>
      </c>
      <c r="F63" s="60">
        <v>1990000</v>
      </c>
      <c r="G63" s="60">
        <v>1120036.8</v>
      </c>
      <c r="H63" s="60">
        <v>172720.65</v>
      </c>
      <c r="I63" s="60">
        <v>172720.65</v>
      </c>
      <c r="J63" s="60">
        <v>0</v>
      </c>
      <c r="K63" s="60">
        <v>0</v>
      </c>
      <c r="L63" s="60">
        <v>0</v>
      </c>
      <c r="M63" s="60">
        <v>0</v>
      </c>
      <c r="N63" s="60">
        <f t="shared" si="6"/>
        <v>0</v>
      </c>
    </row>
    <row r="64" ht="16.5" spans="1:14">
      <c r="A64" s="57">
        <v>36</v>
      </c>
      <c r="B64" s="69" t="s">
        <v>838</v>
      </c>
      <c r="C64" s="59"/>
      <c r="D64" s="70" t="s">
        <v>839</v>
      </c>
      <c r="E64" s="60">
        <v>67552.4</v>
      </c>
      <c r="F64" s="60">
        <v>92807.9</v>
      </c>
      <c r="G64" s="60">
        <v>25255.5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f t="shared" si="6"/>
        <v>0</v>
      </c>
    </row>
    <row r="65" ht="16.5" spans="1:14">
      <c r="A65" s="57">
        <v>37</v>
      </c>
      <c r="B65" s="69" t="s">
        <v>840</v>
      </c>
      <c r="C65" s="59"/>
      <c r="D65" s="70" t="s">
        <v>841</v>
      </c>
      <c r="E65" s="60">
        <v>436857.12</v>
      </c>
      <c r="F65" s="60">
        <v>1026552.72</v>
      </c>
      <c r="G65" s="60">
        <v>1154489.93</v>
      </c>
      <c r="H65" s="60">
        <v>564794.33</v>
      </c>
      <c r="I65" s="60">
        <v>564794.33</v>
      </c>
      <c r="J65" s="60">
        <v>0</v>
      </c>
      <c r="K65" s="60">
        <v>0</v>
      </c>
      <c r="L65" s="60">
        <v>0</v>
      </c>
      <c r="M65" s="60">
        <v>0</v>
      </c>
      <c r="N65" s="60">
        <f t="shared" si="6"/>
        <v>0</v>
      </c>
    </row>
    <row r="66" ht="16.5" spans="1:14">
      <c r="A66" s="57">
        <v>38</v>
      </c>
      <c r="B66" s="69" t="s">
        <v>842</v>
      </c>
      <c r="C66" s="59"/>
      <c r="D66" s="70" t="s">
        <v>843</v>
      </c>
      <c r="E66" s="60">
        <v>0</v>
      </c>
      <c r="F66" s="60">
        <v>0</v>
      </c>
      <c r="G66" s="60">
        <v>36233.1</v>
      </c>
      <c r="H66" s="60">
        <v>36233.1</v>
      </c>
      <c r="I66" s="60">
        <v>36233.1</v>
      </c>
      <c r="J66" s="60">
        <v>0</v>
      </c>
      <c r="K66" s="60">
        <v>0</v>
      </c>
      <c r="L66" s="60">
        <v>0</v>
      </c>
      <c r="M66" s="60">
        <v>0</v>
      </c>
      <c r="N66" s="60">
        <f t="shared" si="6"/>
        <v>0</v>
      </c>
    </row>
    <row r="67" ht="16.5" spans="1:14">
      <c r="A67" s="57">
        <v>39</v>
      </c>
      <c r="B67" s="69" t="s">
        <v>844</v>
      </c>
      <c r="C67" s="59"/>
      <c r="D67" s="70" t="s">
        <v>845</v>
      </c>
      <c r="E67" s="60">
        <v>11361.25</v>
      </c>
      <c r="F67" s="60">
        <v>48000</v>
      </c>
      <c r="G67" s="60">
        <v>71669.38</v>
      </c>
      <c r="H67" s="60">
        <v>35030.63</v>
      </c>
      <c r="I67" s="60">
        <v>35030.63</v>
      </c>
      <c r="J67" s="60">
        <v>0</v>
      </c>
      <c r="K67" s="60">
        <v>0</v>
      </c>
      <c r="L67" s="60">
        <v>0</v>
      </c>
      <c r="M67" s="60">
        <v>0</v>
      </c>
      <c r="N67" s="60">
        <f t="shared" si="6"/>
        <v>0</v>
      </c>
    </row>
    <row r="68" ht="16.5" spans="1:14">
      <c r="A68" s="57">
        <v>40</v>
      </c>
      <c r="B68" s="69" t="s">
        <v>846</v>
      </c>
      <c r="C68" s="59"/>
      <c r="D68" s="70" t="s">
        <v>847</v>
      </c>
      <c r="E68" s="60">
        <v>0</v>
      </c>
      <c r="F68" s="60">
        <v>5520</v>
      </c>
      <c r="G68" s="60">
        <v>11960</v>
      </c>
      <c r="H68" s="60">
        <v>6440</v>
      </c>
      <c r="I68" s="60">
        <v>6440</v>
      </c>
      <c r="J68" s="60">
        <v>0</v>
      </c>
      <c r="K68" s="60">
        <v>0</v>
      </c>
      <c r="L68" s="60">
        <v>0</v>
      </c>
      <c r="M68" s="60">
        <v>0</v>
      </c>
      <c r="N68" s="60">
        <f t="shared" si="6"/>
        <v>0</v>
      </c>
    </row>
    <row r="69" ht="16.5" spans="1:14">
      <c r="A69" s="57">
        <v>41</v>
      </c>
      <c r="B69" s="69" t="s">
        <v>191</v>
      </c>
      <c r="C69" s="59"/>
      <c r="D69" s="70" t="s">
        <v>192</v>
      </c>
      <c r="E69" s="60">
        <v>0</v>
      </c>
      <c r="F69" s="60">
        <v>2953</v>
      </c>
      <c r="G69" s="60">
        <v>2953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f t="shared" si="6"/>
        <v>0</v>
      </c>
    </row>
    <row r="70" ht="16.5" spans="1:14">
      <c r="A70" s="57">
        <v>42</v>
      </c>
      <c r="B70" s="69" t="s">
        <v>848</v>
      </c>
      <c r="C70" s="59"/>
      <c r="D70" s="70" t="s">
        <v>849</v>
      </c>
      <c r="E70" s="60">
        <v>1927082.58</v>
      </c>
      <c r="F70" s="60">
        <v>1648400</v>
      </c>
      <c r="G70" s="60">
        <v>377541.82</v>
      </c>
      <c r="H70" s="60">
        <v>656224.4</v>
      </c>
      <c r="I70" s="60">
        <v>0.02</v>
      </c>
      <c r="J70" s="60">
        <v>656224.38</v>
      </c>
      <c r="K70" s="60">
        <v>0</v>
      </c>
      <c r="L70" s="60">
        <v>0</v>
      </c>
      <c r="M70" s="60">
        <v>0</v>
      </c>
      <c r="N70" s="60">
        <f t="shared" si="6"/>
        <v>0</v>
      </c>
    </row>
    <row r="71" ht="16.5" spans="1:14">
      <c r="A71" s="57">
        <v>43</v>
      </c>
      <c r="B71" s="69" t="s">
        <v>193</v>
      </c>
      <c r="C71" s="59"/>
      <c r="D71" s="70" t="s">
        <v>194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f t="shared" si="6"/>
        <v>0</v>
      </c>
    </row>
    <row r="72" ht="16.5" spans="1:14">
      <c r="A72" s="57">
        <v>44</v>
      </c>
      <c r="B72" s="69" t="s">
        <v>195</v>
      </c>
      <c r="C72" s="59"/>
      <c r="D72" s="70" t="s">
        <v>196</v>
      </c>
      <c r="E72" s="60">
        <v>1020840.05</v>
      </c>
      <c r="F72" s="60">
        <v>9486368.47</v>
      </c>
      <c r="G72" s="60">
        <v>9122695.66</v>
      </c>
      <c r="H72" s="60">
        <v>657167.24</v>
      </c>
      <c r="I72" s="60">
        <v>657167.24</v>
      </c>
      <c r="J72" s="60">
        <v>0</v>
      </c>
      <c r="K72" s="60">
        <v>0</v>
      </c>
      <c r="L72" s="60">
        <v>0</v>
      </c>
      <c r="M72" s="60">
        <v>0</v>
      </c>
      <c r="N72" s="60">
        <f t="shared" si="6"/>
        <v>0</v>
      </c>
    </row>
    <row r="73" ht="16.5" spans="1:14">
      <c r="A73" s="57">
        <v>45</v>
      </c>
      <c r="B73" s="69" t="s">
        <v>197</v>
      </c>
      <c r="C73" s="59"/>
      <c r="D73" s="70" t="s">
        <v>198</v>
      </c>
      <c r="E73" s="60">
        <v>117200</v>
      </c>
      <c r="F73" s="60">
        <v>746705</v>
      </c>
      <c r="G73" s="60">
        <v>1163593</v>
      </c>
      <c r="H73" s="60">
        <v>534088</v>
      </c>
      <c r="I73" s="60">
        <v>438088</v>
      </c>
      <c r="J73" s="60">
        <v>73200</v>
      </c>
      <c r="K73" s="60">
        <v>22800</v>
      </c>
      <c r="L73" s="60">
        <v>0</v>
      </c>
      <c r="M73" s="60">
        <v>0</v>
      </c>
      <c r="N73" s="60">
        <f t="shared" si="6"/>
        <v>0</v>
      </c>
    </row>
    <row r="74" ht="16.5" spans="1:14">
      <c r="A74" s="57">
        <v>46</v>
      </c>
      <c r="B74" s="69" t="s">
        <v>850</v>
      </c>
      <c r="C74" s="59"/>
      <c r="D74" s="70" t="s">
        <v>851</v>
      </c>
      <c r="E74" s="60">
        <v>160732.6</v>
      </c>
      <c r="F74" s="60">
        <v>0</v>
      </c>
      <c r="G74" s="60">
        <v>0</v>
      </c>
      <c r="H74" s="60">
        <v>160732.6</v>
      </c>
      <c r="I74" s="60">
        <v>0</v>
      </c>
      <c r="J74" s="60">
        <v>0</v>
      </c>
      <c r="K74" s="60">
        <v>160732.6</v>
      </c>
      <c r="L74" s="60">
        <v>0</v>
      </c>
      <c r="M74" s="60">
        <v>0</v>
      </c>
      <c r="N74" s="60">
        <f t="shared" si="6"/>
        <v>0</v>
      </c>
    </row>
    <row r="75" ht="16.5" spans="1:14">
      <c r="A75" s="57">
        <v>47</v>
      </c>
      <c r="B75" s="69" t="s">
        <v>199</v>
      </c>
      <c r="C75" s="59"/>
      <c r="D75" s="70" t="s">
        <v>200</v>
      </c>
      <c r="E75" s="60">
        <v>4731.88</v>
      </c>
      <c r="F75" s="60">
        <v>0</v>
      </c>
      <c r="G75" s="60">
        <v>0</v>
      </c>
      <c r="H75" s="60">
        <v>4731.88</v>
      </c>
      <c r="I75" s="60">
        <v>0</v>
      </c>
      <c r="J75" s="60">
        <v>4731.88</v>
      </c>
      <c r="K75" s="60">
        <v>0</v>
      </c>
      <c r="L75" s="60">
        <v>0</v>
      </c>
      <c r="M75" s="60">
        <v>0</v>
      </c>
      <c r="N75" s="60">
        <f t="shared" si="6"/>
        <v>0</v>
      </c>
    </row>
    <row r="76" ht="16.5" spans="1:14">
      <c r="A76" s="57">
        <v>48</v>
      </c>
      <c r="B76" s="69" t="s">
        <v>201</v>
      </c>
      <c r="C76" s="59"/>
      <c r="D76" s="70" t="s">
        <v>202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f t="shared" si="6"/>
        <v>0</v>
      </c>
    </row>
    <row r="77" ht="16.5" spans="1:14">
      <c r="A77" s="57">
        <v>49</v>
      </c>
      <c r="B77" s="69" t="s">
        <v>203</v>
      </c>
      <c r="C77" s="59"/>
      <c r="D77" s="70" t="s">
        <v>204</v>
      </c>
      <c r="E77" s="60">
        <v>0</v>
      </c>
      <c r="F77" s="60">
        <v>531.1</v>
      </c>
      <c r="G77" s="60">
        <v>531.1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f t="shared" si="6"/>
        <v>0</v>
      </c>
    </row>
    <row r="78" ht="16.5" spans="1:14">
      <c r="A78" s="57">
        <v>50</v>
      </c>
      <c r="B78" s="69" t="s">
        <v>852</v>
      </c>
      <c r="C78" s="59"/>
      <c r="D78" s="70" t="s">
        <v>853</v>
      </c>
      <c r="E78" s="60">
        <v>53727.3</v>
      </c>
      <c r="F78" s="60">
        <v>989593.91</v>
      </c>
      <c r="G78" s="60">
        <v>1443104.87</v>
      </c>
      <c r="H78" s="60">
        <v>507238.26</v>
      </c>
      <c r="I78" s="60">
        <v>507238.26</v>
      </c>
      <c r="J78" s="60">
        <v>0</v>
      </c>
      <c r="K78" s="60">
        <v>0</v>
      </c>
      <c r="L78" s="60">
        <v>0</v>
      </c>
      <c r="M78" s="60">
        <v>0</v>
      </c>
      <c r="N78" s="60">
        <f t="shared" si="6"/>
        <v>0</v>
      </c>
    </row>
    <row r="79" ht="16.5" spans="1:14">
      <c r="A79" s="57">
        <v>51</v>
      </c>
      <c r="B79" s="69" t="s">
        <v>854</v>
      </c>
      <c r="C79" s="59"/>
      <c r="D79" s="70" t="s">
        <v>855</v>
      </c>
      <c r="E79" s="60">
        <v>176704.41</v>
      </c>
      <c r="F79" s="60">
        <v>20000</v>
      </c>
      <c r="G79" s="60">
        <v>0</v>
      </c>
      <c r="H79" s="60">
        <v>156704.41</v>
      </c>
      <c r="I79" s="60">
        <v>0</v>
      </c>
      <c r="J79" s="60">
        <v>0</v>
      </c>
      <c r="K79" s="60">
        <v>0</v>
      </c>
      <c r="L79" s="60">
        <v>156704.41</v>
      </c>
      <c r="M79" s="60">
        <v>0</v>
      </c>
      <c r="N79" s="60">
        <f t="shared" si="6"/>
        <v>0</v>
      </c>
    </row>
    <row r="80" ht="16.5" spans="1:14">
      <c r="A80" s="57">
        <v>52</v>
      </c>
      <c r="B80" s="69" t="s">
        <v>205</v>
      </c>
      <c r="C80" s="59"/>
      <c r="D80" s="70" t="s">
        <v>206</v>
      </c>
      <c r="E80" s="60">
        <v>1</v>
      </c>
      <c r="F80" s="60">
        <v>11520</v>
      </c>
      <c r="G80" s="60">
        <v>11520</v>
      </c>
      <c r="H80" s="60">
        <v>1</v>
      </c>
      <c r="I80" s="60">
        <v>0</v>
      </c>
      <c r="J80" s="60">
        <v>0</v>
      </c>
      <c r="K80" s="60">
        <v>1</v>
      </c>
      <c r="L80" s="60">
        <v>0</v>
      </c>
      <c r="M80" s="60">
        <v>0</v>
      </c>
      <c r="N80" s="60">
        <f t="shared" si="6"/>
        <v>0</v>
      </c>
    </row>
    <row r="81" ht="16.5" spans="1:14">
      <c r="A81" s="57">
        <v>53</v>
      </c>
      <c r="B81" s="69" t="s">
        <v>856</v>
      </c>
      <c r="C81" s="59"/>
      <c r="D81" s="70" t="s">
        <v>857</v>
      </c>
      <c r="E81" s="60">
        <v>865110.53</v>
      </c>
      <c r="F81" s="60">
        <v>293200</v>
      </c>
      <c r="G81" s="60">
        <v>934043.84</v>
      </c>
      <c r="H81" s="60">
        <v>1505954.37</v>
      </c>
      <c r="I81" s="60">
        <v>930843.84</v>
      </c>
      <c r="J81" s="60">
        <v>328197.15</v>
      </c>
      <c r="K81" s="60">
        <v>246913.38</v>
      </c>
      <c r="L81" s="60">
        <v>0</v>
      </c>
      <c r="M81" s="60">
        <v>0</v>
      </c>
      <c r="N81" s="60">
        <f t="shared" si="6"/>
        <v>0</v>
      </c>
    </row>
    <row r="82" ht="16.5" spans="1:14">
      <c r="A82" s="57">
        <v>54</v>
      </c>
      <c r="B82" s="69" t="s">
        <v>207</v>
      </c>
      <c r="C82" s="59"/>
      <c r="D82" s="70" t="s">
        <v>208</v>
      </c>
      <c r="E82" s="60">
        <v>0</v>
      </c>
      <c r="F82" s="60">
        <v>69371.83</v>
      </c>
      <c r="G82" s="60">
        <v>69371.83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f t="shared" si="6"/>
        <v>0</v>
      </c>
    </row>
    <row r="83" ht="16.5" spans="1:14">
      <c r="A83" s="57">
        <v>55</v>
      </c>
      <c r="B83" s="69" t="s">
        <v>858</v>
      </c>
      <c r="C83" s="59"/>
      <c r="D83" s="70" t="s">
        <v>859</v>
      </c>
      <c r="E83" s="60">
        <v>230686.65</v>
      </c>
      <c r="F83" s="60">
        <v>100000</v>
      </c>
      <c r="G83" s="60">
        <v>0</v>
      </c>
      <c r="H83" s="60">
        <v>130686.65</v>
      </c>
      <c r="I83" s="60">
        <v>0</v>
      </c>
      <c r="J83" s="60">
        <v>0</v>
      </c>
      <c r="K83" s="60">
        <v>130686.65</v>
      </c>
      <c r="L83" s="60">
        <v>0</v>
      </c>
      <c r="M83" s="60">
        <v>0</v>
      </c>
      <c r="N83" s="60">
        <f t="shared" si="6"/>
        <v>0</v>
      </c>
    </row>
    <row r="84" ht="16.5" spans="1:14">
      <c r="A84" s="57">
        <v>56</v>
      </c>
      <c r="B84" s="69" t="s">
        <v>860</v>
      </c>
      <c r="C84" s="59"/>
      <c r="D84" s="70" t="s">
        <v>861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f t="shared" si="6"/>
        <v>0</v>
      </c>
    </row>
    <row r="85" ht="16.5" spans="1:14">
      <c r="A85" s="57">
        <v>57</v>
      </c>
      <c r="B85" s="69" t="s">
        <v>209</v>
      </c>
      <c r="C85" s="59"/>
      <c r="D85" s="70" t="s">
        <v>210</v>
      </c>
      <c r="E85" s="60">
        <v>105883.26</v>
      </c>
      <c r="F85" s="60">
        <v>144957.7</v>
      </c>
      <c r="G85" s="60">
        <v>39074.44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f t="shared" si="6"/>
        <v>0</v>
      </c>
    </row>
    <row r="86" ht="16.5" spans="1:14">
      <c r="A86" s="57">
        <v>58</v>
      </c>
      <c r="B86" s="69" t="s">
        <v>862</v>
      </c>
      <c r="C86" s="59"/>
      <c r="D86" s="70" t="s">
        <v>863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f t="shared" si="6"/>
        <v>0</v>
      </c>
    </row>
    <row r="87" ht="16.5" spans="1:14">
      <c r="A87" s="57">
        <v>59</v>
      </c>
      <c r="B87" s="69" t="s">
        <v>864</v>
      </c>
      <c r="C87" s="59"/>
      <c r="D87" s="70" t="s">
        <v>865</v>
      </c>
      <c r="E87" s="60">
        <v>8116476.69</v>
      </c>
      <c r="F87" s="60">
        <v>2632500</v>
      </c>
      <c r="G87" s="60">
        <v>2857520.58</v>
      </c>
      <c r="H87" s="60">
        <v>8341497.27</v>
      </c>
      <c r="I87" s="60">
        <v>2796020.58</v>
      </c>
      <c r="J87" s="60">
        <v>3560613.34</v>
      </c>
      <c r="K87" s="60">
        <v>432730.04</v>
      </c>
      <c r="L87" s="60">
        <v>1552133.31</v>
      </c>
      <c r="M87" s="60">
        <v>0</v>
      </c>
      <c r="N87" s="60">
        <f t="shared" si="6"/>
        <v>0</v>
      </c>
    </row>
    <row r="88" ht="16.5" spans="1:14">
      <c r="A88" s="57">
        <v>60</v>
      </c>
      <c r="B88" s="69" t="s">
        <v>866</v>
      </c>
      <c r="C88" s="59"/>
      <c r="D88" s="70" t="s">
        <v>867</v>
      </c>
      <c r="E88" s="60">
        <v>28888.81</v>
      </c>
      <c r="F88" s="60">
        <v>0</v>
      </c>
      <c r="G88" s="60">
        <v>0</v>
      </c>
      <c r="H88" s="60">
        <v>28888.81</v>
      </c>
      <c r="I88" s="60">
        <v>0</v>
      </c>
      <c r="J88" s="60">
        <v>0</v>
      </c>
      <c r="K88" s="60">
        <v>0</v>
      </c>
      <c r="L88" s="60">
        <v>28888.81</v>
      </c>
      <c r="M88" s="60">
        <v>0</v>
      </c>
      <c r="N88" s="60">
        <f t="shared" si="6"/>
        <v>0</v>
      </c>
    </row>
    <row r="89" ht="16.5" spans="1:14">
      <c r="A89" s="57">
        <v>61</v>
      </c>
      <c r="B89" s="69" t="s">
        <v>868</v>
      </c>
      <c r="C89" s="59"/>
      <c r="D89" s="70" t="s">
        <v>869</v>
      </c>
      <c r="E89" s="60">
        <v>174827.59</v>
      </c>
      <c r="F89" s="60">
        <v>51200</v>
      </c>
      <c r="G89" s="60">
        <v>115307.4</v>
      </c>
      <c r="H89" s="60">
        <v>238934.99</v>
      </c>
      <c r="I89" s="60">
        <v>104107.4</v>
      </c>
      <c r="J89" s="60">
        <v>76062.12</v>
      </c>
      <c r="K89" s="60">
        <v>58765.47</v>
      </c>
      <c r="L89" s="60">
        <v>0</v>
      </c>
      <c r="M89" s="60">
        <v>0</v>
      </c>
      <c r="N89" s="60">
        <f t="shared" si="6"/>
        <v>0</v>
      </c>
    </row>
    <row r="90" ht="16.5" spans="1:14">
      <c r="A90" s="57">
        <v>62</v>
      </c>
      <c r="B90" s="69" t="s">
        <v>870</v>
      </c>
      <c r="C90" s="59"/>
      <c r="D90" s="70" t="s">
        <v>871</v>
      </c>
      <c r="E90" s="60">
        <v>42714</v>
      </c>
      <c r="F90" s="60">
        <v>52884</v>
      </c>
      <c r="G90" s="60">
        <v>30510</v>
      </c>
      <c r="H90" s="60">
        <v>20340</v>
      </c>
      <c r="I90" s="60">
        <v>20340</v>
      </c>
      <c r="J90" s="60">
        <v>0</v>
      </c>
      <c r="K90" s="60">
        <v>0</v>
      </c>
      <c r="L90" s="60">
        <v>0</v>
      </c>
      <c r="M90" s="60">
        <v>0</v>
      </c>
      <c r="N90" s="60">
        <f t="shared" si="6"/>
        <v>0</v>
      </c>
    </row>
    <row r="91" ht="16.5" spans="1:14">
      <c r="A91" s="57">
        <v>63</v>
      </c>
      <c r="B91" s="69" t="s">
        <v>872</v>
      </c>
      <c r="C91" s="59"/>
      <c r="D91" s="70" t="s">
        <v>873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f t="shared" si="6"/>
        <v>0</v>
      </c>
    </row>
    <row r="92" ht="16.5" spans="1:14">
      <c r="A92" s="57">
        <v>64</v>
      </c>
      <c r="B92" s="69" t="s">
        <v>874</v>
      </c>
      <c r="C92" s="59"/>
      <c r="D92" s="70" t="s">
        <v>875</v>
      </c>
      <c r="E92" s="60">
        <v>76393.43</v>
      </c>
      <c r="F92" s="60">
        <v>82400</v>
      </c>
      <c r="G92" s="60">
        <v>65702.15</v>
      </c>
      <c r="H92" s="60">
        <v>59695.58</v>
      </c>
      <c r="I92" s="60">
        <v>53302.15</v>
      </c>
      <c r="J92" s="60">
        <v>6393.43</v>
      </c>
      <c r="K92" s="60">
        <v>0</v>
      </c>
      <c r="L92" s="60">
        <v>0</v>
      </c>
      <c r="M92" s="60">
        <v>0</v>
      </c>
      <c r="N92" s="60">
        <f t="shared" si="6"/>
        <v>0</v>
      </c>
    </row>
    <row r="93" ht="16.5" spans="1:14">
      <c r="A93" s="57">
        <v>65</v>
      </c>
      <c r="B93" s="69" t="s">
        <v>876</v>
      </c>
      <c r="C93" s="59"/>
      <c r="D93" s="70" t="s">
        <v>877</v>
      </c>
      <c r="E93" s="60">
        <v>59100</v>
      </c>
      <c r="F93" s="60">
        <v>106600</v>
      </c>
      <c r="G93" s="60">
        <v>47500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f t="shared" ref="N93:N156" si="7">SUM(I93:M93)-H93</f>
        <v>0</v>
      </c>
    </row>
    <row r="94" ht="16.5" spans="1:14">
      <c r="A94" s="57">
        <v>66</v>
      </c>
      <c r="B94" s="69" t="s">
        <v>211</v>
      </c>
      <c r="C94" s="59"/>
      <c r="D94" s="70" t="s">
        <v>212</v>
      </c>
      <c r="E94" s="60">
        <v>46850</v>
      </c>
      <c r="F94" s="60">
        <v>0</v>
      </c>
      <c r="G94" s="60">
        <v>0</v>
      </c>
      <c r="H94" s="60">
        <v>46850</v>
      </c>
      <c r="I94" s="60">
        <v>0</v>
      </c>
      <c r="J94" s="60">
        <v>43000</v>
      </c>
      <c r="K94" s="60">
        <v>3850</v>
      </c>
      <c r="L94" s="60">
        <v>0</v>
      </c>
      <c r="M94" s="60">
        <v>0</v>
      </c>
      <c r="N94" s="60">
        <f t="shared" si="7"/>
        <v>0</v>
      </c>
    </row>
    <row r="95" ht="16.5" spans="1:14">
      <c r="A95" s="57">
        <v>67</v>
      </c>
      <c r="B95" s="69" t="s">
        <v>878</v>
      </c>
      <c r="C95" s="59"/>
      <c r="D95" s="70" t="s">
        <v>879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f t="shared" si="7"/>
        <v>0</v>
      </c>
    </row>
    <row r="96" ht="16.5" spans="1:14">
      <c r="A96" s="57">
        <v>68</v>
      </c>
      <c r="B96" s="69" t="s">
        <v>213</v>
      </c>
      <c r="C96" s="59"/>
      <c r="D96" s="70" t="s">
        <v>214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f t="shared" si="7"/>
        <v>0</v>
      </c>
    </row>
    <row r="97" ht="16.5" spans="1:14">
      <c r="A97" s="57">
        <v>69</v>
      </c>
      <c r="B97" s="69" t="s">
        <v>215</v>
      </c>
      <c r="C97" s="59"/>
      <c r="D97" s="70" t="s">
        <v>216</v>
      </c>
      <c r="E97" s="60">
        <v>0</v>
      </c>
      <c r="F97" s="60">
        <v>9320</v>
      </c>
      <c r="G97" s="60">
        <v>9320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f t="shared" si="7"/>
        <v>0</v>
      </c>
    </row>
    <row r="98" ht="16.5" spans="1:14">
      <c r="A98" s="57">
        <v>70</v>
      </c>
      <c r="B98" s="69" t="s">
        <v>880</v>
      </c>
      <c r="C98" s="59"/>
      <c r="D98" s="70" t="s">
        <v>881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f t="shared" si="7"/>
        <v>0</v>
      </c>
    </row>
    <row r="99" ht="16.5" spans="1:14">
      <c r="A99" s="57">
        <v>71</v>
      </c>
      <c r="B99" s="69" t="s">
        <v>882</v>
      </c>
      <c r="C99" s="59"/>
      <c r="D99" s="70" t="s">
        <v>883</v>
      </c>
      <c r="E99" s="60">
        <v>0</v>
      </c>
      <c r="F99" s="60">
        <v>0</v>
      </c>
      <c r="G99" s="60">
        <v>0</v>
      </c>
      <c r="H99" s="60">
        <v>0</v>
      </c>
      <c r="I99" s="60">
        <v>0</v>
      </c>
      <c r="J99" s="60">
        <v>0</v>
      </c>
      <c r="K99" s="60">
        <v>0</v>
      </c>
      <c r="L99" s="60">
        <v>0</v>
      </c>
      <c r="M99" s="60">
        <v>0</v>
      </c>
      <c r="N99" s="60">
        <f t="shared" si="7"/>
        <v>0</v>
      </c>
    </row>
    <row r="100" ht="16.5" spans="1:14">
      <c r="A100" s="57">
        <v>72</v>
      </c>
      <c r="B100" s="69" t="s">
        <v>884</v>
      </c>
      <c r="C100" s="59"/>
      <c r="D100" s="70" t="s">
        <v>885</v>
      </c>
      <c r="E100" s="60">
        <v>0</v>
      </c>
      <c r="F100" s="60">
        <v>0</v>
      </c>
      <c r="G100" s="60">
        <v>0</v>
      </c>
      <c r="H100" s="60">
        <v>0</v>
      </c>
      <c r="I100" s="60">
        <v>0</v>
      </c>
      <c r="J100" s="60">
        <v>0</v>
      </c>
      <c r="K100" s="60">
        <v>0</v>
      </c>
      <c r="L100" s="60">
        <v>0</v>
      </c>
      <c r="M100" s="60">
        <v>0</v>
      </c>
      <c r="N100" s="60">
        <f t="shared" si="7"/>
        <v>0</v>
      </c>
    </row>
    <row r="101" ht="16.5" spans="1:14">
      <c r="A101" s="57">
        <v>73</v>
      </c>
      <c r="B101" s="69" t="s">
        <v>217</v>
      </c>
      <c r="C101" s="59"/>
      <c r="D101" s="70" t="s">
        <v>218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f t="shared" si="7"/>
        <v>0</v>
      </c>
    </row>
    <row r="102" ht="16.5" spans="1:14">
      <c r="A102" s="57">
        <v>74</v>
      </c>
      <c r="B102" s="69" t="s">
        <v>886</v>
      </c>
      <c r="C102" s="59"/>
      <c r="D102" s="70" t="s">
        <v>887</v>
      </c>
      <c r="E102" s="60">
        <v>0</v>
      </c>
      <c r="F102" s="60">
        <v>0</v>
      </c>
      <c r="G102" s="60">
        <v>0</v>
      </c>
      <c r="H102" s="60">
        <v>0</v>
      </c>
      <c r="I102" s="60">
        <v>0</v>
      </c>
      <c r="J102" s="60">
        <v>0</v>
      </c>
      <c r="K102" s="60">
        <v>0</v>
      </c>
      <c r="L102" s="60">
        <v>0</v>
      </c>
      <c r="M102" s="60">
        <v>0</v>
      </c>
      <c r="N102" s="60">
        <f t="shared" si="7"/>
        <v>0</v>
      </c>
    </row>
    <row r="103" ht="16.5" spans="1:14">
      <c r="A103" s="57">
        <v>75</v>
      </c>
      <c r="B103" s="69" t="s">
        <v>888</v>
      </c>
      <c r="C103" s="59"/>
      <c r="D103" s="70" t="s">
        <v>889</v>
      </c>
      <c r="E103" s="60">
        <v>63613.42</v>
      </c>
      <c r="F103" s="60">
        <v>171822.44</v>
      </c>
      <c r="G103" s="60">
        <v>155624.73</v>
      </c>
      <c r="H103" s="60">
        <v>47415.71</v>
      </c>
      <c r="I103" s="60">
        <v>47415.71</v>
      </c>
      <c r="J103" s="60">
        <v>0</v>
      </c>
      <c r="K103" s="60">
        <v>0</v>
      </c>
      <c r="L103" s="60">
        <v>0</v>
      </c>
      <c r="M103" s="60">
        <v>0</v>
      </c>
      <c r="N103" s="60">
        <f t="shared" si="7"/>
        <v>0</v>
      </c>
    </row>
    <row r="104" ht="16.5" spans="1:14">
      <c r="A104" s="57">
        <v>76</v>
      </c>
      <c r="B104" s="69" t="s">
        <v>219</v>
      </c>
      <c r="C104" s="59"/>
      <c r="D104" s="70" t="s">
        <v>220</v>
      </c>
      <c r="E104" s="60">
        <v>38871.48</v>
      </c>
      <c r="F104" s="60">
        <v>354803.7</v>
      </c>
      <c r="G104" s="60">
        <v>359265.94</v>
      </c>
      <c r="H104" s="60">
        <v>43333.72</v>
      </c>
      <c r="I104" s="60">
        <v>43333.72</v>
      </c>
      <c r="J104" s="60">
        <v>0</v>
      </c>
      <c r="K104" s="60">
        <v>0</v>
      </c>
      <c r="L104" s="60">
        <v>0</v>
      </c>
      <c r="M104" s="60">
        <v>0</v>
      </c>
      <c r="N104" s="60">
        <f t="shared" si="7"/>
        <v>0</v>
      </c>
    </row>
    <row r="105" ht="16.5" spans="1:14">
      <c r="A105" s="57">
        <v>77</v>
      </c>
      <c r="B105" s="69" t="s">
        <v>890</v>
      </c>
      <c r="C105" s="59"/>
      <c r="D105" s="70" t="s">
        <v>891</v>
      </c>
      <c r="E105" s="60">
        <v>212428.9</v>
      </c>
      <c r="F105" s="60">
        <v>228553.88</v>
      </c>
      <c r="G105" s="60">
        <v>624644.39</v>
      </c>
      <c r="H105" s="60">
        <v>608519.41</v>
      </c>
      <c r="I105" s="60">
        <v>569644.39</v>
      </c>
      <c r="J105" s="60">
        <v>38875.02</v>
      </c>
      <c r="K105" s="60">
        <v>0</v>
      </c>
      <c r="L105" s="60">
        <v>0</v>
      </c>
      <c r="M105" s="60">
        <v>0</v>
      </c>
      <c r="N105" s="60">
        <f t="shared" si="7"/>
        <v>0</v>
      </c>
    </row>
    <row r="106" ht="16.5" spans="1:14">
      <c r="A106" s="57">
        <v>78</v>
      </c>
      <c r="B106" s="69" t="s">
        <v>892</v>
      </c>
      <c r="C106" s="59"/>
      <c r="D106" s="70" t="s">
        <v>893</v>
      </c>
      <c r="E106" s="60">
        <v>53417.6</v>
      </c>
      <c r="F106" s="60">
        <v>53417.6</v>
      </c>
      <c r="G106" s="60">
        <v>23504</v>
      </c>
      <c r="H106" s="60">
        <v>23504</v>
      </c>
      <c r="I106" s="60">
        <v>23504</v>
      </c>
      <c r="J106" s="60">
        <v>0</v>
      </c>
      <c r="K106" s="60">
        <v>0</v>
      </c>
      <c r="L106" s="60">
        <v>0</v>
      </c>
      <c r="M106" s="60">
        <v>0</v>
      </c>
      <c r="N106" s="60">
        <f t="shared" si="7"/>
        <v>0</v>
      </c>
    </row>
    <row r="107" ht="16.5" spans="1:14">
      <c r="A107" s="57">
        <v>79</v>
      </c>
      <c r="B107" s="69" t="s">
        <v>894</v>
      </c>
      <c r="C107" s="59"/>
      <c r="D107" s="70" t="s">
        <v>895</v>
      </c>
      <c r="E107" s="60">
        <v>0</v>
      </c>
      <c r="F107" s="60">
        <v>62557.56</v>
      </c>
      <c r="G107" s="60">
        <v>102323.76</v>
      </c>
      <c r="H107" s="60">
        <v>39766.2</v>
      </c>
      <c r="I107" s="60">
        <v>39766.2</v>
      </c>
      <c r="J107" s="60">
        <v>0</v>
      </c>
      <c r="K107" s="60">
        <v>0</v>
      </c>
      <c r="L107" s="60">
        <v>0</v>
      </c>
      <c r="M107" s="60">
        <v>0</v>
      </c>
      <c r="N107" s="60">
        <f t="shared" si="7"/>
        <v>0</v>
      </c>
    </row>
    <row r="108" ht="16.5" spans="1:14">
      <c r="A108" s="57">
        <v>80</v>
      </c>
      <c r="B108" s="69" t="s">
        <v>221</v>
      </c>
      <c r="C108" s="59"/>
      <c r="D108" s="70" t="s">
        <v>222</v>
      </c>
      <c r="E108" s="60">
        <v>462000</v>
      </c>
      <c r="F108" s="60">
        <v>1123860</v>
      </c>
      <c r="G108" s="60">
        <v>661860</v>
      </c>
      <c r="H108" s="60">
        <v>0</v>
      </c>
      <c r="I108" s="60">
        <v>0</v>
      </c>
      <c r="J108" s="60">
        <v>0</v>
      </c>
      <c r="K108" s="60">
        <v>0</v>
      </c>
      <c r="L108" s="60">
        <v>0</v>
      </c>
      <c r="M108" s="60">
        <v>0</v>
      </c>
      <c r="N108" s="60">
        <f t="shared" si="7"/>
        <v>0</v>
      </c>
    </row>
    <row r="109" ht="16.5" spans="1:14">
      <c r="A109" s="57">
        <v>81</v>
      </c>
      <c r="B109" s="69" t="s">
        <v>896</v>
      </c>
      <c r="C109" s="59"/>
      <c r="D109" s="70" t="s">
        <v>897</v>
      </c>
      <c r="E109" s="60">
        <v>41912.28</v>
      </c>
      <c r="F109" s="60">
        <v>20000</v>
      </c>
      <c r="G109" s="60">
        <v>74911.66</v>
      </c>
      <c r="H109" s="60">
        <v>96823.94</v>
      </c>
      <c r="I109" s="60">
        <v>74911.66</v>
      </c>
      <c r="J109" s="60">
        <v>21912.28</v>
      </c>
      <c r="K109" s="60">
        <v>0</v>
      </c>
      <c r="L109" s="60">
        <v>0</v>
      </c>
      <c r="M109" s="60">
        <v>0</v>
      </c>
      <c r="N109" s="60">
        <f t="shared" si="7"/>
        <v>0</v>
      </c>
    </row>
    <row r="110" ht="16.5" spans="1:14">
      <c r="A110" s="57">
        <v>82</v>
      </c>
      <c r="B110" s="69" t="s">
        <v>898</v>
      </c>
      <c r="C110" s="59"/>
      <c r="D110" s="70" t="s">
        <v>899</v>
      </c>
      <c r="E110" s="60">
        <v>487774.01</v>
      </c>
      <c r="F110" s="60">
        <v>1727000</v>
      </c>
      <c r="G110" s="60">
        <v>1867215.41</v>
      </c>
      <c r="H110" s="60">
        <v>627989.42</v>
      </c>
      <c r="I110" s="60">
        <v>627989.42</v>
      </c>
      <c r="J110" s="60">
        <v>0</v>
      </c>
      <c r="K110" s="60">
        <v>0</v>
      </c>
      <c r="L110" s="60">
        <v>0</v>
      </c>
      <c r="M110" s="60">
        <v>0</v>
      </c>
      <c r="N110" s="60">
        <f t="shared" si="7"/>
        <v>0</v>
      </c>
    </row>
    <row r="111" ht="16.5" spans="1:14">
      <c r="A111" s="57">
        <v>83</v>
      </c>
      <c r="B111" s="69" t="s">
        <v>900</v>
      </c>
      <c r="C111" s="59"/>
      <c r="D111" s="70" t="s">
        <v>901</v>
      </c>
      <c r="E111" s="60">
        <v>149834.93</v>
      </c>
      <c r="F111" s="60">
        <v>335948.37</v>
      </c>
      <c r="G111" s="60">
        <v>328165.21</v>
      </c>
      <c r="H111" s="60">
        <v>142051.77</v>
      </c>
      <c r="I111" s="60">
        <v>142051.77</v>
      </c>
      <c r="J111" s="60">
        <v>0</v>
      </c>
      <c r="K111" s="60">
        <v>0</v>
      </c>
      <c r="L111" s="60">
        <v>0</v>
      </c>
      <c r="M111" s="60">
        <v>0</v>
      </c>
      <c r="N111" s="60">
        <f t="shared" si="7"/>
        <v>0</v>
      </c>
    </row>
    <row r="112" ht="16.5" spans="1:14">
      <c r="A112" s="57">
        <v>84</v>
      </c>
      <c r="B112" s="69" t="s">
        <v>223</v>
      </c>
      <c r="C112" s="59"/>
      <c r="D112" s="70" t="s">
        <v>224</v>
      </c>
      <c r="E112" s="60">
        <v>51100</v>
      </c>
      <c r="F112" s="60">
        <v>130000</v>
      </c>
      <c r="G112" s="60">
        <v>136000</v>
      </c>
      <c r="H112" s="60">
        <v>57100</v>
      </c>
      <c r="I112" s="60">
        <v>6000</v>
      </c>
      <c r="J112" s="60">
        <v>51100</v>
      </c>
      <c r="K112" s="60">
        <v>0</v>
      </c>
      <c r="L112" s="60">
        <v>0</v>
      </c>
      <c r="M112" s="60">
        <v>0</v>
      </c>
      <c r="N112" s="60">
        <f t="shared" si="7"/>
        <v>0</v>
      </c>
    </row>
    <row r="113" ht="16.5" spans="1:14">
      <c r="A113" s="57">
        <v>85</v>
      </c>
      <c r="B113" s="69" t="s">
        <v>902</v>
      </c>
      <c r="C113" s="59"/>
      <c r="D113" s="70" t="s">
        <v>903</v>
      </c>
      <c r="E113" s="60">
        <v>24886.67</v>
      </c>
      <c r="F113" s="60">
        <v>24886.67</v>
      </c>
      <c r="G113" s="60">
        <v>0</v>
      </c>
      <c r="H113" s="60">
        <v>0</v>
      </c>
      <c r="I113" s="60">
        <v>0</v>
      </c>
      <c r="J113" s="60">
        <v>0</v>
      </c>
      <c r="K113" s="60">
        <v>0</v>
      </c>
      <c r="L113" s="60">
        <v>0</v>
      </c>
      <c r="M113" s="60">
        <v>0</v>
      </c>
      <c r="N113" s="60">
        <f t="shared" si="7"/>
        <v>0</v>
      </c>
    </row>
    <row r="114" ht="16.5" spans="1:14">
      <c r="A114" s="57">
        <v>86</v>
      </c>
      <c r="B114" s="69" t="s">
        <v>225</v>
      </c>
      <c r="C114" s="59"/>
      <c r="D114" s="70" t="s">
        <v>226</v>
      </c>
      <c r="E114" s="60">
        <v>0</v>
      </c>
      <c r="F114" s="60">
        <v>352480</v>
      </c>
      <c r="G114" s="60">
        <v>719680</v>
      </c>
      <c r="H114" s="60">
        <v>367200</v>
      </c>
      <c r="I114" s="60">
        <v>367200</v>
      </c>
      <c r="J114" s="60">
        <v>0</v>
      </c>
      <c r="K114" s="60">
        <v>0</v>
      </c>
      <c r="L114" s="60">
        <v>0</v>
      </c>
      <c r="M114" s="60">
        <v>0</v>
      </c>
      <c r="N114" s="60">
        <f t="shared" si="7"/>
        <v>0</v>
      </c>
    </row>
    <row r="115" ht="16.5" spans="1:14">
      <c r="A115" s="57">
        <v>87</v>
      </c>
      <c r="B115" s="69" t="s">
        <v>904</v>
      </c>
      <c r="C115" s="59"/>
      <c r="D115" s="70" t="s">
        <v>905</v>
      </c>
      <c r="E115" s="60">
        <v>11480.8</v>
      </c>
      <c r="F115" s="60">
        <v>32544</v>
      </c>
      <c r="G115" s="60">
        <v>34623.2</v>
      </c>
      <c r="H115" s="60">
        <v>13560</v>
      </c>
      <c r="I115" s="60">
        <v>13560</v>
      </c>
      <c r="J115" s="60">
        <v>0</v>
      </c>
      <c r="K115" s="60">
        <v>0</v>
      </c>
      <c r="L115" s="60">
        <v>0</v>
      </c>
      <c r="M115" s="60">
        <v>0</v>
      </c>
      <c r="N115" s="60">
        <f t="shared" si="7"/>
        <v>0</v>
      </c>
    </row>
    <row r="116" ht="16.5" spans="1:14">
      <c r="A116" s="57">
        <v>88</v>
      </c>
      <c r="B116" s="69" t="s">
        <v>227</v>
      </c>
      <c r="C116" s="59"/>
      <c r="D116" s="70" t="s">
        <v>228</v>
      </c>
      <c r="E116" s="60">
        <v>66000</v>
      </c>
      <c r="F116" s="60">
        <v>844204.23</v>
      </c>
      <c r="G116" s="60">
        <v>778459.14</v>
      </c>
      <c r="H116" s="60">
        <v>254.91</v>
      </c>
      <c r="I116" s="60">
        <v>254.91</v>
      </c>
      <c r="J116" s="60">
        <v>0</v>
      </c>
      <c r="K116" s="60">
        <v>0</v>
      </c>
      <c r="L116" s="60">
        <v>0</v>
      </c>
      <c r="M116" s="60">
        <v>0</v>
      </c>
      <c r="N116" s="60">
        <f t="shared" si="7"/>
        <v>0</v>
      </c>
    </row>
    <row r="117" ht="16.5" spans="1:14">
      <c r="A117" s="57">
        <v>89</v>
      </c>
      <c r="B117" s="69" t="s">
        <v>229</v>
      </c>
      <c r="C117" s="59"/>
      <c r="D117" s="70" t="s">
        <v>230</v>
      </c>
      <c r="E117" s="60">
        <v>0</v>
      </c>
      <c r="F117" s="60">
        <v>76650</v>
      </c>
      <c r="G117" s="60">
        <v>254345</v>
      </c>
      <c r="H117" s="60">
        <v>177695</v>
      </c>
      <c r="I117" s="60">
        <v>177695</v>
      </c>
      <c r="J117" s="60">
        <v>0</v>
      </c>
      <c r="K117" s="60">
        <v>0</v>
      </c>
      <c r="L117" s="60">
        <v>0</v>
      </c>
      <c r="M117" s="60">
        <v>0</v>
      </c>
      <c r="N117" s="60">
        <f t="shared" si="7"/>
        <v>0</v>
      </c>
    </row>
    <row r="118" ht="16.5" spans="1:14">
      <c r="A118" s="57">
        <v>90</v>
      </c>
      <c r="B118" s="69" t="s">
        <v>231</v>
      </c>
      <c r="C118" s="59"/>
      <c r="D118" s="70" t="s">
        <v>232</v>
      </c>
      <c r="E118" s="60">
        <v>0</v>
      </c>
      <c r="F118" s="60">
        <v>273973.02</v>
      </c>
      <c r="G118" s="60">
        <v>273973.02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f t="shared" si="7"/>
        <v>0</v>
      </c>
    </row>
    <row r="119" ht="16.5" spans="1:14">
      <c r="A119" s="57">
        <v>91</v>
      </c>
      <c r="B119" s="69" t="s">
        <v>233</v>
      </c>
      <c r="C119" s="59"/>
      <c r="D119" s="70" t="s">
        <v>234</v>
      </c>
      <c r="E119" s="60">
        <v>0</v>
      </c>
      <c r="F119" s="60">
        <v>1905189.85</v>
      </c>
      <c r="G119" s="60">
        <v>2402867.88</v>
      </c>
      <c r="H119" s="60">
        <v>497678.03</v>
      </c>
      <c r="I119" s="60">
        <v>497678.03</v>
      </c>
      <c r="J119" s="60">
        <v>0</v>
      </c>
      <c r="K119" s="60">
        <v>0</v>
      </c>
      <c r="L119" s="60">
        <v>0</v>
      </c>
      <c r="M119" s="60">
        <v>0</v>
      </c>
      <c r="N119" s="60">
        <f t="shared" si="7"/>
        <v>0</v>
      </c>
    </row>
    <row r="120" ht="16.5" spans="1:14">
      <c r="A120" s="57">
        <v>92</v>
      </c>
      <c r="B120" s="69" t="s">
        <v>235</v>
      </c>
      <c r="C120" s="59"/>
      <c r="D120" s="70" t="s">
        <v>236</v>
      </c>
      <c r="E120" s="60">
        <v>0</v>
      </c>
      <c r="F120" s="60">
        <v>314635.25</v>
      </c>
      <c r="G120" s="60">
        <v>314635.25</v>
      </c>
      <c r="H120" s="60">
        <v>0</v>
      </c>
      <c r="I120" s="60">
        <v>0</v>
      </c>
      <c r="J120" s="60">
        <v>0</v>
      </c>
      <c r="K120" s="60">
        <v>0</v>
      </c>
      <c r="L120" s="60">
        <v>0</v>
      </c>
      <c r="M120" s="60">
        <v>0</v>
      </c>
      <c r="N120" s="60">
        <f t="shared" si="7"/>
        <v>0</v>
      </c>
    </row>
    <row r="121" ht="16.5" spans="1:14">
      <c r="A121" s="57">
        <v>93</v>
      </c>
      <c r="B121" s="69" t="s">
        <v>237</v>
      </c>
      <c r="C121" s="59"/>
      <c r="D121" s="70" t="s">
        <v>238</v>
      </c>
      <c r="E121" s="60">
        <v>0</v>
      </c>
      <c r="F121" s="60">
        <v>10000</v>
      </c>
      <c r="G121" s="60">
        <v>28104.73</v>
      </c>
      <c r="H121" s="60">
        <v>18104.73</v>
      </c>
      <c r="I121" s="60">
        <v>18104.73</v>
      </c>
      <c r="J121" s="60">
        <v>0</v>
      </c>
      <c r="K121" s="60">
        <v>0</v>
      </c>
      <c r="L121" s="60">
        <v>0</v>
      </c>
      <c r="M121" s="60">
        <v>0</v>
      </c>
      <c r="N121" s="60">
        <f t="shared" si="7"/>
        <v>0</v>
      </c>
    </row>
    <row r="122" ht="16.5" spans="1:14">
      <c r="A122" s="57">
        <v>94</v>
      </c>
      <c r="B122" s="69" t="s">
        <v>906</v>
      </c>
      <c r="C122" s="59"/>
      <c r="D122" s="70" t="s">
        <v>907</v>
      </c>
      <c r="E122" s="60">
        <v>0</v>
      </c>
      <c r="F122" s="60">
        <v>36500</v>
      </c>
      <c r="G122" s="60">
        <v>65700</v>
      </c>
      <c r="H122" s="60">
        <v>29200</v>
      </c>
      <c r="I122" s="60">
        <v>29200</v>
      </c>
      <c r="J122" s="60">
        <v>0</v>
      </c>
      <c r="K122" s="60">
        <v>0</v>
      </c>
      <c r="L122" s="60">
        <v>0</v>
      </c>
      <c r="M122" s="60">
        <v>0</v>
      </c>
      <c r="N122" s="60">
        <f t="shared" si="7"/>
        <v>0</v>
      </c>
    </row>
    <row r="123" ht="16.5" spans="1:14">
      <c r="A123" s="57">
        <v>95</v>
      </c>
      <c r="B123" s="69" t="s">
        <v>908</v>
      </c>
      <c r="C123" s="59"/>
      <c r="D123" s="70" t="s">
        <v>909</v>
      </c>
      <c r="E123" s="60">
        <v>0</v>
      </c>
      <c r="F123" s="60">
        <v>500000</v>
      </c>
      <c r="G123" s="60">
        <v>1633459.24</v>
      </c>
      <c r="H123" s="60">
        <v>1133459.24</v>
      </c>
      <c r="I123" s="60">
        <v>1133459.24</v>
      </c>
      <c r="J123" s="60">
        <v>0</v>
      </c>
      <c r="K123" s="60">
        <v>0</v>
      </c>
      <c r="L123" s="60">
        <v>0</v>
      </c>
      <c r="M123" s="60">
        <v>0</v>
      </c>
      <c r="N123" s="60">
        <f t="shared" si="7"/>
        <v>0</v>
      </c>
    </row>
    <row r="124" ht="16.5" spans="1:14">
      <c r="A124" s="57">
        <v>96</v>
      </c>
      <c r="B124" s="69" t="s">
        <v>910</v>
      </c>
      <c r="C124" s="59"/>
      <c r="D124" s="70" t="s">
        <v>911</v>
      </c>
      <c r="E124" s="60">
        <v>737677.44</v>
      </c>
      <c r="F124" s="60">
        <v>410000</v>
      </c>
      <c r="G124" s="60">
        <v>88763.66</v>
      </c>
      <c r="H124" s="60">
        <v>416441.1</v>
      </c>
      <c r="I124" s="60">
        <v>13827.62</v>
      </c>
      <c r="J124" s="60">
        <v>402613.48</v>
      </c>
      <c r="K124" s="60">
        <v>0</v>
      </c>
      <c r="L124" s="60">
        <v>0</v>
      </c>
      <c r="M124" s="60">
        <v>0</v>
      </c>
      <c r="N124" s="60">
        <f t="shared" si="7"/>
        <v>0</v>
      </c>
    </row>
    <row r="125" ht="16.5" spans="1:14">
      <c r="A125" s="57">
        <v>97</v>
      </c>
      <c r="B125" s="69" t="s">
        <v>239</v>
      </c>
      <c r="C125" s="59"/>
      <c r="D125" s="70" t="s">
        <v>240</v>
      </c>
      <c r="E125" s="60">
        <v>0</v>
      </c>
      <c r="F125" s="60">
        <v>0</v>
      </c>
      <c r="G125" s="60">
        <v>0</v>
      </c>
      <c r="H125" s="60">
        <v>0</v>
      </c>
      <c r="I125" s="60">
        <v>0</v>
      </c>
      <c r="J125" s="60">
        <v>0</v>
      </c>
      <c r="K125" s="60">
        <v>0</v>
      </c>
      <c r="L125" s="60">
        <v>0</v>
      </c>
      <c r="M125" s="60">
        <v>0</v>
      </c>
      <c r="N125" s="60">
        <f t="shared" si="7"/>
        <v>0</v>
      </c>
    </row>
    <row r="126" ht="16.5" spans="1:14">
      <c r="A126" s="57">
        <v>98</v>
      </c>
      <c r="B126" s="69" t="s">
        <v>912</v>
      </c>
      <c r="C126" s="59"/>
      <c r="D126" s="70" t="s">
        <v>913</v>
      </c>
      <c r="E126" s="60">
        <v>0</v>
      </c>
      <c r="F126" s="60">
        <v>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0">
        <v>0</v>
      </c>
      <c r="M126" s="60">
        <v>0</v>
      </c>
      <c r="N126" s="60">
        <f t="shared" si="7"/>
        <v>0</v>
      </c>
    </row>
    <row r="127" ht="16.5" spans="1:14">
      <c r="A127" s="57">
        <v>99</v>
      </c>
      <c r="B127" s="69" t="s">
        <v>914</v>
      </c>
      <c r="C127" s="59"/>
      <c r="D127" s="70" t="s">
        <v>915</v>
      </c>
      <c r="E127" s="60">
        <v>129077.61</v>
      </c>
      <c r="F127" s="60">
        <v>247200</v>
      </c>
      <c r="G127" s="60">
        <v>454328.88</v>
      </c>
      <c r="H127" s="60">
        <v>336206.49</v>
      </c>
      <c r="I127" s="60">
        <v>336206.49</v>
      </c>
      <c r="J127" s="60">
        <v>0</v>
      </c>
      <c r="K127" s="60">
        <v>0</v>
      </c>
      <c r="L127" s="60">
        <v>0</v>
      </c>
      <c r="M127" s="60">
        <v>0</v>
      </c>
      <c r="N127" s="60">
        <f t="shared" si="7"/>
        <v>0</v>
      </c>
    </row>
    <row r="128" ht="16.5" spans="1:14">
      <c r="A128" s="57">
        <v>100</v>
      </c>
      <c r="B128" s="69" t="s">
        <v>916</v>
      </c>
      <c r="C128" s="59"/>
      <c r="D128" s="70" t="s">
        <v>917</v>
      </c>
      <c r="E128" s="60">
        <v>35451.04</v>
      </c>
      <c r="F128" s="60">
        <v>0</v>
      </c>
      <c r="G128" s="60">
        <v>0</v>
      </c>
      <c r="H128" s="60">
        <v>35451.04</v>
      </c>
      <c r="I128" s="60">
        <v>0</v>
      </c>
      <c r="J128" s="60">
        <v>0</v>
      </c>
      <c r="K128" s="60">
        <v>-600</v>
      </c>
      <c r="L128" s="60">
        <v>36051.04</v>
      </c>
      <c r="M128" s="60">
        <v>0</v>
      </c>
      <c r="N128" s="60">
        <f t="shared" si="7"/>
        <v>0</v>
      </c>
    </row>
    <row r="129" ht="16.5" spans="1:14">
      <c r="A129" s="57">
        <v>101</v>
      </c>
      <c r="B129" s="69" t="s">
        <v>918</v>
      </c>
      <c r="C129" s="59"/>
      <c r="D129" s="70" t="s">
        <v>919</v>
      </c>
      <c r="E129" s="60">
        <v>368104.29</v>
      </c>
      <c r="F129" s="60">
        <v>24720</v>
      </c>
      <c r="G129" s="60">
        <v>160831.19</v>
      </c>
      <c r="H129" s="60">
        <v>504215.48</v>
      </c>
      <c r="I129" s="60">
        <v>160111.19</v>
      </c>
      <c r="J129" s="60">
        <v>187883.76</v>
      </c>
      <c r="K129" s="60">
        <v>79625.12</v>
      </c>
      <c r="L129" s="60">
        <v>76595.41</v>
      </c>
      <c r="M129" s="60">
        <v>0</v>
      </c>
      <c r="N129" s="60">
        <f t="shared" si="7"/>
        <v>0</v>
      </c>
    </row>
    <row r="130" ht="16.5" spans="1:14">
      <c r="A130" s="57">
        <v>102</v>
      </c>
      <c r="B130" s="69" t="s">
        <v>920</v>
      </c>
      <c r="C130" s="59"/>
      <c r="D130" s="70" t="s">
        <v>921</v>
      </c>
      <c r="E130" s="60">
        <v>3606.64</v>
      </c>
      <c r="F130" s="60">
        <v>0</v>
      </c>
      <c r="G130" s="60">
        <v>0</v>
      </c>
      <c r="H130" s="60">
        <v>3606.64</v>
      </c>
      <c r="I130" s="60">
        <v>0</v>
      </c>
      <c r="J130" s="60">
        <v>0</v>
      </c>
      <c r="K130" s="60">
        <v>-900</v>
      </c>
      <c r="L130" s="60">
        <v>4506.64</v>
      </c>
      <c r="M130" s="60">
        <v>0</v>
      </c>
      <c r="N130" s="60">
        <f t="shared" si="7"/>
        <v>0</v>
      </c>
    </row>
    <row r="131" ht="16.5" spans="1:14">
      <c r="A131" s="57">
        <v>103</v>
      </c>
      <c r="B131" s="69" t="s">
        <v>922</v>
      </c>
      <c r="C131" s="59"/>
      <c r="D131" s="70" t="s">
        <v>923</v>
      </c>
      <c r="E131" s="60">
        <v>41454.4</v>
      </c>
      <c r="F131" s="60">
        <v>46350</v>
      </c>
      <c r="G131" s="60">
        <v>45713.24</v>
      </c>
      <c r="H131" s="60">
        <v>40817.64</v>
      </c>
      <c r="I131" s="60">
        <v>32044.09</v>
      </c>
      <c r="J131" s="60">
        <v>8773.55</v>
      </c>
      <c r="K131" s="60">
        <v>0</v>
      </c>
      <c r="L131" s="60">
        <v>0</v>
      </c>
      <c r="M131" s="60">
        <v>0</v>
      </c>
      <c r="N131" s="60">
        <f t="shared" si="7"/>
        <v>0</v>
      </c>
    </row>
    <row r="132" ht="16.5" spans="1:14">
      <c r="A132" s="57">
        <v>104</v>
      </c>
      <c r="B132" s="69" t="s">
        <v>924</v>
      </c>
      <c r="C132" s="59"/>
      <c r="D132" s="70" t="s">
        <v>925</v>
      </c>
      <c r="E132" s="60">
        <v>325</v>
      </c>
      <c r="F132" s="60">
        <v>4595.5</v>
      </c>
      <c r="G132" s="60">
        <v>3926</v>
      </c>
      <c r="H132" s="60">
        <v>-344.5</v>
      </c>
      <c r="I132" s="60">
        <v>-344.5</v>
      </c>
      <c r="J132" s="60">
        <v>0</v>
      </c>
      <c r="K132" s="60">
        <v>0</v>
      </c>
      <c r="L132" s="60">
        <v>0</v>
      </c>
      <c r="M132" s="60">
        <v>0</v>
      </c>
      <c r="N132" s="60">
        <f t="shared" si="7"/>
        <v>0</v>
      </c>
    </row>
    <row r="133" ht="16.5" spans="1:14">
      <c r="A133" s="57">
        <v>105</v>
      </c>
      <c r="B133" s="69" t="s">
        <v>926</v>
      </c>
      <c r="C133" s="59"/>
      <c r="D133" s="70" t="s">
        <v>927</v>
      </c>
      <c r="E133" s="60">
        <v>0</v>
      </c>
      <c r="F133" s="60">
        <v>237022</v>
      </c>
      <c r="G133" s="60">
        <v>276337.63</v>
      </c>
      <c r="H133" s="60">
        <v>39315.63</v>
      </c>
      <c r="I133" s="60">
        <v>39315.63</v>
      </c>
      <c r="J133" s="60">
        <v>0</v>
      </c>
      <c r="K133" s="60">
        <v>0</v>
      </c>
      <c r="L133" s="60">
        <v>0</v>
      </c>
      <c r="M133" s="60">
        <v>0</v>
      </c>
      <c r="N133" s="60">
        <f t="shared" si="7"/>
        <v>0</v>
      </c>
    </row>
    <row r="134" ht="16.5" spans="1:14">
      <c r="A134" s="57">
        <v>106</v>
      </c>
      <c r="B134" s="69" t="s">
        <v>928</v>
      </c>
      <c r="C134" s="59"/>
      <c r="D134" s="70" t="s">
        <v>929</v>
      </c>
      <c r="E134" s="60">
        <v>49897</v>
      </c>
      <c r="F134" s="60">
        <v>216489</v>
      </c>
      <c r="G134" s="60">
        <v>248663.74</v>
      </c>
      <c r="H134" s="60">
        <v>82071.74</v>
      </c>
      <c r="I134" s="60">
        <v>82071.74</v>
      </c>
      <c r="J134" s="60">
        <v>0</v>
      </c>
      <c r="K134" s="60">
        <v>0</v>
      </c>
      <c r="L134" s="60">
        <v>0</v>
      </c>
      <c r="M134" s="60">
        <v>0</v>
      </c>
      <c r="N134" s="60">
        <f t="shared" si="7"/>
        <v>0</v>
      </c>
    </row>
    <row r="135" ht="16.5" spans="1:14">
      <c r="A135" s="57">
        <v>107</v>
      </c>
      <c r="B135" s="69" t="s">
        <v>930</v>
      </c>
      <c r="C135" s="59"/>
      <c r="D135" s="70" t="s">
        <v>931</v>
      </c>
      <c r="E135" s="60">
        <v>216856.88</v>
      </c>
      <c r="F135" s="60">
        <v>72100</v>
      </c>
      <c r="G135" s="60">
        <v>69556.99</v>
      </c>
      <c r="H135" s="60">
        <v>214313.87</v>
      </c>
      <c r="I135" s="60">
        <v>67156.99</v>
      </c>
      <c r="J135" s="60">
        <v>98153.78</v>
      </c>
      <c r="K135" s="60">
        <v>49003.1</v>
      </c>
      <c r="L135" s="60">
        <v>0</v>
      </c>
      <c r="M135" s="60">
        <v>0</v>
      </c>
      <c r="N135" s="60">
        <f t="shared" si="7"/>
        <v>0</v>
      </c>
    </row>
    <row r="136" ht="16.5" spans="1:14">
      <c r="A136" s="57">
        <v>108</v>
      </c>
      <c r="B136" s="69" t="s">
        <v>932</v>
      </c>
      <c r="C136" s="59"/>
      <c r="D136" s="70" t="s">
        <v>933</v>
      </c>
      <c r="E136" s="60">
        <v>23937.6</v>
      </c>
      <c r="F136" s="60">
        <v>0</v>
      </c>
      <c r="G136" s="60">
        <v>0</v>
      </c>
      <c r="H136" s="60">
        <v>23937.6</v>
      </c>
      <c r="I136" s="60">
        <v>0</v>
      </c>
      <c r="J136" s="60">
        <v>0</v>
      </c>
      <c r="K136" s="60">
        <v>23937.6</v>
      </c>
      <c r="L136" s="60">
        <v>0</v>
      </c>
      <c r="M136" s="60">
        <v>0</v>
      </c>
      <c r="N136" s="60">
        <f t="shared" si="7"/>
        <v>0</v>
      </c>
    </row>
    <row r="137" ht="16.5" spans="1:14">
      <c r="A137" s="57">
        <v>109</v>
      </c>
      <c r="B137" s="69" t="s">
        <v>934</v>
      </c>
      <c r="C137" s="59"/>
      <c r="D137" s="70" t="s">
        <v>935</v>
      </c>
      <c r="E137" s="60">
        <v>202.36</v>
      </c>
      <c r="F137" s="60">
        <v>0</v>
      </c>
      <c r="G137" s="60">
        <v>0</v>
      </c>
      <c r="H137" s="60">
        <v>202.36</v>
      </c>
      <c r="I137" s="60">
        <v>0</v>
      </c>
      <c r="J137" s="60">
        <v>0</v>
      </c>
      <c r="K137" s="60">
        <v>0</v>
      </c>
      <c r="L137" s="60">
        <v>202.36</v>
      </c>
      <c r="M137" s="60">
        <v>0</v>
      </c>
      <c r="N137" s="60">
        <f t="shared" si="7"/>
        <v>0</v>
      </c>
    </row>
    <row r="138" ht="16.5" spans="1:14">
      <c r="A138" s="57">
        <v>110</v>
      </c>
      <c r="B138" s="69" t="s">
        <v>936</v>
      </c>
      <c r="C138" s="59"/>
      <c r="D138" s="70" t="s">
        <v>937</v>
      </c>
      <c r="E138" s="60">
        <v>23850</v>
      </c>
      <c r="F138" s="60">
        <v>33850</v>
      </c>
      <c r="G138" s="60">
        <v>71998.93</v>
      </c>
      <c r="H138" s="60">
        <v>61998.93</v>
      </c>
      <c r="I138" s="60">
        <v>61998.93</v>
      </c>
      <c r="J138" s="60">
        <v>0</v>
      </c>
      <c r="K138" s="60">
        <v>0</v>
      </c>
      <c r="L138" s="60">
        <v>0</v>
      </c>
      <c r="M138" s="60">
        <v>0</v>
      </c>
      <c r="N138" s="60">
        <f t="shared" si="7"/>
        <v>0</v>
      </c>
    </row>
    <row r="139" ht="16.5" spans="1:14">
      <c r="A139" s="57">
        <v>111</v>
      </c>
      <c r="B139" s="69" t="s">
        <v>938</v>
      </c>
      <c r="C139" s="59"/>
      <c r="D139" s="70" t="s">
        <v>939</v>
      </c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60">
        <v>0</v>
      </c>
      <c r="K139" s="60">
        <v>0</v>
      </c>
      <c r="L139" s="60">
        <v>0</v>
      </c>
      <c r="M139" s="60">
        <v>0</v>
      </c>
      <c r="N139" s="60">
        <f t="shared" si="7"/>
        <v>0</v>
      </c>
    </row>
    <row r="140" ht="16.5" spans="1:14">
      <c r="A140" s="57">
        <v>112</v>
      </c>
      <c r="B140" s="69" t="s">
        <v>940</v>
      </c>
      <c r="C140" s="59"/>
      <c r="D140" s="70" t="s">
        <v>941</v>
      </c>
      <c r="E140" s="60">
        <v>362137.43</v>
      </c>
      <c r="F140" s="60">
        <v>363600</v>
      </c>
      <c r="G140" s="60">
        <v>801291.86</v>
      </c>
      <c r="H140" s="60">
        <v>799829.29</v>
      </c>
      <c r="I140" s="60">
        <v>587691.86</v>
      </c>
      <c r="J140" s="60">
        <v>212137.43</v>
      </c>
      <c r="K140" s="60">
        <v>0</v>
      </c>
      <c r="L140" s="60">
        <v>0</v>
      </c>
      <c r="M140" s="60">
        <v>0</v>
      </c>
      <c r="N140" s="60">
        <f t="shared" si="7"/>
        <v>0</v>
      </c>
    </row>
    <row r="141" ht="16.5" spans="1:14">
      <c r="A141" s="57">
        <v>113</v>
      </c>
      <c r="B141" s="69" t="s">
        <v>46</v>
      </c>
      <c r="C141" s="59"/>
      <c r="D141" s="70" t="s">
        <v>942</v>
      </c>
      <c r="E141" s="60">
        <v>588429.61</v>
      </c>
      <c r="F141" s="60">
        <v>234050</v>
      </c>
      <c r="G141" s="60">
        <v>241633.59</v>
      </c>
      <c r="H141" s="60">
        <v>596013.2</v>
      </c>
      <c r="I141" s="60">
        <v>232583.59</v>
      </c>
      <c r="J141" s="60">
        <v>195118.04</v>
      </c>
      <c r="K141" s="60">
        <v>168311.57</v>
      </c>
      <c r="L141" s="60">
        <v>0</v>
      </c>
      <c r="M141" s="60">
        <v>0</v>
      </c>
      <c r="N141" s="60">
        <f t="shared" si="7"/>
        <v>0</v>
      </c>
    </row>
    <row r="142" ht="16.5" spans="1:14">
      <c r="A142" s="57">
        <v>114</v>
      </c>
      <c r="B142" s="69" t="s">
        <v>48</v>
      </c>
      <c r="C142" s="59"/>
      <c r="D142" s="70" t="s">
        <v>241</v>
      </c>
      <c r="E142" s="60">
        <v>7709741.33</v>
      </c>
      <c r="F142" s="60">
        <v>3642572.3</v>
      </c>
      <c r="G142" s="60">
        <v>4325304.49</v>
      </c>
      <c r="H142" s="60">
        <v>8392473.52</v>
      </c>
      <c r="I142" s="60">
        <v>4217272.76</v>
      </c>
      <c r="J142" s="60">
        <v>2838203.68</v>
      </c>
      <c r="K142" s="60">
        <v>1336997.08</v>
      </c>
      <c r="L142" s="60">
        <v>0</v>
      </c>
      <c r="M142" s="60">
        <v>0</v>
      </c>
      <c r="N142" s="60">
        <f t="shared" si="7"/>
        <v>0</v>
      </c>
    </row>
    <row r="143" ht="16.5" spans="1:14">
      <c r="A143" s="57">
        <v>115</v>
      </c>
      <c r="B143" s="69" t="s">
        <v>943</v>
      </c>
      <c r="C143" s="59"/>
      <c r="D143" s="70" t="s">
        <v>944</v>
      </c>
      <c r="E143" s="60">
        <v>64763.92</v>
      </c>
      <c r="F143" s="60">
        <v>241170.86</v>
      </c>
      <c r="G143" s="60">
        <v>272247.89</v>
      </c>
      <c r="H143" s="60">
        <v>95840.95</v>
      </c>
      <c r="I143" s="60">
        <v>95840.95</v>
      </c>
      <c r="J143" s="60">
        <v>0</v>
      </c>
      <c r="K143" s="60">
        <v>0</v>
      </c>
      <c r="L143" s="60">
        <v>0</v>
      </c>
      <c r="M143" s="60">
        <v>0</v>
      </c>
      <c r="N143" s="60">
        <f t="shared" si="7"/>
        <v>0</v>
      </c>
    </row>
    <row r="144" ht="16.5" spans="1:14">
      <c r="A144" s="57">
        <v>116</v>
      </c>
      <c r="B144" s="69" t="s">
        <v>945</v>
      </c>
      <c r="C144" s="59"/>
      <c r="D144" s="70" t="s">
        <v>946</v>
      </c>
      <c r="E144" s="60">
        <v>830.09</v>
      </c>
      <c r="F144" s="60">
        <v>3730.58</v>
      </c>
      <c r="G144" s="60">
        <v>5870.99</v>
      </c>
      <c r="H144" s="60">
        <v>2970.5</v>
      </c>
      <c r="I144" s="60">
        <v>2970.5</v>
      </c>
      <c r="J144" s="60">
        <v>0</v>
      </c>
      <c r="K144" s="60">
        <v>0</v>
      </c>
      <c r="L144" s="60">
        <v>0</v>
      </c>
      <c r="M144" s="60">
        <v>0</v>
      </c>
      <c r="N144" s="60">
        <f t="shared" si="7"/>
        <v>0</v>
      </c>
    </row>
    <row r="145" ht="16.5" spans="1:14">
      <c r="A145" s="57">
        <v>117</v>
      </c>
      <c r="B145" s="69" t="s">
        <v>50</v>
      </c>
      <c r="C145" s="59"/>
      <c r="D145" s="70" t="s">
        <v>947</v>
      </c>
      <c r="E145" s="60">
        <v>1296882.4</v>
      </c>
      <c r="F145" s="60">
        <v>847570.46</v>
      </c>
      <c r="G145" s="60">
        <v>1792920.3</v>
      </c>
      <c r="H145" s="60">
        <v>2242232.24</v>
      </c>
      <c r="I145" s="60">
        <v>1116740.86</v>
      </c>
      <c r="J145" s="60">
        <v>1125491.38</v>
      </c>
      <c r="K145" s="60">
        <v>0</v>
      </c>
      <c r="L145" s="60">
        <v>0</v>
      </c>
      <c r="M145" s="60">
        <v>0</v>
      </c>
      <c r="N145" s="60">
        <f t="shared" si="7"/>
        <v>0</v>
      </c>
    </row>
    <row r="146" ht="16.5" spans="1:14">
      <c r="A146" s="57">
        <v>118</v>
      </c>
      <c r="B146" s="69" t="s">
        <v>948</v>
      </c>
      <c r="C146" s="59"/>
      <c r="D146" s="70" t="s">
        <v>949</v>
      </c>
      <c r="E146" s="60">
        <v>136825.91</v>
      </c>
      <c r="F146" s="60">
        <v>75620</v>
      </c>
      <c r="G146" s="60">
        <v>183881.37</v>
      </c>
      <c r="H146" s="60">
        <v>245087.28</v>
      </c>
      <c r="I146" s="60">
        <v>132261.37</v>
      </c>
      <c r="J146" s="60">
        <v>112825.91</v>
      </c>
      <c r="K146" s="60">
        <v>0</v>
      </c>
      <c r="L146" s="60">
        <v>0</v>
      </c>
      <c r="M146" s="60">
        <v>0</v>
      </c>
      <c r="N146" s="60">
        <f t="shared" si="7"/>
        <v>0</v>
      </c>
    </row>
    <row r="147" ht="16.5" spans="1:14">
      <c r="A147" s="57">
        <v>119</v>
      </c>
      <c r="B147" s="69" t="s">
        <v>950</v>
      </c>
      <c r="C147" s="59"/>
      <c r="D147" s="70" t="s">
        <v>951</v>
      </c>
      <c r="E147" s="60">
        <v>51725.38</v>
      </c>
      <c r="F147" s="60">
        <v>0</v>
      </c>
      <c r="G147" s="60">
        <v>0</v>
      </c>
      <c r="H147" s="60">
        <v>51725.38</v>
      </c>
      <c r="I147" s="60">
        <v>0</v>
      </c>
      <c r="J147" s="60">
        <v>0</v>
      </c>
      <c r="K147" s="60">
        <v>0</v>
      </c>
      <c r="L147" s="60">
        <v>51725.38</v>
      </c>
      <c r="M147" s="60">
        <v>0</v>
      </c>
      <c r="N147" s="60">
        <f t="shared" si="7"/>
        <v>0</v>
      </c>
    </row>
    <row r="148" ht="16.5" spans="1:14">
      <c r="A148" s="57">
        <v>120</v>
      </c>
      <c r="B148" s="69" t="s">
        <v>952</v>
      </c>
      <c r="C148" s="59"/>
      <c r="D148" s="70" t="s">
        <v>953</v>
      </c>
      <c r="E148" s="60">
        <v>36972.89</v>
      </c>
      <c r="F148" s="60">
        <v>20600</v>
      </c>
      <c r="G148" s="60">
        <v>17326.91</v>
      </c>
      <c r="H148" s="60">
        <v>33699.8</v>
      </c>
      <c r="I148" s="60">
        <v>16426.91</v>
      </c>
      <c r="J148" s="60">
        <v>8737.27</v>
      </c>
      <c r="K148" s="60">
        <v>7089.48</v>
      </c>
      <c r="L148" s="60">
        <v>1446.14</v>
      </c>
      <c r="M148" s="60">
        <v>0</v>
      </c>
      <c r="N148" s="60">
        <f t="shared" si="7"/>
        <v>0</v>
      </c>
    </row>
    <row r="149" ht="16.5" spans="1:14">
      <c r="A149" s="57">
        <v>121</v>
      </c>
      <c r="B149" s="69" t="s">
        <v>52</v>
      </c>
      <c r="C149" s="59"/>
      <c r="D149" s="70" t="s">
        <v>242</v>
      </c>
      <c r="E149" s="60">
        <v>8031511.02</v>
      </c>
      <c r="F149" s="60">
        <v>88085677.21</v>
      </c>
      <c r="G149" s="60">
        <v>87507027.8</v>
      </c>
      <c r="H149" s="60">
        <v>7452861.61</v>
      </c>
      <c r="I149" s="60">
        <v>4337567.07</v>
      </c>
      <c r="J149" s="60">
        <v>2815294.54</v>
      </c>
      <c r="K149" s="60">
        <v>300000</v>
      </c>
      <c r="L149" s="60">
        <v>0</v>
      </c>
      <c r="M149" s="60">
        <v>0</v>
      </c>
      <c r="N149" s="60">
        <f t="shared" si="7"/>
        <v>0</v>
      </c>
    </row>
    <row r="150" ht="16.5" spans="1:14">
      <c r="A150" s="57">
        <v>122</v>
      </c>
      <c r="B150" s="69" t="s">
        <v>954</v>
      </c>
      <c r="C150" s="59"/>
      <c r="D150" s="70" t="s">
        <v>955</v>
      </c>
      <c r="E150" s="60">
        <v>12263.73</v>
      </c>
      <c r="F150" s="60">
        <v>10300</v>
      </c>
      <c r="G150" s="60">
        <v>5012.16</v>
      </c>
      <c r="H150" s="60">
        <v>6975.89</v>
      </c>
      <c r="I150" s="60">
        <v>4712.16</v>
      </c>
      <c r="J150" s="60">
        <v>0</v>
      </c>
      <c r="K150" s="60">
        <v>0</v>
      </c>
      <c r="L150" s="60">
        <v>2263.73</v>
      </c>
      <c r="M150" s="60">
        <v>0</v>
      </c>
      <c r="N150" s="60">
        <f t="shared" si="7"/>
        <v>0</v>
      </c>
    </row>
    <row r="151" ht="16.5" spans="1:14">
      <c r="A151" s="57">
        <v>123</v>
      </c>
      <c r="B151" s="69" t="s">
        <v>956</v>
      </c>
      <c r="C151" s="59"/>
      <c r="D151" s="70" t="s">
        <v>957</v>
      </c>
      <c r="E151" s="60">
        <v>124571.81</v>
      </c>
      <c r="F151" s="60">
        <v>83522</v>
      </c>
      <c r="G151" s="60">
        <v>97149.99</v>
      </c>
      <c r="H151" s="60">
        <v>138199.8</v>
      </c>
      <c r="I151" s="60">
        <v>69627.99</v>
      </c>
      <c r="J151" s="60">
        <v>68571.81</v>
      </c>
      <c r="K151" s="60">
        <v>0</v>
      </c>
      <c r="L151" s="60">
        <v>0</v>
      </c>
      <c r="M151" s="60">
        <v>0</v>
      </c>
      <c r="N151" s="60">
        <f t="shared" si="7"/>
        <v>0</v>
      </c>
    </row>
    <row r="152" ht="16.5" spans="1:14">
      <c r="A152" s="57">
        <v>124</v>
      </c>
      <c r="B152" s="69" t="s">
        <v>958</v>
      </c>
      <c r="C152" s="59"/>
      <c r="D152" s="70" t="s">
        <v>959</v>
      </c>
      <c r="E152" s="60">
        <v>195058.05</v>
      </c>
      <c r="F152" s="60">
        <v>140000</v>
      </c>
      <c r="G152" s="60">
        <v>71885.12</v>
      </c>
      <c r="H152" s="60">
        <v>126943.17</v>
      </c>
      <c r="I152" s="60">
        <v>1885.12</v>
      </c>
      <c r="J152" s="60">
        <v>125058.05</v>
      </c>
      <c r="K152" s="60">
        <v>0</v>
      </c>
      <c r="L152" s="60">
        <v>0</v>
      </c>
      <c r="M152" s="60">
        <v>0</v>
      </c>
      <c r="N152" s="60">
        <f t="shared" si="7"/>
        <v>0</v>
      </c>
    </row>
    <row r="153" ht="16.5" spans="1:14">
      <c r="A153" s="57">
        <v>125</v>
      </c>
      <c r="B153" s="69" t="s">
        <v>54</v>
      </c>
      <c r="C153" s="59"/>
      <c r="D153" s="70" t="s">
        <v>960</v>
      </c>
      <c r="E153" s="60">
        <v>2132878.4</v>
      </c>
      <c r="F153" s="60">
        <v>1142018.44</v>
      </c>
      <c r="G153" s="60">
        <v>1579816.95</v>
      </c>
      <c r="H153" s="60">
        <v>2570676.91</v>
      </c>
      <c r="I153" s="60">
        <v>1324381.98</v>
      </c>
      <c r="J153" s="60">
        <v>769903.94</v>
      </c>
      <c r="K153" s="60">
        <v>476390.99</v>
      </c>
      <c r="L153" s="60">
        <v>0</v>
      </c>
      <c r="M153" s="60">
        <v>0</v>
      </c>
      <c r="N153" s="60">
        <f t="shared" si="7"/>
        <v>0</v>
      </c>
    </row>
    <row r="154" ht="16.5" spans="1:14">
      <c r="A154" s="57">
        <v>126</v>
      </c>
      <c r="B154" s="69" t="s">
        <v>56</v>
      </c>
      <c r="C154" s="59"/>
      <c r="D154" s="70" t="s">
        <v>961</v>
      </c>
      <c r="E154" s="60">
        <v>2957700.74</v>
      </c>
      <c r="F154" s="60">
        <v>1313650</v>
      </c>
      <c r="G154" s="60">
        <v>885517.24</v>
      </c>
      <c r="H154" s="60">
        <v>2529567.98</v>
      </c>
      <c r="I154" s="60">
        <v>329867.24</v>
      </c>
      <c r="J154" s="60">
        <v>2194409.85</v>
      </c>
      <c r="K154" s="60">
        <v>5290.89</v>
      </c>
      <c r="L154" s="60">
        <v>0</v>
      </c>
      <c r="M154" s="60">
        <v>0</v>
      </c>
      <c r="N154" s="60">
        <f t="shared" si="7"/>
        <v>0</v>
      </c>
    </row>
    <row r="155" ht="16.5" spans="1:14">
      <c r="A155" s="57">
        <v>127</v>
      </c>
      <c r="B155" s="69" t="s">
        <v>962</v>
      </c>
      <c r="C155" s="59"/>
      <c r="D155" s="70" t="s">
        <v>963</v>
      </c>
      <c r="E155" s="60">
        <v>3137472.29</v>
      </c>
      <c r="F155" s="60">
        <v>1313250</v>
      </c>
      <c r="G155" s="60">
        <v>1104039.67</v>
      </c>
      <c r="H155" s="60">
        <v>2928261.96</v>
      </c>
      <c r="I155" s="60">
        <v>1065789.67</v>
      </c>
      <c r="J155" s="60">
        <v>1395398.74</v>
      </c>
      <c r="K155" s="60">
        <v>467073.55</v>
      </c>
      <c r="L155" s="60">
        <v>0</v>
      </c>
      <c r="M155" s="60">
        <v>0</v>
      </c>
      <c r="N155" s="60">
        <f t="shared" si="7"/>
        <v>0</v>
      </c>
    </row>
    <row r="156" ht="16.5" spans="1:14">
      <c r="A156" s="57">
        <v>128</v>
      </c>
      <c r="B156" s="69" t="s">
        <v>964</v>
      </c>
      <c r="C156" s="59"/>
      <c r="D156" s="70" t="s">
        <v>965</v>
      </c>
      <c r="E156" s="60">
        <v>50465.94</v>
      </c>
      <c r="F156" s="60">
        <v>58456.39</v>
      </c>
      <c r="G156" s="60">
        <v>7990.45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f t="shared" si="7"/>
        <v>0</v>
      </c>
    </row>
    <row r="157" ht="16.5" spans="1:14">
      <c r="A157" s="57">
        <v>129</v>
      </c>
      <c r="B157" s="69" t="s">
        <v>966</v>
      </c>
      <c r="C157" s="59"/>
      <c r="D157" s="70" t="s">
        <v>967</v>
      </c>
      <c r="E157" s="60">
        <v>2824085.07</v>
      </c>
      <c r="F157" s="60">
        <v>704350</v>
      </c>
      <c r="G157" s="60">
        <v>1179791.12</v>
      </c>
      <c r="H157" s="60">
        <v>3299526.19</v>
      </c>
      <c r="I157" s="60">
        <v>1160441.12</v>
      </c>
      <c r="J157" s="60">
        <v>572571.01</v>
      </c>
      <c r="K157" s="60">
        <v>1566514.06</v>
      </c>
      <c r="L157" s="60">
        <v>0</v>
      </c>
      <c r="M157" s="60">
        <v>0</v>
      </c>
      <c r="N157" s="60">
        <f t="shared" ref="N157:N220" si="8">SUM(I157:M157)-H157</f>
        <v>0</v>
      </c>
    </row>
    <row r="158" ht="16.5" spans="1:14">
      <c r="A158" s="57">
        <v>130</v>
      </c>
      <c r="B158" s="69" t="s">
        <v>968</v>
      </c>
      <c r="C158" s="59"/>
      <c r="D158" s="70" t="s">
        <v>969</v>
      </c>
      <c r="E158" s="60">
        <v>0</v>
      </c>
      <c r="F158" s="60">
        <v>0</v>
      </c>
      <c r="G158" s="60">
        <v>0</v>
      </c>
      <c r="H158" s="60">
        <v>0</v>
      </c>
      <c r="I158" s="60">
        <v>0</v>
      </c>
      <c r="J158" s="60">
        <v>0</v>
      </c>
      <c r="K158" s="60">
        <v>0</v>
      </c>
      <c r="L158" s="60">
        <v>0</v>
      </c>
      <c r="M158" s="60">
        <v>0</v>
      </c>
      <c r="N158" s="60">
        <f t="shared" si="8"/>
        <v>0</v>
      </c>
    </row>
    <row r="159" ht="16.5" spans="1:14">
      <c r="A159" s="57">
        <v>131</v>
      </c>
      <c r="B159" s="69" t="s">
        <v>970</v>
      </c>
      <c r="C159" s="59"/>
      <c r="D159" s="70" t="s">
        <v>971</v>
      </c>
      <c r="E159" s="60">
        <v>135566.79</v>
      </c>
      <c r="F159" s="60">
        <v>118239.11</v>
      </c>
      <c r="G159" s="60">
        <v>105688.78</v>
      </c>
      <c r="H159" s="60">
        <v>123016.46</v>
      </c>
      <c r="I159" s="60">
        <v>42758.47</v>
      </c>
      <c r="J159" s="60">
        <v>80257.99</v>
      </c>
      <c r="K159" s="60">
        <v>0</v>
      </c>
      <c r="L159" s="60">
        <v>0</v>
      </c>
      <c r="M159" s="60">
        <v>0</v>
      </c>
      <c r="N159" s="60">
        <f t="shared" si="8"/>
        <v>0</v>
      </c>
    </row>
    <row r="160" ht="16.5" spans="1:14">
      <c r="A160" s="57">
        <v>132</v>
      </c>
      <c r="B160" s="69" t="s">
        <v>972</v>
      </c>
      <c r="C160" s="59"/>
      <c r="D160" s="70" t="s">
        <v>973</v>
      </c>
      <c r="E160" s="60">
        <v>212083.65</v>
      </c>
      <c r="F160" s="60">
        <v>0</v>
      </c>
      <c r="G160" s="60">
        <v>0</v>
      </c>
      <c r="H160" s="60">
        <v>212083.65</v>
      </c>
      <c r="I160" s="60">
        <v>0</v>
      </c>
      <c r="J160" s="60">
        <v>0</v>
      </c>
      <c r="K160" s="60">
        <v>0</v>
      </c>
      <c r="L160" s="60">
        <v>212083.65</v>
      </c>
      <c r="M160" s="60">
        <v>0</v>
      </c>
      <c r="N160" s="60">
        <f t="shared" si="8"/>
        <v>0</v>
      </c>
    </row>
    <row r="161" ht="16.5" spans="1:14">
      <c r="A161" s="57">
        <v>133</v>
      </c>
      <c r="B161" s="69" t="s">
        <v>974</v>
      </c>
      <c r="C161" s="59"/>
      <c r="D161" s="70" t="s">
        <v>975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0</v>
      </c>
      <c r="L161" s="60">
        <v>0</v>
      </c>
      <c r="M161" s="60">
        <v>0</v>
      </c>
      <c r="N161" s="60">
        <f t="shared" si="8"/>
        <v>0</v>
      </c>
    </row>
    <row r="162" ht="16.5" spans="1:14">
      <c r="A162" s="57">
        <v>134</v>
      </c>
      <c r="B162" s="69" t="s">
        <v>243</v>
      </c>
      <c r="C162" s="59"/>
      <c r="D162" s="70" t="s">
        <v>244</v>
      </c>
      <c r="E162" s="60">
        <v>228763.95</v>
      </c>
      <c r="F162" s="60">
        <v>3280000</v>
      </c>
      <c r="G162" s="60">
        <v>3344942.37</v>
      </c>
      <c r="H162" s="60">
        <v>293706.32</v>
      </c>
      <c r="I162" s="60">
        <v>293706.32</v>
      </c>
      <c r="J162" s="60">
        <v>0</v>
      </c>
      <c r="K162" s="60">
        <v>0</v>
      </c>
      <c r="L162" s="60">
        <v>0</v>
      </c>
      <c r="M162" s="60">
        <v>0</v>
      </c>
      <c r="N162" s="60">
        <f t="shared" si="8"/>
        <v>0</v>
      </c>
    </row>
    <row r="163" ht="16.5" spans="1:14">
      <c r="A163" s="57">
        <v>135</v>
      </c>
      <c r="B163" s="69" t="s">
        <v>976</v>
      </c>
      <c r="C163" s="59"/>
      <c r="D163" s="70" t="s">
        <v>977</v>
      </c>
      <c r="E163" s="60">
        <v>164440.77</v>
      </c>
      <c r="F163" s="60">
        <v>506000</v>
      </c>
      <c r="G163" s="60">
        <v>964899.55</v>
      </c>
      <c r="H163" s="60">
        <v>623340.32</v>
      </c>
      <c r="I163" s="60">
        <v>623340.32</v>
      </c>
      <c r="J163" s="60">
        <v>0</v>
      </c>
      <c r="K163" s="60">
        <v>0</v>
      </c>
      <c r="L163" s="60">
        <v>0</v>
      </c>
      <c r="M163" s="60">
        <v>0</v>
      </c>
      <c r="N163" s="60">
        <f t="shared" si="8"/>
        <v>0</v>
      </c>
    </row>
    <row r="164" ht="16.5" spans="1:14">
      <c r="A164" s="57">
        <v>136</v>
      </c>
      <c r="B164" s="69" t="s">
        <v>978</v>
      </c>
      <c r="C164" s="59"/>
      <c r="D164" s="70" t="s">
        <v>979</v>
      </c>
      <c r="E164" s="60">
        <v>13225415.55</v>
      </c>
      <c r="F164" s="60">
        <v>47489589.8</v>
      </c>
      <c r="G164" s="60">
        <v>48611646.98</v>
      </c>
      <c r="H164" s="60">
        <v>14347472.73</v>
      </c>
      <c r="I164" s="60">
        <v>6090146.98</v>
      </c>
      <c r="J164" s="60">
        <v>2164317.41</v>
      </c>
      <c r="K164" s="60">
        <v>6093008.34</v>
      </c>
      <c r="L164" s="60">
        <v>0</v>
      </c>
      <c r="M164" s="60">
        <v>0</v>
      </c>
      <c r="N164" s="60">
        <f t="shared" si="8"/>
        <v>0</v>
      </c>
    </row>
    <row r="165" ht="16.5" spans="1:14">
      <c r="A165" s="57">
        <v>137</v>
      </c>
      <c r="B165" s="69" t="s">
        <v>148</v>
      </c>
      <c r="C165" s="59"/>
      <c r="D165" s="70" t="s">
        <v>980</v>
      </c>
      <c r="E165" s="60">
        <v>1993000.91</v>
      </c>
      <c r="F165" s="60">
        <v>836848.5</v>
      </c>
      <c r="G165" s="60">
        <v>654373.32</v>
      </c>
      <c r="H165" s="60">
        <v>1810525.73</v>
      </c>
      <c r="I165" s="60">
        <v>622524.82</v>
      </c>
      <c r="J165" s="60">
        <v>501332.42</v>
      </c>
      <c r="K165" s="60">
        <v>686668.49</v>
      </c>
      <c r="L165" s="60">
        <v>0</v>
      </c>
      <c r="M165" s="60">
        <v>0</v>
      </c>
      <c r="N165" s="60">
        <f t="shared" si="8"/>
        <v>0</v>
      </c>
    </row>
    <row r="166" ht="16.5" spans="1:14">
      <c r="A166" s="57">
        <v>138</v>
      </c>
      <c r="B166" s="69" t="s">
        <v>981</v>
      </c>
      <c r="C166" s="59"/>
      <c r="D166" s="70" t="s">
        <v>982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  <c r="M166" s="60">
        <v>0</v>
      </c>
      <c r="N166" s="60">
        <f t="shared" si="8"/>
        <v>0</v>
      </c>
    </row>
    <row r="167" ht="16.5" spans="1:14">
      <c r="A167" s="57">
        <v>139</v>
      </c>
      <c r="B167" s="69" t="s">
        <v>983</v>
      </c>
      <c r="C167" s="59"/>
      <c r="D167" s="70" t="s">
        <v>984</v>
      </c>
      <c r="E167" s="60">
        <v>1835217.96</v>
      </c>
      <c r="F167" s="60">
        <v>278100</v>
      </c>
      <c r="G167" s="60">
        <v>208323.13</v>
      </c>
      <c r="H167" s="60">
        <v>1765441.09</v>
      </c>
      <c r="I167" s="60">
        <v>200223.13</v>
      </c>
      <c r="J167" s="60">
        <v>1208823.34</v>
      </c>
      <c r="K167" s="60">
        <v>356394.62</v>
      </c>
      <c r="L167" s="60">
        <v>0</v>
      </c>
      <c r="M167" s="60">
        <v>0</v>
      </c>
      <c r="N167" s="60">
        <f t="shared" si="8"/>
        <v>0</v>
      </c>
    </row>
    <row r="168" ht="16.5" spans="1:14">
      <c r="A168" s="57">
        <v>140</v>
      </c>
      <c r="B168" s="69" t="s">
        <v>245</v>
      </c>
      <c r="C168" s="59"/>
      <c r="D168" s="70" t="s">
        <v>246</v>
      </c>
      <c r="E168" s="60">
        <v>0</v>
      </c>
      <c r="F168" s="60">
        <v>155001.02</v>
      </c>
      <c r="G168" s="60">
        <v>155001.02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f t="shared" si="8"/>
        <v>0</v>
      </c>
    </row>
    <row r="169" ht="16.5" spans="1:14">
      <c r="A169" s="57">
        <v>141</v>
      </c>
      <c r="B169" s="69" t="s">
        <v>985</v>
      </c>
      <c r="C169" s="59"/>
      <c r="D169" s="70" t="s">
        <v>986</v>
      </c>
      <c r="E169" s="60">
        <v>3933594.28</v>
      </c>
      <c r="F169" s="60">
        <v>500000</v>
      </c>
      <c r="G169" s="60">
        <v>0</v>
      </c>
      <c r="H169" s="60">
        <v>3433594.28</v>
      </c>
      <c r="I169" s="60">
        <v>0</v>
      </c>
      <c r="J169" s="60">
        <v>-3272679.14</v>
      </c>
      <c r="K169" s="60">
        <v>4960648.08</v>
      </c>
      <c r="L169" s="60">
        <v>1745625.34</v>
      </c>
      <c r="M169" s="60">
        <v>0</v>
      </c>
      <c r="N169" s="60">
        <f t="shared" si="8"/>
        <v>0</v>
      </c>
    </row>
    <row r="170" ht="16.5" spans="1:14">
      <c r="A170" s="57">
        <v>142</v>
      </c>
      <c r="B170" s="69" t="s">
        <v>987</v>
      </c>
      <c r="C170" s="59"/>
      <c r="D170" s="70" t="s">
        <v>988</v>
      </c>
      <c r="E170" s="60">
        <v>604732.59</v>
      </c>
      <c r="F170" s="60">
        <v>164800</v>
      </c>
      <c r="G170" s="60">
        <v>4800</v>
      </c>
      <c r="H170" s="60">
        <v>444732.59</v>
      </c>
      <c r="I170" s="60">
        <v>0</v>
      </c>
      <c r="J170" s="60">
        <v>216312.34</v>
      </c>
      <c r="K170" s="60">
        <v>0</v>
      </c>
      <c r="L170" s="60">
        <v>228420.25</v>
      </c>
      <c r="M170" s="60">
        <v>0</v>
      </c>
      <c r="N170" s="60">
        <f t="shared" si="8"/>
        <v>0</v>
      </c>
    </row>
    <row r="171" ht="16.5" spans="1:14">
      <c r="A171" s="57">
        <v>143</v>
      </c>
      <c r="B171" s="69" t="s">
        <v>58</v>
      </c>
      <c r="C171" s="59"/>
      <c r="D171" s="70" t="s">
        <v>989</v>
      </c>
      <c r="E171" s="60">
        <v>9718564.42</v>
      </c>
      <c r="F171" s="60">
        <v>127893656.28</v>
      </c>
      <c r="G171" s="60">
        <v>128675334.57</v>
      </c>
      <c r="H171" s="60">
        <v>10500242.71</v>
      </c>
      <c r="I171" s="60">
        <v>6034796.57</v>
      </c>
      <c r="J171" s="60">
        <v>3182150.8</v>
      </c>
      <c r="K171" s="60">
        <v>1283295.34</v>
      </c>
      <c r="L171" s="60">
        <v>0</v>
      </c>
      <c r="M171" s="60">
        <v>0</v>
      </c>
      <c r="N171" s="60">
        <f t="shared" si="8"/>
        <v>0</v>
      </c>
    </row>
    <row r="172" ht="16.5" spans="1:14">
      <c r="A172" s="57">
        <v>144</v>
      </c>
      <c r="B172" s="69" t="s">
        <v>990</v>
      </c>
      <c r="C172" s="59"/>
      <c r="D172" s="70" t="s">
        <v>991</v>
      </c>
      <c r="E172" s="60">
        <v>447889.28</v>
      </c>
      <c r="F172" s="60">
        <v>339900</v>
      </c>
      <c r="G172" s="60">
        <v>405684.9</v>
      </c>
      <c r="H172" s="60">
        <v>513674.18</v>
      </c>
      <c r="I172" s="60">
        <v>187057.35</v>
      </c>
      <c r="J172" s="60">
        <v>323349.28</v>
      </c>
      <c r="K172" s="60">
        <v>3267.55</v>
      </c>
      <c r="L172" s="60">
        <v>0</v>
      </c>
      <c r="M172" s="60">
        <v>0</v>
      </c>
      <c r="N172" s="60">
        <f t="shared" si="8"/>
        <v>0</v>
      </c>
    </row>
    <row r="173" ht="16.5" spans="1:14">
      <c r="A173" s="57">
        <v>145</v>
      </c>
      <c r="B173" s="69" t="s">
        <v>992</v>
      </c>
      <c r="C173" s="59"/>
      <c r="D173" s="70" t="s">
        <v>993</v>
      </c>
      <c r="E173" s="60">
        <v>222706.15</v>
      </c>
      <c r="F173" s="60">
        <v>214750</v>
      </c>
      <c r="G173" s="60">
        <v>176657.74</v>
      </c>
      <c r="H173" s="60">
        <v>184613.89</v>
      </c>
      <c r="I173" s="60">
        <v>127534.38</v>
      </c>
      <c r="J173" s="60">
        <v>57079.51</v>
      </c>
      <c r="K173" s="60">
        <v>0</v>
      </c>
      <c r="L173" s="60">
        <v>0</v>
      </c>
      <c r="M173" s="60">
        <v>0</v>
      </c>
      <c r="N173" s="60">
        <f t="shared" si="8"/>
        <v>0</v>
      </c>
    </row>
    <row r="174" ht="16.5" spans="1:14">
      <c r="A174" s="57">
        <v>146</v>
      </c>
      <c r="B174" s="69" t="s">
        <v>60</v>
      </c>
      <c r="C174" s="59"/>
      <c r="D174" s="70" t="s">
        <v>994</v>
      </c>
      <c r="E174" s="60">
        <v>2424216.5</v>
      </c>
      <c r="F174" s="60">
        <v>1084662.44</v>
      </c>
      <c r="G174" s="60">
        <v>1227250.7</v>
      </c>
      <c r="H174" s="60">
        <v>2566804.76</v>
      </c>
      <c r="I174" s="60">
        <v>1122000.81</v>
      </c>
      <c r="J174" s="60">
        <v>893754.16</v>
      </c>
      <c r="K174" s="60">
        <v>551049.79</v>
      </c>
      <c r="L174" s="60">
        <v>0</v>
      </c>
      <c r="M174" s="60">
        <v>0</v>
      </c>
      <c r="N174" s="60">
        <f t="shared" si="8"/>
        <v>0</v>
      </c>
    </row>
    <row r="175" ht="16.5" spans="1:14">
      <c r="A175" s="57">
        <v>147</v>
      </c>
      <c r="B175" s="69" t="s">
        <v>62</v>
      </c>
      <c r="C175" s="59"/>
      <c r="D175" s="70" t="s">
        <v>995</v>
      </c>
      <c r="E175" s="60">
        <v>869358.01</v>
      </c>
      <c r="F175" s="60">
        <v>297332</v>
      </c>
      <c r="G175" s="60">
        <v>386618.48</v>
      </c>
      <c r="H175" s="60">
        <v>958644.49</v>
      </c>
      <c r="I175" s="60">
        <v>329680.48</v>
      </c>
      <c r="J175" s="60">
        <v>208399.9</v>
      </c>
      <c r="K175" s="60">
        <v>278771.07</v>
      </c>
      <c r="L175" s="60">
        <v>141793.04</v>
      </c>
      <c r="M175" s="60">
        <v>0</v>
      </c>
      <c r="N175" s="60">
        <f t="shared" si="8"/>
        <v>0</v>
      </c>
    </row>
    <row r="176" ht="16.5" spans="1:14">
      <c r="A176" s="57">
        <v>148</v>
      </c>
      <c r="B176" s="69" t="s">
        <v>996</v>
      </c>
      <c r="C176" s="59"/>
      <c r="D176" s="70" t="s">
        <v>997</v>
      </c>
      <c r="E176" s="60">
        <v>0</v>
      </c>
      <c r="F176" s="60">
        <v>0</v>
      </c>
      <c r="G176" s="60">
        <v>0</v>
      </c>
      <c r="H176" s="60">
        <v>0</v>
      </c>
      <c r="I176" s="60">
        <v>0</v>
      </c>
      <c r="J176" s="60">
        <v>0</v>
      </c>
      <c r="K176" s="60">
        <v>0</v>
      </c>
      <c r="L176" s="60">
        <v>0</v>
      </c>
      <c r="M176" s="60">
        <v>0</v>
      </c>
      <c r="N176" s="60">
        <f t="shared" si="8"/>
        <v>0</v>
      </c>
    </row>
    <row r="177" ht="16.5" spans="1:14">
      <c r="A177" s="57">
        <v>149</v>
      </c>
      <c r="B177" s="69" t="s">
        <v>998</v>
      </c>
      <c r="C177" s="59"/>
      <c r="D177" s="70" t="s">
        <v>999</v>
      </c>
      <c r="E177" s="60">
        <v>260075.22</v>
      </c>
      <c r="F177" s="60">
        <v>133900</v>
      </c>
      <c r="G177" s="60">
        <v>123833.95</v>
      </c>
      <c r="H177" s="60">
        <v>250009.17</v>
      </c>
      <c r="I177" s="60">
        <v>119933.95</v>
      </c>
      <c r="J177" s="60">
        <v>67157.91</v>
      </c>
      <c r="K177" s="60">
        <v>62917.31</v>
      </c>
      <c r="L177" s="60">
        <v>0</v>
      </c>
      <c r="M177" s="60">
        <v>0</v>
      </c>
      <c r="N177" s="60">
        <f t="shared" si="8"/>
        <v>0</v>
      </c>
    </row>
    <row r="178" ht="16.5" spans="1:14">
      <c r="A178" s="57">
        <v>150</v>
      </c>
      <c r="B178" s="69" t="s">
        <v>1000</v>
      </c>
      <c r="C178" s="59"/>
      <c r="D178" s="70" t="s">
        <v>1001</v>
      </c>
      <c r="E178" s="60">
        <v>0</v>
      </c>
      <c r="F178" s="60">
        <v>0</v>
      </c>
      <c r="G178" s="60">
        <v>0</v>
      </c>
      <c r="H178" s="60">
        <v>0</v>
      </c>
      <c r="I178" s="60">
        <v>0</v>
      </c>
      <c r="J178" s="60">
        <v>0</v>
      </c>
      <c r="K178" s="60">
        <v>0</v>
      </c>
      <c r="L178" s="60">
        <v>0</v>
      </c>
      <c r="M178" s="60">
        <v>0</v>
      </c>
      <c r="N178" s="60">
        <f t="shared" si="8"/>
        <v>0</v>
      </c>
    </row>
    <row r="179" ht="16.5" spans="1:14">
      <c r="A179" s="57">
        <v>151</v>
      </c>
      <c r="B179" s="69" t="s">
        <v>1002</v>
      </c>
      <c r="C179" s="59"/>
      <c r="D179" s="70" t="s">
        <v>1003</v>
      </c>
      <c r="E179" s="60">
        <v>598067.44</v>
      </c>
      <c r="F179" s="60">
        <v>0</v>
      </c>
      <c r="G179" s="60">
        <v>0</v>
      </c>
      <c r="H179" s="60">
        <v>598067.44</v>
      </c>
      <c r="I179" s="60">
        <v>0</v>
      </c>
      <c r="J179" s="60">
        <v>482741.79</v>
      </c>
      <c r="K179" s="60">
        <v>115325.65</v>
      </c>
      <c r="L179" s="60">
        <v>0</v>
      </c>
      <c r="M179" s="60">
        <v>0</v>
      </c>
      <c r="N179" s="60">
        <f t="shared" si="8"/>
        <v>0</v>
      </c>
    </row>
    <row r="180" ht="16.5" spans="1:14">
      <c r="A180" s="57">
        <v>152</v>
      </c>
      <c r="B180" s="69" t="s">
        <v>1004</v>
      </c>
      <c r="C180" s="59"/>
      <c r="D180" s="70" t="s">
        <v>1005</v>
      </c>
      <c r="E180" s="60">
        <v>654757.34</v>
      </c>
      <c r="F180" s="60">
        <v>450000</v>
      </c>
      <c r="G180" s="60">
        <v>479670.57</v>
      </c>
      <c r="H180" s="60">
        <v>684427.91</v>
      </c>
      <c r="I180" s="60">
        <v>222360.78</v>
      </c>
      <c r="J180" s="60">
        <v>462067.13</v>
      </c>
      <c r="K180" s="60">
        <v>0</v>
      </c>
      <c r="L180" s="60">
        <v>0</v>
      </c>
      <c r="M180" s="60">
        <v>0</v>
      </c>
      <c r="N180" s="60">
        <f t="shared" si="8"/>
        <v>0</v>
      </c>
    </row>
    <row r="181" ht="16.5" spans="1:14">
      <c r="A181" s="57">
        <v>153</v>
      </c>
      <c r="B181" s="69" t="s">
        <v>247</v>
      </c>
      <c r="C181" s="59"/>
      <c r="D181" s="70" t="s">
        <v>248</v>
      </c>
      <c r="E181" s="60">
        <v>0</v>
      </c>
      <c r="F181" s="60">
        <v>77260</v>
      </c>
      <c r="G181" s="60">
        <v>77260</v>
      </c>
      <c r="H181" s="60">
        <v>0</v>
      </c>
      <c r="I181" s="60">
        <v>0</v>
      </c>
      <c r="J181" s="60">
        <v>0</v>
      </c>
      <c r="K181" s="60">
        <v>0</v>
      </c>
      <c r="L181" s="60">
        <v>0</v>
      </c>
      <c r="M181" s="60">
        <v>0</v>
      </c>
      <c r="N181" s="60">
        <f t="shared" si="8"/>
        <v>0</v>
      </c>
    </row>
    <row r="182" ht="16.5" spans="1:14">
      <c r="A182" s="57">
        <v>154</v>
      </c>
      <c r="B182" s="69" t="s">
        <v>1006</v>
      </c>
      <c r="C182" s="59"/>
      <c r="D182" s="70" t="s">
        <v>1007</v>
      </c>
      <c r="E182" s="60">
        <v>246020.38</v>
      </c>
      <c r="F182" s="60">
        <v>0</v>
      </c>
      <c r="G182" s="60">
        <v>0</v>
      </c>
      <c r="H182" s="60">
        <v>246020.38</v>
      </c>
      <c r="I182" s="60">
        <v>0</v>
      </c>
      <c r="J182" s="60">
        <v>0</v>
      </c>
      <c r="K182" s="60">
        <v>-900</v>
      </c>
      <c r="L182" s="60">
        <v>246920.38</v>
      </c>
      <c r="M182" s="60">
        <v>0</v>
      </c>
      <c r="N182" s="60">
        <f t="shared" si="8"/>
        <v>0</v>
      </c>
    </row>
    <row r="183" ht="16.5" spans="1:14">
      <c r="A183" s="57">
        <v>155</v>
      </c>
      <c r="B183" s="69" t="s">
        <v>64</v>
      </c>
      <c r="C183" s="59"/>
      <c r="D183" s="70" t="s">
        <v>1008</v>
      </c>
      <c r="E183" s="60">
        <v>2597030.52</v>
      </c>
      <c r="F183" s="60">
        <v>3306244.9</v>
      </c>
      <c r="G183" s="60">
        <v>2539042.1</v>
      </c>
      <c r="H183" s="60">
        <v>1829827.72</v>
      </c>
      <c r="I183" s="60">
        <v>1111385.99</v>
      </c>
      <c r="J183" s="60">
        <v>432241.8</v>
      </c>
      <c r="K183" s="60">
        <v>286199.93</v>
      </c>
      <c r="L183" s="60">
        <v>0</v>
      </c>
      <c r="M183" s="60">
        <v>0</v>
      </c>
      <c r="N183" s="60">
        <f t="shared" si="8"/>
        <v>0</v>
      </c>
    </row>
    <row r="184" ht="16.5" spans="1:14">
      <c r="A184" s="57">
        <v>156</v>
      </c>
      <c r="B184" s="69" t="s">
        <v>1009</v>
      </c>
      <c r="C184" s="59"/>
      <c r="D184" s="70" t="s">
        <v>1010</v>
      </c>
      <c r="E184" s="60">
        <v>943640.62</v>
      </c>
      <c r="F184" s="60">
        <v>4504423.12</v>
      </c>
      <c r="G184" s="60">
        <v>4865527.52</v>
      </c>
      <c r="H184" s="60">
        <v>1304745.02</v>
      </c>
      <c r="I184" s="60">
        <v>1301104.4</v>
      </c>
      <c r="J184" s="60">
        <v>3640.62</v>
      </c>
      <c r="K184" s="60">
        <v>0</v>
      </c>
      <c r="L184" s="60">
        <v>0</v>
      </c>
      <c r="M184" s="60">
        <v>0</v>
      </c>
      <c r="N184" s="60">
        <f t="shared" si="8"/>
        <v>0</v>
      </c>
    </row>
    <row r="185" ht="16.5" spans="1:14">
      <c r="A185" s="57">
        <v>157</v>
      </c>
      <c r="B185" s="69" t="s">
        <v>66</v>
      </c>
      <c r="C185" s="59"/>
      <c r="D185" s="70" t="s">
        <v>1011</v>
      </c>
      <c r="E185" s="60">
        <v>1388234.1</v>
      </c>
      <c r="F185" s="60">
        <v>982647.02</v>
      </c>
      <c r="G185" s="60">
        <v>749860.99</v>
      </c>
      <c r="H185" s="60">
        <v>1155448.07</v>
      </c>
      <c r="I185" s="60">
        <v>620127.48</v>
      </c>
      <c r="J185" s="60">
        <v>66488.9</v>
      </c>
      <c r="K185" s="60">
        <v>468831.69</v>
      </c>
      <c r="L185" s="60">
        <v>0</v>
      </c>
      <c r="M185" s="60">
        <v>0</v>
      </c>
      <c r="N185" s="60">
        <f t="shared" si="8"/>
        <v>0</v>
      </c>
    </row>
    <row r="186" ht="16.5" spans="1:14">
      <c r="A186" s="57">
        <v>158</v>
      </c>
      <c r="B186" s="69" t="s">
        <v>1012</v>
      </c>
      <c r="C186" s="59"/>
      <c r="D186" s="70" t="s">
        <v>1013</v>
      </c>
      <c r="E186" s="60">
        <v>277588.43</v>
      </c>
      <c r="F186" s="60">
        <v>288400</v>
      </c>
      <c r="G186" s="60">
        <v>331102.73</v>
      </c>
      <c r="H186" s="60">
        <v>320291.16</v>
      </c>
      <c r="I186" s="60">
        <v>108809.53</v>
      </c>
      <c r="J186" s="60">
        <v>211481.63</v>
      </c>
      <c r="K186" s="60">
        <v>0</v>
      </c>
      <c r="L186" s="60">
        <v>0</v>
      </c>
      <c r="M186" s="60">
        <v>0</v>
      </c>
      <c r="N186" s="60">
        <f t="shared" si="8"/>
        <v>0</v>
      </c>
    </row>
    <row r="187" ht="16.5" spans="1:14">
      <c r="A187" s="57">
        <v>159</v>
      </c>
      <c r="B187" s="69" t="s">
        <v>249</v>
      </c>
      <c r="C187" s="59"/>
      <c r="D187" s="70" t="s">
        <v>250</v>
      </c>
      <c r="E187" s="60">
        <v>0</v>
      </c>
      <c r="F187" s="60">
        <v>21480</v>
      </c>
      <c r="G187" s="60">
        <v>21480</v>
      </c>
      <c r="H187" s="60">
        <v>0</v>
      </c>
      <c r="I187" s="60">
        <v>0</v>
      </c>
      <c r="J187" s="60">
        <v>0</v>
      </c>
      <c r="K187" s="60">
        <v>0</v>
      </c>
      <c r="L187" s="60">
        <v>0</v>
      </c>
      <c r="M187" s="60">
        <v>0</v>
      </c>
      <c r="N187" s="60">
        <f t="shared" si="8"/>
        <v>0</v>
      </c>
    </row>
    <row r="188" ht="16.5" spans="1:14">
      <c r="A188" s="57">
        <v>160</v>
      </c>
      <c r="B188" s="69" t="s">
        <v>1014</v>
      </c>
      <c r="C188" s="59"/>
      <c r="D188" s="70" t="s">
        <v>1015</v>
      </c>
      <c r="E188" s="60">
        <v>2777618.91</v>
      </c>
      <c r="F188" s="60">
        <v>1974130</v>
      </c>
      <c r="G188" s="60">
        <v>1918362.55</v>
      </c>
      <c r="H188" s="60">
        <v>2721851.46</v>
      </c>
      <c r="I188" s="60">
        <v>488229.87</v>
      </c>
      <c r="J188" s="60">
        <v>2226837.78</v>
      </c>
      <c r="K188" s="60">
        <v>6783.81</v>
      </c>
      <c r="L188" s="60">
        <v>0</v>
      </c>
      <c r="M188" s="60">
        <v>0</v>
      </c>
      <c r="N188" s="60">
        <f t="shared" si="8"/>
        <v>0</v>
      </c>
    </row>
    <row r="189" ht="16.5" spans="1:14">
      <c r="A189" s="57">
        <v>161</v>
      </c>
      <c r="B189" s="69" t="s">
        <v>68</v>
      </c>
      <c r="C189" s="59"/>
      <c r="D189" s="70" t="s">
        <v>1016</v>
      </c>
      <c r="E189" s="60">
        <v>828044.02</v>
      </c>
      <c r="F189" s="60">
        <v>294247.6</v>
      </c>
      <c r="G189" s="60">
        <v>351632.44</v>
      </c>
      <c r="H189" s="60">
        <v>885428.86</v>
      </c>
      <c r="I189" s="60">
        <v>320848.8</v>
      </c>
      <c r="J189" s="60">
        <v>282745.85</v>
      </c>
      <c r="K189" s="60">
        <v>281834.21</v>
      </c>
      <c r="L189" s="60">
        <v>0</v>
      </c>
      <c r="M189" s="60">
        <v>0</v>
      </c>
      <c r="N189" s="60">
        <f t="shared" si="8"/>
        <v>0</v>
      </c>
    </row>
    <row r="190" ht="16.5" spans="1:14">
      <c r="A190" s="57">
        <v>162</v>
      </c>
      <c r="B190" s="69" t="s">
        <v>1017</v>
      </c>
      <c r="C190" s="59"/>
      <c r="D190" s="70" t="s">
        <v>1018</v>
      </c>
      <c r="E190" s="60">
        <v>256103.89</v>
      </c>
      <c r="F190" s="60">
        <v>154500</v>
      </c>
      <c r="G190" s="60">
        <v>4500</v>
      </c>
      <c r="H190" s="60">
        <v>106103.89</v>
      </c>
      <c r="I190" s="60">
        <v>0</v>
      </c>
      <c r="J190" s="60">
        <v>95746.25</v>
      </c>
      <c r="K190" s="60">
        <v>10357.64</v>
      </c>
      <c r="L190" s="60">
        <v>0</v>
      </c>
      <c r="M190" s="60">
        <v>0</v>
      </c>
      <c r="N190" s="60">
        <f t="shared" si="8"/>
        <v>0</v>
      </c>
    </row>
    <row r="191" ht="16.5" spans="1:14">
      <c r="A191" s="57">
        <v>163</v>
      </c>
      <c r="B191" s="69" t="s">
        <v>251</v>
      </c>
      <c r="C191" s="59"/>
      <c r="D191" s="70" t="s">
        <v>252</v>
      </c>
      <c r="E191" s="60">
        <v>604982.49</v>
      </c>
      <c r="F191" s="60">
        <v>1180311.96</v>
      </c>
      <c r="G191" s="60">
        <v>575329.47</v>
      </c>
      <c r="H191" s="60">
        <v>0</v>
      </c>
      <c r="I191" s="60">
        <v>0</v>
      </c>
      <c r="J191" s="60">
        <v>0</v>
      </c>
      <c r="K191" s="60">
        <v>0</v>
      </c>
      <c r="L191" s="60">
        <v>0</v>
      </c>
      <c r="M191" s="60">
        <v>0</v>
      </c>
      <c r="N191" s="60">
        <f t="shared" si="8"/>
        <v>0</v>
      </c>
    </row>
    <row r="192" ht="16.5" spans="1:14">
      <c r="A192" s="57">
        <v>164</v>
      </c>
      <c r="B192" s="69" t="s">
        <v>1019</v>
      </c>
      <c r="C192" s="59"/>
      <c r="D192" s="70" t="s">
        <v>1020</v>
      </c>
      <c r="E192" s="60">
        <v>1386.48</v>
      </c>
      <c r="F192" s="60">
        <v>0</v>
      </c>
      <c r="G192" s="60">
        <v>0</v>
      </c>
      <c r="H192" s="60">
        <v>1386.48</v>
      </c>
      <c r="I192" s="60">
        <v>0</v>
      </c>
      <c r="J192" s="60">
        <v>0</v>
      </c>
      <c r="K192" s="60">
        <v>1386.48</v>
      </c>
      <c r="L192" s="60">
        <v>0</v>
      </c>
      <c r="M192" s="60">
        <v>0</v>
      </c>
      <c r="N192" s="60">
        <f t="shared" si="8"/>
        <v>0</v>
      </c>
    </row>
    <row r="193" ht="16.5" spans="1:14">
      <c r="A193" s="57">
        <v>165</v>
      </c>
      <c r="B193" s="69" t="s">
        <v>1021</v>
      </c>
      <c r="C193" s="59"/>
      <c r="D193" s="70" t="s">
        <v>1022</v>
      </c>
      <c r="E193" s="60">
        <v>25009.66</v>
      </c>
      <c r="F193" s="60">
        <v>71766.85</v>
      </c>
      <c r="G193" s="60">
        <v>77203.73</v>
      </c>
      <c r="H193" s="60">
        <v>30446.54</v>
      </c>
      <c r="I193" s="60">
        <v>30446.54</v>
      </c>
      <c r="J193" s="60">
        <v>0</v>
      </c>
      <c r="K193" s="60">
        <v>0</v>
      </c>
      <c r="L193" s="60">
        <v>0</v>
      </c>
      <c r="M193" s="60">
        <v>0</v>
      </c>
      <c r="N193" s="60">
        <f t="shared" si="8"/>
        <v>0</v>
      </c>
    </row>
    <row r="194" ht="16.5" spans="1:14">
      <c r="A194" s="57">
        <v>166</v>
      </c>
      <c r="B194" s="69" t="s">
        <v>1023</v>
      </c>
      <c r="C194" s="59"/>
      <c r="D194" s="70" t="s">
        <v>1024</v>
      </c>
      <c r="E194" s="60">
        <v>64169.6</v>
      </c>
      <c r="F194" s="60">
        <v>64000</v>
      </c>
      <c r="G194" s="60">
        <v>50765.91</v>
      </c>
      <c r="H194" s="60">
        <v>50935.51</v>
      </c>
      <c r="I194" s="60">
        <v>50765.91</v>
      </c>
      <c r="J194" s="60">
        <v>169.6</v>
      </c>
      <c r="K194" s="60">
        <v>0</v>
      </c>
      <c r="L194" s="60">
        <v>0</v>
      </c>
      <c r="M194" s="60">
        <v>0</v>
      </c>
      <c r="N194" s="60">
        <f t="shared" si="8"/>
        <v>0</v>
      </c>
    </row>
    <row r="195" ht="16.5" spans="1:14">
      <c r="A195" s="57">
        <v>167</v>
      </c>
      <c r="B195" s="69" t="s">
        <v>70</v>
      </c>
      <c r="C195" s="59"/>
      <c r="D195" s="70" t="s">
        <v>1025</v>
      </c>
      <c r="E195" s="60">
        <v>1118829.46</v>
      </c>
      <c r="F195" s="60">
        <v>633100</v>
      </c>
      <c r="G195" s="60">
        <v>1194495.54</v>
      </c>
      <c r="H195" s="60">
        <v>1680225</v>
      </c>
      <c r="I195" s="60">
        <v>649273.33</v>
      </c>
      <c r="J195" s="60">
        <v>1030951.67</v>
      </c>
      <c r="K195" s="60">
        <v>0</v>
      </c>
      <c r="L195" s="60">
        <v>0</v>
      </c>
      <c r="M195" s="60">
        <v>0</v>
      </c>
      <c r="N195" s="60">
        <f t="shared" si="8"/>
        <v>0</v>
      </c>
    </row>
    <row r="196" ht="16.5" spans="1:14">
      <c r="A196" s="57">
        <v>168</v>
      </c>
      <c r="B196" s="69" t="s">
        <v>1026</v>
      </c>
      <c r="C196" s="59"/>
      <c r="D196" s="70" t="s">
        <v>1027</v>
      </c>
      <c r="E196" s="60">
        <v>2953342.21</v>
      </c>
      <c r="F196" s="60">
        <v>2169370.4</v>
      </c>
      <c r="G196" s="60">
        <v>2454993.8</v>
      </c>
      <c r="H196" s="60">
        <v>3238965.61</v>
      </c>
      <c r="I196" s="60">
        <v>1559020.6</v>
      </c>
      <c r="J196" s="60">
        <v>1513250.48</v>
      </c>
      <c r="K196" s="60">
        <v>166694.53</v>
      </c>
      <c r="L196" s="60">
        <v>0</v>
      </c>
      <c r="M196" s="60">
        <v>0</v>
      </c>
      <c r="N196" s="60">
        <f t="shared" si="8"/>
        <v>0</v>
      </c>
    </row>
    <row r="197" ht="16.5" spans="1:14">
      <c r="A197" s="57">
        <v>169</v>
      </c>
      <c r="B197" s="69" t="s">
        <v>1028</v>
      </c>
      <c r="C197" s="59"/>
      <c r="D197" s="70" t="s">
        <v>1029</v>
      </c>
      <c r="E197" s="60">
        <v>0</v>
      </c>
      <c r="F197" s="60">
        <v>0</v>
      </c>
      <c r="G197" s="60">
        <v>0</v>
      </c>
      <c r="H197" s="60">
        <v>0</v>
      </c>
      <c r="I197" s="60">
        <v>0</v>
      </c>
      <c r="J197" s="60">
        <v>0</v>
      </c>
      <c r="K197" s="60">
        <v>0</v>
      </c>
      <c r="L197" s="60">
        <v>0</v>
      </c>
      <c r="M197" s="60">
        <v>0</v>
      </c>
      <c r="N197" s="60">
        <f t="shared" si="8"/>
        <v>0</v>
      </c>
    </row>
    <row r="198" ht="16.5" spans="1:14">
      <c r="A198" s="57">
        <v>170</v>
      </c>
      <c r="B198" s="69" t="s">
        <v>1030</v>
      </c>
      <c r="C198" s="59"/>
      <c r="D198" s="70" t="s">
        <v>1031</v>
      </c>
      <c r="E198" s="60">
        <v>28066.19</v>
      </c>
      <c r="F198" s="60">
        <v>10000</v>
      </c>
      <c r="G198" s="60">
        <v>17562.96</v>
      </c>
      <c r="H198" s="60">
        <v>35629.15</v>
      </c>
      <c r="I198" s="60">
        <v>17562.96</v>
      </c>
      <c r="J198" s="60">
        <v>0</v>
      </c>
      <c r="K198" s="60">
        <v>-1200</v>
      </c>
      <c r="L198" s="60">
        <v>19266.19</v>
      </c>
      <c r="M198" s="60">
        <v>0</v>
      </c>
      <c r="N198" s="60">
        <f t="shared" si="8"/>
        <v>0</v>
      </c>
    </row>
    <row r="199" ht="16.5" spans="1:14">
      <c r="A199" s="57">
        <v>171</v>
      </c>
      <c r="B199" s="69" t="s">
        <v>1032</v>
      </c>
      <c r="C199" s="59"/>
      <c r="D199" s="70" t="s">
        <v>1033</v>
      </c>
      <c r="E199" s="60">
        <v>5479037.59</v>
      </c>
      <c r="F199" s="60">
        <v>3910880</v>
      </c>
      <c r="G199" s="60">
        <v>1163287.97</v>
      </c>
      <c r="H199" s="60">
        <v>2731445.56</v>
      </c>
      <c r="I199" s="60">
        <v>1072407.97</v>
      </c>
      <c r="J199" s="60">
        <v>367850.31</v>
      </c>
      <c r="K199" s="60">
        <v>149487.82</v>
      </c>
      <c r="L199" s="60">
        <v>1141699.46</v>
      </c>
      <c r="M199" s="60">
        <v>0</v>
      </c>
      <c r="N199" s="60">
        <f t="shared" si="8"/>
        <v>0</v>
      </c>
    </row>
    <row r="200" ht="16.5" spans="1:14">
      <c r="A200" s="57">
        <v>172</v>
      </c>
      <c r="B200" s="69" t="s">
        <v>1034</v>
      </c>
      <c r="C200" s="59"/>
      <c r="D200" s="70" t="s">
        <v>1035</v>
      </c>
      <c r="E200" s="60">
        <v>116098.02</v>
      </c>
      <c r="F200" s="60">
        <v>66800</v>
      </c>
      <c r="G200" s="60">
        <v>62071.63</v>
      </c>
      <c r="H200" s="60">
        <v>111369.65</v>
      </c>
      <c r="I200" s="60">
        <v>56592.27</v>
      </c>
      <c r="J200" s="60">
        <v>54777.38</v>
      </c>
      <c r="K200" s="60">
        <v>0</v>
      </c>
      <c r="L200" s="60">
        <v>0</v>
      </c>
      <c r="M200" s="60">
        <v>0</v>
      </c>
      <c r="N200" s="60">
        <f t="shared" si="8"/>
        <v>0</v>
      </c>
    </row>
    <row r="201" ht="16.5" spans="1:14">
      <c r="A201" s="57">
        <v>173</v>
      </c>
      <c r="B201" s="69" t="s">
        <v>1036</v>
      </c>
      <c r="C201" s="59"/>
      <c r="D201" s="70" t="s">
        <v>1037</v>
      </c>
      <c r="E201" s="60">
        <v>1651092.73</v>
      </c>
      <c r="F201" s="60">
        <v>345354</v>
      </c>
      <c r="G201" s="60">
        <v>420116.03</v>
      </c>
      <c r="H201" s="60">
        <v>1725854.76</v>
      </c>
      <c r="I201" s="60">
        <v>410363.26</v>
      </c>
      <c r="J201" s="60">
        <v>594282.44</v>
      </c>
      <c r="K201" s="60">
        <v>540344.59</v>
      </c>
      <c r="L201" s="60">
        <v>180864.47</v>
      </c>
      <c r="M201" s="60">
        <v>0</v>
      </c>
      <c r="N201" s="60">
        <f t="shared" si="8"/>
        <v>0</v>
      </c>
    </row>
    <row r="202" ht="16.5" spans="1:14">
      <c r="A202" s="57">
        <v>174</v>
      </c>
      <c r="B202" s="69" t="s">
        <v>253</v>
      </c>
      <c r="C202" s="59"/>
      <c r="D202" s="70" t="s">
        <v>254</v>
      </c>
      <c r="E202" s="60">
        <v>41630</v>
      </c>
      <c r="F202" s="60">
        <v>25230</v>
      </c>
      <c r="G202" s="60">
        <v>14300</v>
      </c>
      <c r="H202" s="60">
        <v>30700</v>
      </c>
      <c r="I202" s="60">
        <v>14300</v>
      </c>
      <c r="J202" s="60">
        <v>16400</v>
      </c>
      <c r="K202" s="60">
        <v>0</v>
      </c>
      <c r="L202" s="60">
        <v>0</v>
      </c>
      <c r="M202" s="60">
        <v>0</v>
      </c>
      <c r="N202" s="60">
        <f t="shared" si="8"/>
        <v>0</v>
      </c>
    </row>
    <row r="203" ht="16.5" spans="1:14">
      <c r="A203" s="57">
        <v>175</v>
      </c>
      <c r="B203" s="69" t="s">
        <v>1038</v>
      </c>
      <c r="C203" s="59"/>
      <c r="D203" s="70" t="s">
        <v>1039</v>
      </c>
      <c r="E203" s="60">
        <v>53172.6</v>
      </c>
      <c r="F203" s="60">
        <v>54522.6</v>
      </c>
      <c r="G203" s="60">
        <v>1350</v>
      </c>
      <c r="H203" s="60">
        <v>0</v>
      </c>
      <c r="I203" s="60">
        <v>0</v>
      </c>
      <c r="J203" s="60">
        <v>0</v>
      </c>
      <c r="K203" s="60">
        <v>0</v>
      </c>
      <c r="L203" s="60">
        <v>0</v>
      </c>
      <c r="M203" s="60">
        <v>0</v>
      </c>
      <c r="N203" s="60">
        <f t="shared" si="8"/>
        <v>0</v>
      </c>
    </row>
    <row r="204" ht="16.5" spans="1:14">
      <c r="A204" s="57">
        <v>176</v>
      </c>
      <c r="B204" s="69" t="s">
        <v>1040</v>
      </c>
      <c r="C204" s="59"/>
      <c r="D204" s="70" t="s">
        <v>1041</v>
      </c>
      <c r="E204" s="60">
        <v>18714.75</v>
      </c>
      <c r="F204" s="60">
        <v>0</v>
      </c>
      <c r="G204" s="60">
        <v>0</v>
      </c>
      <c r="H204" s="60">
        <v>18714.75</v>
      </c>
      <c r="I204" s="60">
        <v>0</v>
      </c>
      <c r="J204" s="60">
        <v>0</v>
      </c>
      <c r="K204" s="60">
        <v>0</v>
      </c>
      <c r="L204" s="60">
        <v>0</v>
      </c>
      <c r="M204" s="60">
        <v>18714.75</v>
      </c>
      <c r="N204" s="60">
        <f t="shared" si="8"/>
        <v>0</v>
      </c>
    </row>
    <row r="205" ht="16.5" spans="1:14">
      <c r="A205" s="57">
        <v>177</v>
      </c>
      <c r="B205" s="69" t="s">
        <v>1042</v>
      </c>
      <c r="C205" s="59"/>
      <c r="D205" s="70" t="s">
        <v>1043</v>
      </c>
      <c r="E205" s="60">
        <v>6350</v>
      </c>
      <c r="F205" s="60">
        <v>0</v>
      </c>
      <c r="G205" s="60">
        <v>0</v>
      </c>
      <c r="H205" s="60">
        <v>6350</v>
      </c>
      <c r="I205" s="60">
        <v>0</v>
      </c>
      <c r="J205" s="60">
        <v>0</v>
      </c>
      <c r="K205" s="60">
        <v>0</v>
      </c>
      <c r="L205" s="60">
        <v>0</v>
      </c>
      <c r="M205" s="60">
        <v>6350</v>
      </c>
      <c r="N205" s="60">
        <f t="shared" si="8"/>
        <v>0</v>
      </c>
    </row>
    <row r="206" ht="16.5" spans="1:14">
      <c r="A206" s="57">
        <v>178</v>
      </c>
      <c r="B206" s="69" t="s">
        <v>1044</v>
      </c>
      <c r="C206" s="59"/>
      <c r="D206" s="70" t="s">
        <v>1045</v>
      </c>
      <c r="E206" s="60">
        <v>1997113.11</v>
      </c>
      <c r="F206" s="60">
        <v>2266257.98</v>
      </c>
      <c r="G206" s="60">
        <v>899660</v>
      </c>
      <c r="H206" s="60">
        <v>630515.13</v>
      </c>
      <c r="I206" s="60">
        <v>630515.13</v>
      </c>
      <c r="J206" s="60">
        <v>0</v>
      </c>
      <c r="K206" s="60">
        <v>0</v>
      </c>
      <c r="L206" s="60">
        <v>0</v>
      </c>
      <c r="M206" s="60">
        <v>0</v>
      </c>
      <c r="N206" s="60">
        <f t="shared" si="8"/>
        <v>0</v>
      </c>
    </row>
    <row r="207" ht="16.5" spans="1:14">
      <c r="A207" s="57">
        <v>179</v>
      </c>
      <c r="B207" s="69" t="s">
        <v>1046</v>
      </c>
      <c r="C207" s="59"/>
      <c r="D207" s="70" t="s">
        <v>1047</v>
      </c>
      <c r="E207" s="60">
        <v>667338.56</v>
      </c>
      <c r="F207" s="60">
        <v>449000</v>
      </c>
      <c r="G207" s="60">
        <v>9000</v>
      </c>
      <c r="H207" s="60">
        <v>227338.56</v>
      </c>
      <c r="I207" s="60">
        <v>-140000</v>
      </c>
      <c r="J207" s="60">
        <v>0</v>
      </c>
      <c r="K207" s="60">
        <v>367338.56</v>
      </c>
      <c r="L207" s="60">
        <v>0</v>
      </c>
      <c r="M207" s="60">
        <v>0</v>
      </c>
      <c r="N207" s="60">
        <f t="shared" si="8"/>
        <v>0</v>
      </c>
    </row>
    <row r="208" ht="16.5" spans="1:14">
      <c r="A208" s="57">
        <v>180</v>
      </c>
      <c r="B208" s="69" t="s">
        <v>255</v>
      </c>
      <c r="C208" s="59"/>
      <c r="D208" s="70" t="s">
        <v>256</v>
      </c>
      <c r="E208" s="60">
        <v>29.2</v>
      </c>
      <c r="F208" s="60">
        <v>241510.5</v>
      </c>
      <c r="G208" s="60">
        <v>241972</v>
      </c>
      <c r="H208" s="60">
        <v>490.7</v>
      </c>
      <c r="I208" s="60">
        <v>490.7</v>
      </c>
      <c r="J208" s="60">
        <v>0</v>
      </c>
      <c r="K208" s="60">
        <v>0</v>
      </c>
      <c r="L208" s="60">
        <v>0</v>
      </c>
      <c r="M208" s="60">
        <v>0</v>
      </c>
      <c r="N208" s="60">
        <f t="shared" si="8"/>
        <v>0</v>
      </c>
    </row>
    <row r="209" ht="16.5" spans="1:14">
      <c r="A209" s="57">
        <v>181</v>
      </c>
      <c r="B209" s="69" t="s">
        <v>1048</v>
      </c>
      <c r="C209" s="59"/>
      <c r="D209" s="70" t="s">
        <v>1049</v>
      </c>
      <c r="E209" s="60">
        <v>75884.62</v>
      </c>
      <c r="F209" s="60">
        <v>0</v>
      </c>
      <c r="G209" s="60">
        <v>0</v>
      </c>
      <c r="H209" s="60">
        <v>75884.62</v>
      </c>
      <c r="I209" s="60">
        <v>0</v>
      </c>
      <c r="J209" s="60">
        <v>0</v>
      </c>
      <c r="K209" s="60">
        <v>0</v>
      </c>
      <c r="L209" s="60">
        <v>75884.62</v>
      </c>
      <c r="M209" s="60">
        <v>0</v>
      </c>
      <c r="N209" s="60">
        <f t="shared" si="8"/>
        <v>0</v>
      </c>
    </row>
    <row r="210" ht="16.5" spans="1:14">
      <c r="A210" s="57">
        <v>182</v>
      </c>
      <c r="B210" s="69" t="s">
        <v>1050</v>
      </c>
      <c r="C210" s="59"/>
      <c r="D210" s="70" t="s">
        <v>1051</v>
      </c>
      <c r="E210" s="60">
        <v>8536.41</v>
      </c>
      <c r="F210" s="60">
        <v>0</v>
      </c>
      <c r="G210" s="60">
        <v>0</v>
      </c>
      <c r="H210" s="60">
        <v>8536.41</v>
      </c>
      <c r="I210" s="60">
        <v>0</v>
      </c>
      <c r="J210" s="60">
        <v>0</v>
      </c>
      <c r="K210" s="60">
        <v>0</v>
      </c>
      <c r="L210" s="60">
        <v>8536.41</v>
      </c>
      <c r="M210" s="60">
        <v>0</v>
      </c>
      <c r="N210" s="60">
        <f t="shared" si="8"/>
        <v>0</v>
      </c>
    </row>
    <row r="211" ht="16.5" spans="1:14">
      <c r="A211" s="57">
        <v>183</v>
      </c>
      <c r="B211" s="69" t="s">
        <v>1052</v>
      </c>
      <c r="C211" s="59"/>
      <c r="D211" s="70" t="s">
        <v>1053</v>
      </c>
      <c r="E211" s="60">
        <v>5579.03</v>
      </c>
      <c r="F211" s="60">
        <v>0</v>
      </c>
      <c r="G211" s="60">
        <v>0</v>
      </c>
      <c r="H211" s="60">
        <v>5579.03</v>
      </c>
      <c r="I211" s="60">
        <v>0</v>
      </c>
      <c r="J211" s="60">
        <v>0</v>
      </c>
      <c r="K211" s="60">
        <v>0</v>
      </c>
      <c r="L211" s="60">
        <v>0</v>
      </c>
      <c r="M211" s="60">
        <v>5579.03</v>
      </c>
      <c r="N211" s="60">
        <f t="shared" si="8"/>
        <v>0</v>
      </c>
    </row>
    <row r="212" ht="16.5" spans="1:14">
      <c r="A212" s="57">
        <v>184</v>
      </c>
      <c r="B212" s="69" t="s">
        <v>1054</v>
      </c>
      <c r="C212" s="59"/>
      <c r="D212" s="70" t="s">
        <v>1055</v>
      </c>
      <c r="E212" s="60">
        <v>-151779.14</v>
      </c>
      <c r="F212" s="60">
        <v>0</v>
      </c>
      <c r="G212" s="60">
        <v>0</v>
      </c>
      <c r="H212" s="60">
        <v>-151779.14</v>
      </c>
      <c r="I212" s="60">
        <v>0</v>
      </c>
      <c r="J212" s="60">
        <v>0</v>
      </c>
      <c r="K212" s="60">
        <v>0</v>
      </c>
      <c r="L212" s="60">
        <v>-151779.14</v>
      </c>
      <c r="M212" s="60">
        <v>0</v>
      </c>
      <c r="N212" s="60">
        <f t="shared" si="8"/>
        <v>0</v>
      </c>
    </row>
    <row r="213" ht="16.5" spans="1:14">
      <c r="A213" s="57">
        <v>185</v>
      </c>
      <c r="B213" s="69" t="s">
        <v>1056</v>
      </c>
      <c r="C213" s="59"/>
      <c r="D213" s="70" t="s">
        <v>1057</v>
      </c>
      <c r="E213" s="60">
        <v>4053.14</v>
      </c>
      <c r="F213" s="60">
        <v>0</v>
      </c>
      <c r="G213" s="60">
        <v>0</v>
      </c>
      <c r="H213" s="60">
        <v>4053.14</v>
      </c>
      <c r="I213" s="60">
        <v>0</v>
      </c>
      <c r="J213" s="60">
        <v>0</v>
      </c>
      <c r="K213" s="60">
        <v>0</v>
      </c>
      <c r="L213" s="60">
        <v>0</v>
      </c>
      <c r="M213" s="60">
        <v>4053.14</v>
      </c>
      <c r="N213" s="60">
        <f t="shared" si="8"/>
        <v>0</v>
      </c>
    </row>
    <row r="214" ht="16.5" spans="1:14">
      <c r="A214" s="57">
        <v>186</v>
      </c>
      <c r="B214" s="69" t="s">
        <v>1058</v>
      </c>
      <c r="C214" s="59"/>
      <c r="D214" s="70" t="s">
        <v>1059</v>
      </c>
      <c r="E214" s="60">
        <v>11220.07</v>
      </c>
      <c r="F214" s="60">
        <v>0</v>
      </c>
      <c r="G214" s="60">
        <v>0</v>
      </c>
      <c r="H214" s="60">
        <v>11220.07</v>
      </c>
      <c r="I214" s="60">
        <v>0</v>
      </c>
      <c r="J214" s="60">
        <v>0</v>
      </c>
      <c r="K214" s="60">
        <v>0</v>
      </c>
      <c r="L214" s="60">
        <v>0</v>
      </c>
      <c r="M214" s="60">
        <v>11220.07</v>
      </c>
      <c r="N214" s="60">
        <f t="shared" si="8"/>
        <v>0</v>
      </c>
    </row>
    <row r="215" ht="16.5" spans="1:14">
      <c r="A215" s="57">
        <v>187</v>
      </c>
      <c r="B215" s="69" t="s">
        <v>1060</v>
      </c>
      <c r="C215" s="59"/>
      <c r="D215" s="70" t="s">
        <v>1061</v>
      </c>
      <c r="E215" s="60">
        <v>16470.66</v>
      </c>
      <c r="F215" s="60">
        <v>0</v>
      </c>
      <c r="G215" s="60">
        <v>0</v>
      </c>
      <c r="H215" s="60">
        <v>16470.66</v>
      </c>
      <c r="I215" s="60">
        <v>0</v>
      </c>
      <c r="J215" s="60">
        <v>0</v>
      </c>
      <c r="K215" s="60">
        <v>0</v>
      </c>
      <c r="L215" s="60">
        <v>0</v>
      </c>
      <c r="M215" s="60">
        <v>16470.66</v>
      </c>
      <c r="N215" s="60">
        <f t="shared" si="8"/>
        <v>0</v>
      </c>
    </row>
    <row r="216" ht="16.5" spans="1:14">
      <c r="A216" s="57">
        <v>188</v>
      </c>
      <c r="B216" s="69" t="s">
        <v>1062</v>
      </c>
      <c r="C216" s="59"/>
      <c r="D216" s="70" t="s">
        <v>1063</v>
      </c>
      <c r="E216" s="60">
        <v>0</v>
      </c>
      <c r="F216" s="60">
        <v>0</v>
      </c>
      <c r="G216" s="60">
        <v>0</v>
      </c>
      <c r="H216" s="60">
        <v>0</v>
      </c>
      <c r="I216" s="60">
        <v>0</v>
      </c>
      <c r="J216" s="60">
        <v>0</v>
      </c>
      <c r="K216" s="60">
        <v>-2344</v>
      </c>
      <c r="L216" s="60">
        <v>2344</v>
      </c>
      <c r="M216" s="60">
        <v>0</v>
      </c>
      <c r="N216" s="60">
        <f t="shared" si="8"/>
        <v>0</v>
      </c>
    </row>
    <row r="217" ht="16.5" spans="1:14">
      <c r="A217" s="57">
        <v>189</v>
      </c>
      <c r="B217" s="69" t="s">
        <v>1064</v>
      </c>
      <c r="C217" s="59"/>
      <c r="D217" s="70" t="s">
        <v>1065</v>
      </c>
      <c r="E217" s="60">
        <v>82800</v>
      </c>
      <c r="F217" s="60">
        <v>82800</v>
      </c>
      <c r="G217" s="60">
        <v>0</v>
      </c>
      <c r="H217" s="60">
        <v>0</v>
      </c>
      <c r="I217" s="60">
        <v>0</v>
      </c>
      <c r="J217" s="60">
        <v>0</v>
      </c>
      <c r="K217" s="60">
        <v>0</v>
      </c>
      <c r="L217" s="60">
        <v>0</v>
      </c>
      <c r="M217" s="60">
        <v>0</v>
      </c>
      <c r="N217" s="60">
        <f t="shared" si="8"/>
        <v>0</v>
      </c>
    </row>
    <row r="218" ht="16.5" spans="1:14">
      <c r="A218" s="57">
        <v>190</v>
      </c>
      <c r="B218" s="69" t="s">
        <v>1066</v>
      </c>
      <c r="C218" s="59"/>
      <c r="D218" s="70" t="s">
        <v>1067</v>
      </c>
      <c r="E218" s="60">
        <v>48042.77</v>
      </c>
      <c r="F218" s="60">
        <v>0</v>
      </c>
      <c r="G218" s="60">
        <v>0</v>
      </c>
      <c r="H218" s="60">
        <v>48042.77</v>
      </c>
      <c r="I218" s="60">
        <v>0</v>
      </c>
      <c r="J218" s="60">
        <v>0</v>
      </c>
      <c r="K218" s="60">
        <v>0</v>
      </c>
      <c r="L218" s="60">
        <v>0</v>
      </c>
      <c r="M218" s="60">
        <v>48042.77</v>
      </c>
      <c r="N218" s="60">
        <f t="shared" si="8"/>
        <v>0</v>
      </c>
    </row>
    <row r="219" ht="16.5" spans="1:14">
      <c r="A219" s="57">
        <v>191</v>
      </c>
      <c r="B219" s="69" t="s">
        <v>1068</v>
      </c>
      <c r="C219" s="59"/>
      <c r="D219" s="70" t="s">
        <v>1069</v>
      </c>
      <c r="E219" s="60">
        <v>19045</v>
      </c>
      <c r="F219" s="60">
        <v>0</v>
      </c>
      <c r="G219" s="60">
        <v>0</v>
      </c>
      <c r="H219" s="60">
        <v>19045</v>
      </c>
      <c r="I219" s="60">
        <v>0</v>
      </c>
      <c r="J219" s="60">
        <v>0</v>
      </c>
      <c r="K219" s="60">
        <v>0</v>
      </c>
      <c r="L219" s="60">
        <v>0</v>
      </c>
      <c r="M219" s="60">
        <v>19045</v>
      </c>
      <c r="N219" s="60">
        <f t="shared" si="8"/>
        <v>0</v>
      </c>
    </row>
    <row r="220" ht="16.5" spans="1:14">
      <c r="A220" s="57">
        <v>192</v>
      </c>
      <c r="B220" s="69" t="s">
        <v>1070</v>
      </c>
      <c r="C220" s="59"/>
      <c r="D220" s="70" t="s">
        <v>1071</v>
      </c>
      <c r="E220" s="60">
        <v>900</v>
      </c>
      <c r="F220" s="60">
        <v>0</v>
      </c>
      <c r="G220" s="60">
        <v>0</v>
      </c>
      <c r="H220" s="60">
        <v>900</v>
      </c>
      <c r="I220" s="60">
        <v>0</v>
      </c>
      <c r="J220" s="60">
        <v>0</v>
      </c>
      <c r="K220" s="60">
        <v>0</v>
      </c>
      <c r="L220" s="60">
        <v>900</v>
      </c>
      <c r="M220" s="60">
        <v>0</v>
      </c>
      <c r="N220" s="60">
        <f t="shared" si="8"/>
        <v>0</v>
      </c>
    </row>
    <row r="221" ht="16.5" spans="1:14">
      <c r="A221" s="57">
        <v>193</v>
      </c>
      <c r="B221" s="69" t="s">
        <v>1072</v>
      </c>
      <c r="C221" s="59"/>
      <c r="D221" s="70" t="s">
        <v>1073</v>
      </c>
      <c r="E221" s="60">
        <v>21800</v>
      </c>
      <c r="F221" s="60">
        <v>0</v>
      </c>
      <c r="G221" s="60">
        <v>0</v>
      </c>
      <c r="H221" s="60">
        <v>21800</v>
      </c>
      <c r="I221" s="60">
        <v>0</v>
      </c>
      <c r="J221" s="60">
        <v>0</v>
      </c>
      <c r="K221" s="60">
        <v>0</v>
      </c>
      <c r="L221" s="60">
        <v>0</v>
      </c>
      <c r="M221" s="60">
        <v>21800</v>
      </c>
      <c r="N221" s="60">
        <f t="shared" ref="N221:N284" si="9">SUM(I221:M221)-H221</f>
        <v>0</v>
      </c>
    </row>
    <row r="222" ht="16.5" spans="1:14">
      <c r="A222" s="57">
        <v>194</v>
      </c>
      <c r="B222" s="69" t="s">
        <v>1074</v>
      </c>
      <c r="C222" s="59"/>
      <c r="D222" s="70" t="s">
        <v>1075</v>
      </c>
      <c r="E222" s="60">
        <v>99687.68</v>
      </c>
      <c r="F222" s="60">
        <v>30600</v>
      </c>
      <c r="G222" s="60">
        <v>600</v>
      </c>
      <c r="H222" s="60">
        <v>69687.68</v>
      </c>
      <c r="I222" s="60">
        <v>0</v>
      </c>
      <c r="J222" s="60">
        <v>0</v>
      </c>
      <c r="K222" s="60">
        <v>69687.68</v>
      </c>
      <c r="L222" s="60">
        <v>0</v>
      </c>
      <c r="M222" s="60">
        <v>0</v>
      </c>
      <c r="N222" s="60">
        <f t="shared" si="9"/>
        <v>0</v>
      </c>
    </row>
    <row r="223" ht="16.5" spans="1:14">
      <c r="A223" s="57">
        <v>195</v>
      </c>
      <c r="B223" s="69" t="s">
        <v>1076</v>
      </c>
      <c r="C223" s="59"/>
      <c r="D223" s="70" t="s">
        <v>1077</v>
      </c>
      <c r="E223" s="60">
        <v>0</v>
      </c>
      <c r="F223" s="60">
        <v>0</v>
      </c>
      <c r="G223" s="60">
        <v>0</v>
      </c>
      <c r="H223" s="60">
        <v>0</v>
      </c>
      <c r="I223" s="60">
        <v>0</v>
      </c>
      <c r="J223" s="60">
        <v>0</v>
      </c>
      <c r="K223" s="60">
        <v>-300</v>
      </c>
      <c r="L223" s="60">
        <v>300</v>
      </c>
      <c r="M223" s="60">
        <v>0</v>
      </c>
      <c r="N223" s="60">
        <f t="shared" si="9"/>
        <v>0</v>
      </c>
    </row>
    <row r="224" ht="16.5" spans="1:14">
      <c r="A224" s="57">
        <v>196</v>
      </c>
      <c r="B224" s="69" t="s">
        <v>257</v>
      </c>
      <c r="C224" s="59"/>
      <c r="D224" s="70" t="s">
        <v>258</v>
      </c>
      <c r="E224" s="60">
        <v>3354924.42</v>
      </c>
      <c r="F224" s="60">
        <v>1876800</v>
      </c>
      <c r="G224" s="60">
        <v>2850158.76</v>
      </c>
      <c r="H224" s="60">
        <v>4328283.18</v>
      </c>
      <c r="I224" s="60">
        <v>2719358.76</v>
      </c>
      <c r="J224" s="60">
        <v>1608924.42</v>
      </c>
      <c r="K224" s="60">
        <v>0</v>
      </c>
      <c r="L224" s="60">
        <v>0</v>
      </c>
      <c r="M224" s="60">
        <v>0</v>
      </c>
      <c r="N224" s="60">
        <f t="shared" si="9"/>
        <v>0</v>
      </c>
    </row>
    <row r="225" ht="16.5" spans="1:14">
      <c r="A225" s="57">
        <v>197</v>
      </c>
      <c r="B225" s="69" t="s">
        <v>1078</v>
      </c>
      <c r="C225" s="59"/>
      <c r="D225" s="70" t="s">
        <v>1079</v>
      </c>
      <c r="E225" s="60">
        <v>4626138.66</v>
      </c>
      <c r="F225" s="60">
        <v>2133000</v>
      </c>
      <c r="G225" s="60">
        <v>2027405.56</v>
      </c>
      <c r="H225" s="60">
        <v>4520544.22</v>
      </c>
      <c r="I225" s="60">
        <v>994405.56</v>
      </c>
      <c r="J225" s="60">
        <v>2508263.54</v>
      </c>
      <c r="K225" s="60">
        <v>1017875.12</v>
      </c>
      <c r="L225" s="60">
        <v>0</v>
      </c>
      <c r="M225" s="60">
        <v>0</v>
      </c>
      <c r="N225" s="60">
        <f t="shared" si="9"/>
        <v>0</v>
      </c>
    </row>
    <row r="226" ht="16.5" spans="1:14">
      <c r="A226" s="57">
        <v>198</v>
      </c>
      <c r="B226" s="69" t="s">
        <v>259</v>
      </c>
      <c r="C226" s="59"/>
      <c r="D226" s="70" t="s">
        <v>260</v>
      </c>
      <c r="E226" s="60">
        <v>4.6</v>
      </c>
      <c r="F226" s="60">
        <v>632955.1</v>
      </c>
      <c r="G226" s="60">
        <v>632950.5</v>
      </c>
      <c r="H226" s="60">
        <v>0</v>
      </c>
      <c r="I226" s="60">
        <v>0</v>
      </c>
      <c r="J226" s="60">
        <v>0</v>
      </c>
      <c r="K226" s="60">
        <v>0</v>
      </c>
      <c r="L226" s="60">
        <v>0</v>
      </c>
      <c r="M226" s="60">
        <v>0</v>
      </c>
      <c r="N226" s="60">
        <f t="shared" si="9"/>
        <v>0</v>
      </c>
    </row>
    <row r="227" ht="16.5" spans="1:14">
      <c r="A227" s="57">
        <v>199</v>
      </c>
      <c r="B227" s="69" t="s">
        <v>261</v>
      </c>
      <c r="C227" s="59"/>
      <c r="D227" s="70" t="s">
        <v>262</v>
      </c>
      <c r="E227" s="60">
        <v>57647.12</v>
      </c>
      <c r="F227" s="60">
        <v>43330.2</v>
      </c>
      <c r="G227" s="60">
        <v>11146</v>
      </c>
      <c r="H227" s="60">
        <v>25462.92</v>
      </c>
      <c r="I227" s="60">
        <v>7314</v>
      </c>
      <c r="J227" s="60">
        <v>18148.92</v>
      </c>
      <c r="K227" s="60">
        <v>0</v>
      </c>
      <c r="L227" s="60">
        <v>0</v>
      </c>
      <c r="M227" s="60">
        <v>0</v>
      </c>
      <c r="N227" s="60">
        <f t="shared" si="9"/>
        <v>0</v>
      </c>
    </row>
    <row r="228" ht="16.5" spans="1:14">
      <c r="A228" s="57">
        <v>200</v>
      </c>
      <c r="B228" s="69" t="s">
        <v>263</v>
      </c>
      <c r="C228" s="59"/>
      <c r="D228" s="70" t="s">
        <v>264</v>
      </c>
      <c r="E228" s="60">
        <v>0</v>
      </c>
      <c r="F228" s="60">
        <v>4377243</v>
      </c>
      <c r="G228" s="60">
        <v>4377243</v>
      </c>
      <c r="H228" s="60">
        <v>0</v>
      </c>
      <c r="I228" s="60">
        <v>0</v>
      </c>
      <c r="J228" s="60">
        <v>0</v>
      </c>
      <c r="K228" s="60">
        <v>0</v>
      </c>
      <c r="L228" s="60">
        <v>0</v>
      </c>
      <c r="M228" s="60">
        <v>0</v>
      </c>
      <c r="N228" s="60">
        <f t="shared" si="9"/>
        <v>0</v>
      </c>
    </row>
    <row r="229" ht="16.5" spans="1:14">
      <c r="A229" s="57">
        <v>201</v>
      </c>
      <c r="B229" s="69" t="s">
        <v>1080</v>
      </c>
      <c r="C229" s="59"/>
      <c r="D229" s="70" t="s">
        <v>1081</v>
      </c>
      <c r="E229" s="60">
        <v>65.09</v>
      </c>
      <c r="F229" s="60">
        <v>0</v>
      </c>
      <c r="G229" s="60">
        <v>0</v>
      </c>
      <c r="H229" s="60">
        <v>65.09</v>
      </c>
      <c r="I229" s="60">
        <v>0</v>
      </c>
      <c r="J229" s="60">
        <v>0</v>
      </c>
      <c r="K229" s="60">
        <v>0</v>
      </c>
      <c r="L229" s="60">
        <v>65.09</v>
      </c>
      <c r="M229" s="60">
        <v>0</v>
      </c>
      <c r="N229" s="60">
        <f t="shared" si="9"/>
        <v>0</v>
      </c>
    </row>
    <row r="230" ht="16.5" spans="1:14">
      <c r="A230" s="57">
        <v>202</v>
      </c>
      <c r="B230" s="69" t="s">
        <v>1082</v>
      </c>
      <c r="C230" s="59"/>
      <c r="D230" s="70" t="s">
        <v>1083</v>
      </c>
      <c r="E230" s="60">
        <v>0</v>
      </c>
      <c r="F230" s="60">
        <v>2232</v>
      </c>
      <c r="G230" s="60">
        <v>2232</v>
      </c>
      <c r="H230" s="60">
        <v>0</v>
      </c>
      <c r="I230" s="60">
        <v>0</v>
      </c>
      <c r="J230" s="60">
        <v>0</v>
      </c>
      <c r="K230" s="60">
        <v>0</v>
      </c>
      <c r="L230" s="60">
        <v>0</v>
      </c>
      <c r="M230" s="60">
        <v>0</v>
      </c>
      <c r="N230" s="60">
        <f t="shared" si="9"/>
        <v>0</v>
      </c>
    </row>
    <row r="231" ht="16.5" spans="1:14">
      <c r="A231" s="57">
        <v>203</v>
      </c>
      <c r="B231" s="69" t="s">
        <v>267</v>
      </c>
      <c r="C231" s="59"/>
      <c r="D231" s="70" t="s">
        <v>268</v>
      </c>
      <c r="E231" s="60">
        <v>0</v>
      </c>
      <c r="F231" s="60">
        <v>65604</v>
      </c>
      <c r="G231" s="60">
        <v>65604</v>
      </c>
      <c r="H231" s="60">
        <v>0</v>
      </c>
      <c r="I231" s="60">
        <v>0</v>
      </c>
      <c r="J231" s="60">
        <v>0</v>
      </c>
      <c r="K231" s="60">
        <v>0</v>
      </c>
      <c r="L231" s="60">
        <v>0</v>
      </c>
      <c r="M231" s="60">
        <v>0</v>
      </c>
      <c r="N231" s="60">
        <f t="shared" si="9"/>
        <v>0</v>
      </c>
    </row>
    <row r="232" ht="16.5" spans="1:14">
      <c r="A232" s="57">
        <v>204</v>
      </c>
      <c r="B232" s="69" t="s">
        <v>1084</v>
      </c>
      <c r="C232" s="59"/>
      <c r="D232" s="70" t="s">
        <v>1085</v>
      </c>
      <c r="E232" s="60">
        <v>13409.37</v>
      </c>
      <c r="F232" s="60">
        <v>21505.29</v>
      </c>
      <c r="G232" s="60">
        <v>17337.4</v>
      </c>
      <c r="H232" s="60">
        <v>9241.48</v>
      </c>
      <c r="I232" s="60">
        <v>1956.11</v>
      </c>
      <c r="J232" s="60">
        <v>7285.37</v>
      </c>
      <c r="K232" s="60">
        <v>0</v>
      </c>
      <c r="L232" s="60">
        <v>0</v>
      </c>
      <c r="M232" s="60">
        <v>0</v>
      </c>
      <c r="N232" s="60">
        <f t="shared" si="9"/>
        <v>0</v>
      </c>
    </row>
    <row r="233" ht="16.5" spans="1:14">
      <c r="A233" s="57">
        <v>205</v>
      </c>
      <c r="B233" s="69" t="s">
        <v>1086</v>
      </c>
      <c r="C233" s="59"/>
      <c r="D233" s="70" t="s">
        <v>1087</v>
      </c>
      <c r="E233" s="60">
        <v>9435.25</v>
      </c>
      <c r="F233" s="60">
        <v>0</v>
      </c>
      <c r="G233" s="60">
        <v>0</v>
      </c>
      <c r="H233" s="60">
        <v>9435.25</v>
      </c>
      <c r="I233" s="60">
        <v>0</v>
      </c>
      <c r="J233" s="60">
        <v>0</v>
      </c>
      <c r="K233" s="60">
        <v>0</v>
      </c>
      <c r="L233" s="60">
        <v>0</v>
      </c>
      <c r="M233" s="60">
        <v>9435.25</v>
      </c>
      <c r="N233" s="60">
        <f t="shared" si="9"/>
        <v>0</v>
      </c>
    </row>
    <row r="234" ht="16.5" spans="1:14">
      <c r="A234" s="57">
        <v>206</v>
      </c>
      <c r="B234" s="69" t="s">
        <v>1088</v>
      </c>
      <c r="C234" s="59"/>
      <c r="D234" s="70" t="s">
        <v>1089</v>
      </c>
      <c r="E234" s="60">
        <v>171142.23</v>
      </c>
      <c r="F234" s="60">
        <v>175100</v>
      </c>
      <c r="G234" s="60">
        <v>94565.62</v>
      </c>
      <c r="H234" s="60">
        <v>90607.85</v>
      </c>
      <c r="I234" s="60">
        <v>44212.21</v>
      </c>
      <c r="J234" s="60">
        <v>41004.26</v>
      </c>
      <c r="K234" s="60">
        <v>5391.38</v>
      </c>
      <c r="L234" s="60">
        <v>0</v>
      </c>
      <c r="M234" s="60">
        <v>0</v>
      </c>
      <c r="N234" s="60">
        <f t="shared" si="9"/>
        <v>0</v>
      </c>
    </row>
    <row r="235" ht="16.5" spans="1:14">
      <c r="A235" s="57">
        <v>207</v>
      </c>
      <c r="B235" s="69" t="s">
        <v>1090</v>
      </c>
      <c r="C235" s="59"/>
      <c r="D235" s="70" t="s">
        <v>1091</v>
      </c>
      <c r="E235" s="60">
        <v>868570.1</v>
      </c>
      <c r="F235" s="60">
        <v>618000</v>
      </c>
      <c r="G235" s="60">
        <v>883299.08</v>
      </c>
      <c r="H235" s="60">
        <v>1133869.18</v>
      </c>
      <c r="I235" s="60">
        <v>382334.26</v>
      </c>
      <c r="J235" s="60">
        <v>751534.92</v>
      </c>
      <c r="K235" s="60">
        <v>0</v>
      </c>
      <c r="L235" s="60">
        <v>0</v>
      </c>
      <c r="M235" s="60">
        <v>0</v>
      </c>
      <c r="N235" s="60">
        <f t="shared" si="9"/>
        <v>0</v>
      </c>
    </row>
    <row r="236" ht="16.5" spans="1:14">
      <c r="A236" s="57">
        <v>208</v>
      </c>
      <c r="B236" s="69" t="s">
        <v>1092</v>
      </c>
      <c r="C236" s="59"/>
      <c r="D236" s="70" t="s">
        <v>1093</v>
      </c>
      <c r="E236" s="60">
        <v>9548.4</v>
      </c>
      <c r="F236" s="60">
        <v>3500</v>
      </c>
      <c r="G236" s="60">
        <v>0</v>
      </c>
      <c r="H236" s="60">
        <v>6048.4</v>
      </c>
      <c r="I236" s="60">
        <v>0</v>
      </c>
      <c r="J236" s="60">
        <v>0</v>
      </c>
      <c r="K236" s="60">
        <v>0</v>
      </c>
      <c r="L236" s="60">
        <v>6048.4</v>
      </c>
      <c r="M236" s="60">
        <v>0</v>
      </c>
      <c r="N236" s="60">
        <f t="shared" si="9"/>
        <v>0</v>
      </c>
    </row>
    <row r="237" ht="16.5" spans="1:14">
      <c r="A237" s="57">
        <v>209</v>
      </c>
      <c r="B237" s="69" t="s">
        <v>1094</v>
      </c>
      <c r="C237" s="59"/>
      <c r="D237" s="70" t="s">
        <v>1095</v>
      </c>
      <c r="E237" s="60">
        <v>0</v>
      </c>
      <c r="F237" s="60">
        <v>0</v>
      </c>
      <c r="G237" s="60">
        <v>0</v>
      </c>
      <c r="H237" s="60">
        <v>0</v>
      </c>
      <c r="I237" s="60">
        <v>0</v>
      </c>
      <c r="J237" s="60">
        <v>0</v>
      </c>
      <c r="K237" s="60">
        <v>0</v>
      </c>
      <c r="L237" s="60">
        <v>0</v>
      </c>
      <c r="M237" s="60">
        <v>0</v>
      </c>
      <c r="N237" s="60">
        <f t="shared" si="9"/>
        <v>0</v>
      </c>
    </row>
    <row r="238" ht="16.5" spans="1:14">
      <c r="A238" s="57">
        <v>210</v>
      </c>
      <c r="B238" s="69" t="s">
        <v>1096</v>
      </c>
      <c r="C238" s="59"/>
      <c r="D238" s="70" t="s">
        <v>1097</v>
      </c>
      <c r="E238" s="60">
        <v>0</v>
      </c>
      <c r="F238" s="60">
        <v>0</v>
      </c>
      <c r="G238" s="60">
        <v>0</v>
      </c>
      <c r="H238" s="60">
        <v>0</v>
      </c>
      <c r="I238" s="60">
        <v>0</v>
      </c>
      <c r="J238" s="60">
        <v>0</v>
      </c>
      <c r="K238" s="60">
        <v>-1500</v>
      </c>
      <c r="L238" s="60">
        <v>1500</v>
      </c>
      <c r="M238" s="60">
        <v>0</v>
      </c>
      <c r="N238" s="60">
        <f t="shared" si="9"/>
        <v>0</v>
      </c>
    </row>
    <row r="239" ht="16.5" spans="1:14">
      <c r="A239" s="57">
        <v>211</v>
      </c>
      <c r="B239" s="69" t="s">
        <v>74</v>
      </c>
      <c r="C239" s="59"/>
      <c r="D239" s="70" t="s">
        <v>1098</v>
      </c>
      <c r="E239" s="60">
        <v>492835.41</v>
      </c>
      <c r="F239" s="60">
        <v>427325</v>
      </c>
      <c r="G239" s="60">
        <v>495294.8</v>
      </c>
      <c r="H239" s="60">
        <v>560805.21</v>
      </c>
      <c r="I239" s="60">
        <v>242688.08</v>
      </c>
      <c r="J239" s="60">
        <v>318117.13</v>
      </c>
      <c r="K239" s="60">
        <v>0</v>
      </c>
      <c r="L239" s="60">
        <v>0</v>
      </c>
      <c r="M239" s="60">
        <v>0</v>
      </c>
      <c r="N239" s="60">
        <f t="shared" si="9"/>
        <v>0</v>
      </c>
    </row>
    <row r="240" ht="16.5" spans="1:14">
      <c r="A240" s="57">
        <v>212</v>
      </c>
      <c r="B240" s="69" t="s">
        <v>1099</v>
      </c>
      <c r="C240" s="59"/>
      <c r="D240" s="70" t="s">
        <v>1100</v>
      </c>
      <c r="E240" s="60">
        <v>902618.47</v>
      </c>
      <c r="F240" s="60">
        <v>1489361.21</v>
      </c>
      <c r="G240" s="60">
        <v>1533673.35</v>
      </c>
      <c r="H240" s="60">
        <v>946930.61</v>
      </c>
      <c r="I240" s="60">
        <v>684875.49</v>
      </c>
      <c r="J240" s="60">
        <v>262055.12</v>
      </c>
      <c r="K240" s="60">
        <v>0</v>
      </c>
      <c r="L240" s="60">
        <v>0</v>
      </c>
      <c r="M240" s="60">
        <v>0</v>
      </c>
      <c r="N240" s="60">
        <f t="shared" si="9"/>
        <v>0</v>
      </c>
    </row>
    <row r="241" ht="16.5" spans="1:14">
      <c r="A241" s="57">
        <v>213</v>
      </c>
      <c r="B241" s="69" t="s">
        <v>1101</v>
      </c>
      <c r="C241" s="59"/>
      <c r="D241" s="70" t="s">
        <v>1102</v>
      </c>
      <c r="E241" s="60">
        <v>89130</v>
      </c>
      <c r="F241" s="60">
        <v>50000</v>
      </c>
      <c r="G241" s="60">
        <v>0</v>
      </c>
      <c r="H241" s="60">
        <v>39130</v>
      </c>
      <c r="I241" s="60">
        <v>0</v>
      </c>
      <c r="J241" s="60">
        <v>19590</v>
      </c>
      <c r="K241" s="60">
        <v>19540</v>
      </c>
      <c r="L241" s="60">
        <v>0</v>
      </c>
      <c r="M241" s="60">
        <v>0</v>
      </c>
      <c r="N241" s="60">
        <f t="shared" si="9"/>
        <v>0</v>
      </c>
    </row>
    <row r="242" ht="16.5" spans="1:14">
      <c r="A242" s="57">
        <v>214</v>
      </c>
      <c r="B242" s="69" t="s">
        <v>1103</v>
      </c>
      <c r="C242" s="59"/>
      <c r="D242" s="70" t="s">
        <v>1104</v>
      </c>
      <c r="E242" s="60">
        <v>1556896.01</v>
      </c>
      <c r="F242" s="60">
        <v>2010624.82</v>
      </c>
      <c r="G242" s="60">
        <v>2262969.2</v>
      </c>
      <c r="H242" s="60">
        <v>1809240.39</v>
      </c>
      <c r="I242" s="60">
        <v>941490.76</v>
      </c>
      <c r="J242" s="60">
        <v>867749.63</v>
      </c>
      <c r="K242" s="60">
        <v>0</v>
      </c>
      <c r="L242" s="60">
        <v>0</v>
      </c>
      <c r="M242" s="60">
        <v>0</v>
      </c>
      <c r="N242" s="60">
        <f t="shared" si="9"/>
        <v>0</v>
      </c>
    </row>
    <row r="243" ht="16.5" spans="1:14">
      <c r="A243" s="57">
        <v>215</v>
      </c>
      <c r="B243" s="69" t="s">
        <v>269</v>
      </c>
      <c r="C243" s="59"/>
      <c r="D243" s="70" t="s">
        <v>270</v>
      </c>
      <c r="E243" s="60">
        <v>6099.84</v>
      </c>
      <c r="F243" s="60">
        <v>0</v>
      </c>
      <c r="G243" s="60">
        <v>0</v>
      </c>
      <c r="H243" s="60">
        <v>6099.84</v>
      </c>
      <c r="I243" s="60">
        <v>0</v>
      </c>
      <c r="J243" s="60">
        <v>8080</v>
      </c>
      <c r="K243" s="60">
        <v>-1980.16</v>
      </c>
      <c r="L243" s="60">
        <v>0</v>
      </c>
      <c r="M243" s="60">
        <v>0</v>
      </c>
      <c r="N243" s="60">
        <f t="shared" si="9"/>
        <v>0</v>
      </c>
    </row>
    <row r="244" ht="16.5" spans="1:14">
      <c r="A244" s="57">
        <v>216</v>
      </c>
      <c r="B244" s="69" t="s">
        <v>1105</v>
      </c>
      <c r="C244" s="59"/>
      <c r="D244" s="70" t="s">
        <v>1106</v>
      </c>
      <c r="E244" s="60">
        <v>0</v>
      </c>
      <c r="F244" s="60">
        <v>800</v>
      </c>
      <c r="G244" s="60">
        <v>800</v>
      </c>
      <c r="H244" s="60">
        <v>0</v>
      </c>
      <c r="I244" s="60">
        <v>0</v>
      </c>
      <c r="J244" s="60">
        <v>0</v>
      </c>
      <c r="K244" s="60">
        <v>0</v>
      </c>
      <c r="L244" s="60">
        <v>0</v>
      </c>
      <c r="M244" s="60">
        <v>0</v>
      </c>
      <c r="N244" s="60">
        <f t="shared" si="9"/>
        <v>0</v>
      </c>
    </row>
    <row r="245" ht="16.5" spans="1:14">
      <c r="A245" s="57">
        <v>217</v>
      </c>
      <c r="B245" s="69" t="s">
        <v>271</v>
      </c>
      <c r="C245" s="59"/>
      <c r="D245" s="70" t="s">
        <v>272</v>
      </c>
      <c r="E245" s="60">
        <v>0</v>
      </c>
      <c r="F245" s="60">
        <v>29189</v>
      </c>
      <c r="G245" s="60">
        <v>29189.37</v>
      </c>
      <c r="H245" s="60">
        <v>0.37</v>
      </c>
      <c r="I245" s="60">
        <v>0.37</v>
      </c>
      <c r="J245" s="60">
        <v>0</v>
      </c>
      <c r="K245" s="60">
        <v>0</v>
      </c>
      <c r="L245" s="60">
        <v>0</v>
      </c>
      <c r="M245" s="60">
        <v>0</v>
      </c>
      <c r="N245" s="60">
        <f t="shared" si="9"/>
        <v>0</v>
      </c>
    </row>
    <row r="246" ht="16.5" spans="1:14">
      <c r="A246" s="57">
        <v>218</v>
      </c>
      <c r="B246" s="69" t="s">
        <v>1107</v>
      </c>
      <c r="C246" s="59"/>
      <c r="D246" s="70" t="s">
        <v>1108</v>
      </c>
      <c r="E246" s="60">
        <v>0</v>
      </c>
      <c r="F246" s="60">
        <v>0</v>
      </c>
      <c r="G246" s="60">
        <v>0</v>
      </c>
      <c r="H246" s="60">
        <v>0</v>
      </c>
      <c r="I246" s="60">
        <v>0</v>
      </c>
      <c r="J246" s="60">
        <v>0</v>
      </c>
      <c r="K246" s="60">
        <v>0</v>
      </c>
      <c r="L246" s="60">
        <v>0</v>
      </c>
      <c r="M246" s="60">
        <v>0</v>
      </c>
      <c r="N246" s="60">
        <f t="shared" si="9"/>
        <v>0</v>
      </c>
    </row>
    <row r="247" ht="16.5" spans="1:14">
      <c r="A247" s="57">
        <v>219</v>
      </c>
      <c r="B247" s="69" t="s">
        <v>273</v>
      </c>
      <c r="C247" s="59"/>
      <c r="D247" s="70" t="s">
        <v>274</v>
      </c>
      <c r="E247" s="60">
        <v>0</v>
      </c>
      <c r="F247" s="60">
        <v>0</v>
      </c>
      <c r="G247" s="60">
        <v>0</v>
      </c>
      <c r="H247" s="60">
        <v>0</v>
      </c>
      <c r="I247" s="60">
        <v>0</v>
      </c>
      <c r="J247" s="60">
        <v>0</v>
      </c>
      <c r="K247" s="60">
        <v>0</v>
      </c>
      <c r="L247" s="60">
        <v>0</v>
      </c>
      <c r="M247" s="60">
        <v>0</v>
      </c>
      <c r="N247" s="60">
        <f t="shared" si="9"/>
        <v>0</v>
      </c>
    </row>
    <row r="248" ht="16.5" spans="1:14">
      <c r="A248" s="57">
        <v>220</v>
      </c>
      <c r="B248" s="69" t="s">
        <v>275</v>
      </c>
      <c r="C248" s="59"/>
      <c r="D248" s="70" t="s">
        <v>276</v>
      </c>
      <c r="E248" s="60">
        <v>0</v>
      </c>
      <c r="F248" s="60">
        <v>0</v>
      </c>
      <c r="G248" s="60">
        <v>0</v>
      </c>
      <c r="H248" s="60">
        <v>0</v>
      </c>
      <c r="I248" s="60">
        <v>0</v>
      </c>
      <c r="J248" s="60">
        <v>0</v>
      </c>
      <c r="K248" s="60">
        <v>0</v>
      </c>
      <c r="L248" s="60">
        <v>0</v>
      </c>
      <c r="M248" s="60">
        <v>0</v>
      </c>
      <c r="N248" s="60">
        <f t="shared" si="9"/>
        <v>0</v>
      </c>
    </row>
    <row r="249" ht="16.5" spans="1:14">
      <c r="A249" s="57">
        <v>221</v>
      </c>
      <c r="B249" s="69" t="s">
        <v>277</v>
      </c>
      <c r="C249" s="59"/>
      <c r="D249" s="70" t="s">
        <v>278</v>
      </c>
      <c r="E249" s="60">
        <v>0</v>
      </c>
      <c r="F249" s="60">
        <v>0</v>
      </c>
      <c r="G249" s="60">
        <v>0</v>
      </c>
      <c r="H249" s="60">
        <v>0</v>
      </c>
      <c r="I249" s="60">
        <v>0</v>
      </c>
      <c r="J249" s="60">
        <v>0</v>
      </c>
      <c r="K249" s="60">
        <v>0</v>
      </c>
      <c r="L249" s="60">
        <v>0</v>
      </c>
      <c r="M249" s="60">
        <v>0</v>
      </c>
      <c r="N249" s="60">
        <f t="shared" si="9"/>
        <v>0</v>
      </c>
    </row>
    <row r="250" ht="16.5" spans="1:14">
      <c r="A250" s="57">
        <v>222</v>
      </c>
      <c r="B250" s="69" t="s">
        <v>1109</v>
      </c>
      <c r="C250" s="59"/>
      <c r="D250" s="70" t="s">
        <v>1110</v>
      </c>
      <c r="E250" s="60">
        <v>8350</v>
      </c>
      <c r="F250" s="60">
        <v>8350</v>
      </c>
      <c r="G250" s="60">
        <v>0</v>
      </c>
      <c r="H250" s="60">
        <v>0</v>
      </c>
      <c r="I250" s="60">
        <v>0</v>
      </c>
      <c r="J250" s="60">
        <v>0</v>
      </c>
      <c r="K250" s="60">
        <v>0</v>
      </c>
      <c r="L250" s="60">
        <v>0</v>
      </c>
      <c r="M250" s="60">
        <v>0</v>
      </c>
      <c r="N250" s="60">
        <f t="shared" si="9"/>
        <v>0</v>
      </c>
    </row>
    <row r="251" ht="16.5" spans="1:14">
      <c r="A251" s="57">
        <v>223</v>
      </c>
      <c r="B251" s="69" t="s">
        <v>1111</v>
      </c>
      <c r="C251" s="59"/>
      <c r="D251" s="70" t="s">
        <v>1112</v>
      </c>
      <c r="E251" s="60">
        <v>3522.39</v>
      </c>
      <c r="F251" s="60">
        <v>0</v>
      </c>
      <c r="G251" s="60">
        <v>5108.47</v>
      </c>
      <c r="H251" s="60">
        <v>8630.86</v>
      </c>
      <c r="I251" s="60">
        <v>5108.47</v>
      </c>
      <c r="J251" s="60">
        <v>1553.61</v>
      </c>
      <c r="K251" s="60">
        <v>1968.78</v>
      </c>
      <c r="L251" s="60">
        <v>0</v>
      </c>
      <c r="M251" s="60">
        <v>0</v>
      </c>
      <c r="N251" s="60">
        <f t="shared" si="9"/>
        <v>0</v>
      </c>
    </row>
    <row r="252" ht="16.5" spans="1:14">
      <c r="A252" s="57">
        <v>224</v>
      </c>
      <c r="B252" s="69" t="s">
        <v>1113</v>
      </c>
      <c r="C252" s="59"/>
      <c r="D252" s="70" t="s">
        <v>1114</v>
      </c>
      <c r="E252" s="60">
        <v>0</v>
      </c>
      <c r="F252" s="60">
        <v>0</v>
      </c>
      <c r="G252" s="60">
        <v>0</v>
      </c>
      <c r="H252" s="60">
        <v>0</v>
      </c>
      <c r="I252" s="60">
        <v>0</v>
      </c>
      <c r="J252" s="60">
        <v>0</v>
      </c>
      <c r="K252" s="60">
        <v>0</v>
      </c>
      <c r="L252" s="60">
        <v>0</v>
      </c>
      <c r="M252" s="60">
        <v>0</v>
      </c>
      <c r="N252" s="60">
        <f t="shared" si="9"/>
        <v>0</v>
      </c>
    </row>
    <row r="253" ht="16.5" spans="1:14">
      <c r="A253" s="57">
        <v>225</v>
      </c>
      <c r="B253" s="69" t="s">
        <v>1115</v>
      </c>
      <c r="C253" s="59"/>
      <c r="D253" s="70" t="s">
        <v>1116</v>
      </c>
      <c r="E253" s="60">
        <v>128961.62</v>
      </c>
      <c r="F253" s="60">
        <v>20000</v>
      </c>
      <c r="G253" s="60">
        <v>118308.42</v>
      </c>
      <c r="H253" s="60">
        <v>227270.04</v>
      </c>
      <c r="I253" s="60">
        <v>98308.42</v>
      </c>
      <c r="J253" s="60">
        <v>128961.62</v>
      </c>
      <c r="K253" s="60">
        <v>0</v>
      </c>
      <c r="L253" s="60">
        <v>0</v>
      </c>
      <c r="M253" s="60">
        <v>0</v>
      </c>
      <c r="N253" s="60">
        <f t="shared" si="9"/>
        <v>0</v>
      </c>
    </row>
    <row r="254" ht="16.5" spans="1:14">
      <c r="A254" s="57">
        <v>226</v>
      </c>
      <c r="B254" s="69" t="s">
        <v>1117</v>
      </c>
      <c r="C254" s="59"/>
      <c r="D254" s="70" t="s">
        <v>1118</v>
      </c>
      <c r="E254" s="60">
        <v>24645</v>
      </c>
      <c r="F254" s="60">
        <v>2500</v>
      </c>
      <c r="G254" s="60">
        <v>2500</v>
      </c>
      <c r="H254" s="60">
        <v>24645</v>
      </c>
      <c r="I254" s="60">
        <v>0</v>
      </c>
      <c r="J254" s="60">
        <v>15770</v>
      </c>
      <c r="K254" s="60">
        <v>8875</v>
      </c>
      <c r="L254" s="60">
        <v>0</v>
      </c>
      <c r="M254" s="60">
        <v>0</v>
      </c>
      <c r="N254" s="60">
        <f t="shared" si="9"/>
        <v>0</v>
      </c>
    </row>
    <row r="255" ht="16.5" spans="1:14">
      <c r="A255" s="57">
        <v>227</v>
      </c>
      <c r="B255" s="69" t="s">
        <v>1119</v>
      </c>
      <c r="C255" s="59"/>
      <c r="D255" s="70" t="s">
        <v>1120</v>
      </c>
      <c r="E255" s="60">
        <v>0</v>
      </c>
      <c r="F255" s="60">
        <v>0</v>
      </c>
      <c r="G255" s="60">
        <v>0</v>
      </c>
      <c r="H255" s="60">
        <v>0</v>
      </c>
      <c r="I255" s="60">
        <v>0</v>
      </c>
      <c r="J255" s="60">
        <v>0</v>
      </c>
      <c r="K255" s="60">
        <v>-23723</v>
      </c>
      <c r="L255" s="60">
        <v>23723</v>
      </c>
      <c r="M255" s="60">
        <v>0</v>
      </c>
      <c r="N255" s="60">
        <f t="shared" si="9"/>
        <v>0</v>
      </c>
    </row>
    <row r="256" ht="16.5" spans="1:14">
      <c r="A256" s="57">
        <v>228</v>
      </c>
      <c r="B256" s="69" t="s">
        <v>1121</v>
      </c>
      <c r="C256" s="59"/>
      <c r="D256" s="70" t="s">
        <v>1122</v>
      </c>
      <c r="E256" s="60">
        <v>56608</v>
      </c>
      <c r="F256" s="60">
        <v>56608</v>
      </c>
      <c r="G256" s="60">
        <v>0</v>
      </c>
      <c r="H256" s="60">
        <v>0</v>
      </c>
      <c r="I256" s="60">
        <v>0</v>
      </c>
      <c r="J256" s="60">
        <v>0</v>
      </c>
      <c r="K256" s="60">
        <v>0</v>
      </c>
      <c r="L256" s="60">
        <v>0</v>
      </c>
      <c r="M256" s="60">
        <v>0</v>
      </c>
      <c r="N256" s="60">
        <f t="shared" si="9"/>
        <v>0</v>
      </c>
    </row>
    <row r="257" ht="16.5" spans="1:14">
      <c r="A257" s="57">
        <v>229</v>
      </c>
      <c r="B257" s="69" t="s">
        <v>1123</v>
      </c>
      <c r="C257" s="59"/>
      <c r="D257" s="70" t="s">
        <v>1124</v>
      </c>
      <c r="E257" s="60">
        <v>0</v>
      </c>
      <c r="F257" s="60">
        <v>0</v>
      </c>
      <c r="G257" s="60">
        <v>0</v>
      </c>
      <c r="H257" s="60">
        <v>0</v>
      </c>
      <c r="I257" s="60">
        <v>0</v>
      </c>
      <c r="J257" s="60">
        <v>0</v>
      </c>
      <c r="K257" s="60">
        <v>0</v>
      </c>
      <c r="L257" s="60">
        <v>0</v>
      </c>
      <c r="M257" s="60">
        <v>0</v>
      </c>
      <c r="N257" s="60">
        <f t="shared" si="9"/>
        <v>0</v>
      </c>
    </row>
    <row r="258" ht="16.5" spans="1:14">
      <c r="A258" s="57">
        <v>230</v>
      </c>
      <c r="B258" s="69" t="s">
        <v>1125</v>
      </c>
      <c r="C258" s="59"/>
      <c r="D258" s="70" t="s">
        <v>1126</v>
      </c>
      <c r="E258" s="60">
        <v>110239.08</v>
      </c>
      <c r="F258" s="60">
        <v>110000</v>
      </c>
      <c r="G258" s="60">
        <v>88613.47</v>
      </c>
      <c r="H258" s="60">
        <v>88852.55</v>
      </c>
      <c r="I258" s="60">
        <v>88613.47</v>
      </c>
      <c r="J258" s="60">
        <v>239.08</v>
      </c>
      <c r="K258" s="60">
        <v>0</v>
      </c>
      <c r="L258" s="60">
        <v>0</v>
      </c>
      <c r="M258" s="60">
        <v>0</v>
      </c>
      <c r="N258" s="60">
        <f t="shared" si="9"/>
        <v>0</v>
      </c>
    </row>
    <row r="259" ht="16.5" spans="1:14">
      <c r="A259" s="57">
        <v>231</v>
      </c>
      <c r="B259" s="69" t="s">
        <v>1127</v>
      </c>
      <c r="C259" s="59"/>
      <c r="D259" s="70" t="s">
        <v>1128</v>
      </c>
      <c r="E259" s="60">
        <v>16120</v>
      </c>
      <c r="F259" s="60">
        <v>22530.25</v>
      </c>
      <c r="G259" s="60">
        <v>6410.25</v>
      </c>
      <c r="H259" s="60">
        <v>0</v>
      </c>
      <c r="I259" s="60">
        <v>0</v>
      </c>
      <c r="J259" s="60">
        <v>0</v>
      </c>
      <c r="K259" s="60">
        <v>0</v>
      </c>
      <c r="L259" s="60">
        <v>0</v>
      </c>
      <c r="M259" s="60">
        <v>0</v>
      </c>
      <c r="N259" s="60">
        <f t="shared" si="9"/>
        <v>0</v>
      </c>
    </row>
    <row r="260" ht="16.5" spans="1:14">
      <c r="A260" s="57">
        <v>232</v>
      </c>
      <c r="B260" s="69" t="s">
        <v>1129</v>
      </c>
      <c r="C260" s="59"/>
      <c r="D260" s="70" t="s">
        <v>1130</v>
      </c>
      <c r="E260" s="60">
        <v>0</v>
      </c>
      <c r="F260" s="60">
        <v>0</v>
      </c>
      <c r="G260" s="60">
        <v>0</v>
      </c>
      <c r="H260" s="60">
        <v>0</v>
      </c>
      <c r="I260" s="60">
        <v>0</v>
      </c>
      <c r="J260" s="60">
        <v>0</v>
      </c>
      <c r="K260" s="60">
        <v>0</v>
      </c>
      <c r="L260" s="60">
        <v>0</v>
      </c>
      <c r="M260" s="60">
        <v>0</v>
      </c>
      <c r="N260" s="60">
        <f t="shared" si="9"/>
        <v>0</v>
      </c>
    </row>
    <row r="261" ht="16.5" spans="1:14">
      <c r="A261" s="57">
        <v>233</v>
      </c>
      <c r="B261" s="69" t="s">
        <v>1131</v>
      </c>
      <c r="C261" s="59"/>
      <c r="D261" s="70" t="s">
        <v>1132</v>
      </c>
      <c r="E261" s="60">
        <v>4067.26</v>
      </c>
      <c r="F261" s="60">
        <v>0</v>
      </c>
      <c r="G261" s="60">
        <v>0</v>
      </c>
      <c r="H261" s="60">
        <v>4067.26</v>
      </c>
      <c r="I261" s="60">
        <v>0</v>
      </c>
      <c r="J261" s="60">
        <v>0</v>
      </c>
      <c r="K261" s="60">
        <v>0</v>
      </c>
      <c r="L261" s="60">
        <v>4067.26</v>
      </c>
      <c r="M261" s="60">
        <v>0</v>
      </c>
      <c r="N261" s="60">
        <f t="shared" si="9"/>
        <v>0</v>
      </c>
    </row>
    <row r="262" ht="16.5" spans="1:14">
      <c r="A262" s="57">
        <v>234</v>
      </c>
      <c r="B262" s="69" t="s">
        <v>78</v>
      </c>
      <c r="C262" s="59"/>
      <c r="D262" s="70" t="s">
        <v>1133</v>
      </c>
      <c r="E262" s="60">
        <v>4055563.46</v>
      </c>
      <c r="F262" s="60">
        <v>2539772.27</v>
      </c>
      <c r="G262" s="60">
        <v>4920416.46</v>
      </c>
      <c r="H262" s="60">
        <v>6436207.65</v>
      </c>
      <c r="I262" s="60">
        <v>2830644.19</v>
      </c>
      <c r="J262" s="60">
        <v>3605563.46</v>
      </c>
      <c r="K262" s="60">
        <v>0</v>
      </c>
      <c r="L262" s="60">
        <v>0</v>
      </c>
      <c r="M262" s="60">
        <v>0</v>
      </c>
      <c r="N262" s="60">
        <f t="shared" si="9"/>
        <v>0</v>
      </c>
    </row>
    <row r="263" ht="16.5" spans="1:14">
      <c r="A263" s="57">
        <v>235</v>
      </c>
      <c r="B263" s="69" t="s">
        <v>1134</v>
      </c>
      <c r="C263" s="59"/>
      <c r="D263" s="70" t="s">
        <v>1135</v>
      </c>
      <c r="E263" s="60">
        <v>0</v>
      </c>
      <c r="F263" s="60">
        <v>0</v>
      </c>
      <c r="G263" s="60">
        <v>11159.12</v>
      </c>
      <c r="H263" s="60">
        <v>11159.12</v>
      </c>
      <c r="I263" s="60">
        <v>11159.12</v>
      </c>
      <c r="J263" s="60">
        <v>0</v>
      </c>
      <c r="K263" s="60">
        <v>0</v>
      </c>
      <c r="L263" s="60">
        <v>0</v>
      </c>
      <c r="M263" s="60">
        <v>0</v>
      </c>
      <c r="N263" s="60">
        <f t="shared" si="9"/>
        <v>0</v>
      </c>
    </row>
    <row r="264" ht="16.5" spans="1:14">
      <c r="A264" s="57">
        <v>236</v>
      </c>
      <c r="B264" s="69" t="s">
        <v>1136</v>
      </c>
      <c r="C264" s="59"/>
      <c r="D264" s="70" t="s">
        <v>1137</v>
      </c>
      <c r="E264" s="60">
        <v>0</v>
      </c>
      <c r="F264" s="60">
        <v>0</v>
      </c>
      <c r="G264" s="60">
        <v>0</v>
      </c>
      <c r="H264" s="60">
        <v>0</v>
      </c>
      <c r="I264" s="60">
        <v>0</v>
      </c>
      <c r="J264" s="60">
        <v>0</v>
      </c>
      <c r="K264" s="60">
        <v>0</v>
      </c>
      <c r="L264" s="60">
        <v>0</v>
      </c>
      <c r="M264" s="60">
        <v>0</v>
      </c>
      <c r="N264" s="60">
        <f t="shared" si="9"/>
        <v>0</v>
      </c>
    </row>
    <row r="265" ht="16.5" spans="1:14">
      <c r="A265" s="57">
        <v>237</v>
      </c>
      <c r="B265" s="69" t="s">
        <v>279</v>
      </c>
      <c r="C265" s="59"/>
      <c r="D265" s="70" t="s">
        <v>280</v>
      </c>
      <c r="E265" s="60">
        <v>0</v>
      </c>
      <c r="F265" s="60">
        <v>239361.9</v>
      </c>
      <c r="G265" s="60">
        <v>239361.9</v>
      </c>
      <c r="H265" s="60">
        <v>0</v>
      </c>
      <c r="I265" s="60">
        <v>0</v>
      </c>
      <c r="J265" s="60">
        <v>0</v>
      </c>
      <c r="K265" s="60">
        <v>0</v>
      </c>
      <c r="L265" s="60">
        <v>0</v>
      </c>
      <c r="M265" s="60">
        <v>0</v>
      </c>
      <c r="N265" s="60">
        <f t="shared" si="9"/>
        <v>0</v>
      </c>
    </row>
    <row r="266" ht="16.5" spans="1:14">
      <c r="A266" s="57">
        <v>238</v>
      </c>
      <c r="B266" s="69" t="s">
        <v>1138</v>
      </c>
      <c r="C266" s="59"/>
      <c r="D266" s="70" t="s">
        <v>1139</v>
      </c>
      <c r="E266" s="60">
        <v>0</v>
      </c>
      <c r="F266" s="60">
        <v>0</v>
      </c>
      <c r="G266" s="60">
        <v>0</v>
      </c>
      <c r="H266" s="60">
        <v>0</v>
      </c>
      <c r="I266" s="60">
        <v>0</v>
      </c>
      <c r="J266" s="60">
        <v>0</v>
      </c>
      <c r="K266" s="60">
        <v>0</v>
      </c>
      <c r="L266" s="60">
        <v>0</v>
      </c>
      <c r="M266" s="60">
        <v>0</v>
      </c>
      <c r="N266" s="60">
        <f t="shared" si="9"/>
        <v>0</v>
      </c>
    </row>
    <row r="267" ht="16.5" spans="1:14">
      <c r="A267" s="57">
        <v>239</v>
      </c>
      <c r="B267" s="69" t="s">
        <v>80</v>
      </c>
      <c r="C267" s="59"/>
      <c r="D267" s="70" t="s">
        <v>1140</v>
      </c>
      <c r="E267" s="60">
        <v>637671.26</v>
      </c>
      <c r="F267" s="60">
        <v>455591.92</v>
      </c>
      <c r="G267" s="60">
        <v>470880.9</v>
      </c>
      <c r="H267" s="60">
        <v>652960.24</v>
      </c>
      <c r="I267" s="60">
        <v>290473.12</v>
      </c>
      <c r="J267" s="60">
        <v>362487.12</v>
      </c>
      <c r="K267" s="60">
        <v>0</v>
      </c>
      <c r="L267" s="60">
        <v>0</v>
      </c>
      <c r="M267" s="60">
        <v>0</v>
      </c>
      <c r="N267" s="60">
        <f t="shared" si="9"/>
        <v>0</v>
      </c>
    </row>
    <row r="268" ht="16.5" spans="1:14">
      <c r="A268" s="57">
        <v>240</v>
      </c>
      <c r="B268" s="69" t="s">
        <v>1141</v>
      </c>
      <c r="C268" s="59"/>
      <c r="D268" s="70" t="s">
        <v>1142</v>
      </c>
      <c r="E268" s="60">
        <v>162059.31</v>
      </c>
      <c r="F268" s="60">
        <v>481000</v>
      </c>
      <c r="G268" s="60">
        <v>597631.74</v>
      </c>
      <c r="H268" s="60">
        <v>278691.05</v>
      </c>
      <c r="I268" s="60">
        <v>246631.74</v>
      </c>
      <c r="J268" s="60">
        <v>32059.31</v>
      </c>
      <c r="K268" s="60">
        <v>0</v>
      </c>
      <c r="L268" s="60">
        <v>0</v>
      </c>
      <c r="M268" s="60">
        <v>0</v>
      </c>
      <c r="N268" s="60">
        <f t="shared" si="9"/>
        <v>0</v>
      </c>
    </row>
    <row r="269" ht="16.5" spans="1:14">
      <c r="A269" s="57">
        <v>241</v>
      </c>
      <c r="B269" s="69" t="s">
        <v>1143</v>
      </c>
      <c r="C269" s="59"/>
      <c r="D269" s="70" t="s">
        <v>1144</v>
      </c>
      <c r="E269" s="60">
        <v>16</v>
      </c>
      <c r="F269" s="60">
        <v>15000</v>
      </c>
      <c r="G269" s="60">
        <v>19122</v>
      </c>
      <c r="H269" s="60">
        <v>4138</v>
      </c>
      <c r="I269" s="60">
        <v>4138</v>
      </c>
      <c r="J269" s="60">
        <v>0</v>
      </c>
      <c r="K269" s="60">
        <v>0</v>
      </c>
      <c r="L269" s="60">
        <v>0</v>
      </c>
      <c r="M269" s="60">
        <v>0</v>
      </c>
      <c r="N269" s="60">
        <f t="shared" si="9"/>
        <v>0</v>
      </c>
    </row>
    <row r="270" ht="16.5" spans="1:14">
      <c r="A270" s="57">
        <v>242</v>
      </c>
      <c r="B270" s="69" t="s">
        <v>1145</v>
      </c>
      <c r="C270" s="59"/>
      <c r="D270" s="70" t="s">
        <v>1146</v>
      </c>
      <c r="E270" s="60">
        <v>100547.3</v>
      </c>
      <c r="F270" s="60">
        <v>100547.3</v>
      </c>
      <c r="G270" s="60">
        <v>0</v>
      </c>
      <c r="H270" s="60">
        <v>0</v>
      </c>
      <c r="I270" s="60">
        <v>0</v>
      </c>
      <c r="J270" s="60">
        <v>0</v>
      </c>
      <c r="K270" s="60">
        <v>0</v>
      </c>
      <c r="L270" s="60">
        <v>0</v>
      </c>
      <c r="M270" s="60">
        <v>0</v>
      </c>
      <c r="N270" s="60">
        <f t="shared" si="9"/>
        <v>0</v>
      </c>
    </row>
    <row r="271" ht="16.5" spans="1:14">
      <c r="A271" s="57">
        <v>243</v>
      </c>
      <c r="B271" s="69" t="s">
        <v>281</v>
      </c>
      <c r="C271" s="59"/>
      <c r="D271" s="70" t="s">
        <v>282</v>
      </c>
      <c r="E271" s="60">
        <v>0</v>
      </c>
      <c r="F271" s="60">
        <v>6750</v>
      </c>
      <c r="G271" s="60">
        <v>6750</v>
      </c>
      <c r="H271" s="60">
        <v>0</v>
      </c>
      <c r="I271" s="60">
        <v>0</v>
      </c>
      <c r="J271" s="60">
        <v>0</v>
      </c>
      <c r="K271" s="60">
        <v>0</v>
      </c>
      <c r="L271" s="60">
        <v>0</v>
      </c>
      <c r="M271" s="60">
        <v>0</v>
      </c>
      <c r="N271" s="60">
        <f t="shared" si="9"/>
        <v>0</v>
      </c>
    </row>
    <row r="272" ht="16.5" spans="1:14">
      <c r="A272" s="57">
        <v>244</v>
      </c>
      <c r="B272" s="69" t="s">
        <v>1147</v>
      </c>
      <c r="C272" s="59"/>
      <c r="D272" s="70" t="s">
        <v>1148</v>
      </c>
      <c r="E272" s="60">
        <v>0</v>
      </c>
      <c r="F272" s="60">
        <v>0</v>
      </c>
      <c r="G272" s="60">
        <v>0</v>
      </c>
      <c r="H272" s="60">
        <v>0</v>
      </c>
      <c r="I272" s="60">
        <v>0</v>
      </c>
      <c r="J272" s="60">
        <v>0</v>
      </c>
      <c r="K272" s="60">
        <v>0</v>
      </c>
      <c r="L272" s="60">
        <v>0</v>
      </c>
      <c r="M272" s="60">
        <v>0</v>
      </c>
      <c r="N272" s="60">
        <f t="shared" si="9"/>
        <v>0</v>
      </c>
    </row>
    <row r="273" ht="16.5" spans="1:14">
      <c r="A273" s="57">
        <v>245</v>
      </c>
      <c r="B273" s="69" t="s">
        <v>283</v>
      </c>
      <c r="C273" s="59"/>
      <c r="D273" s="70" t="s">
        <v>284</v>
      </c>
      <c r="E273" s="60">
        <v>17686.24</v>
      </c>
      <c r="F273" s="60">
        <v>20000</v>
      </c>
      <c r="G273" s="60">
        <v>26454.44</v>
      </c>
      <c r="H273" s="60">
        <v>24140.68</v>
      </c>
      <c r="I273" s="60">
        <v>24140.68</v>
      </c>
      <c r="J273" s="60">
        <v>0</v>
      </c>
      <c r="K273" s="60">
        <v>0</v>
      </c>
      <c r="L273" s="60">
        <v>0</v>
      </c>
      <c r="M273" s="60">
        <v>0</v>
      </c>
      <c r="N273" s="60">
        <f t="shared" si="9"/>
        <v>0</v>
      </c>
    </row>
    <row r="274" ht="16.5" spans="1:14">
      <c r="A274" s="57">
        <v>246</v>
      </c>
      <c r="B274" s="69" t="s">
        <v>1149</v>
      </c>
      <c r="C274" s="59"/>
      <c r="D274" s="70" t="s">
        <v>1150</v>
      </c>
      <c r="E274" s="60">
        <v>330736.58</v>
      </c>
      <c r="F274" s="60">
        <v>340000</v>
      </c>
      <c r="G274" s="60">
        <v>479117.86</v>
      </c>
      <c r="H274" s="60">
        <v>469854.44</v>
      </c>
      <c r="I274" s="60">
        <v>439117.86</v>
      </c>
      <c r="J274" s="60">
        <v>30736.58</v>
      </c>
      <c r="K274" s="60">
        <v>0</v>
      </c>
      <c r="L274" s="60">
        <v>0</v>
      </c>
      <c r="M274" s="60">
        <v>0</v>
      </c>
      <c r="N274" s="60">
        <f t="shared" si="9"/>
        <v>0</v>
      </c>
    </row>
    <row r="275" ht="16.5" spans="1:14">
      <c r="A275" s="57">
        <v>247</v>
      </c>
      <c r="B275" s="69" t="s">
        <v>1151</v>
      </c>
      <c r="C275" s="59"/>
      <c r="D275" s="70" t="s">
        <v>1152</v>
      </c>
      <c r="E275" s="60">
        <v>0</v>
      </c>
      <c r="F275" s="60">
        <v>0</v>
      </c>
      <c r="G275" s="60">
        <v>0</v>
      </c>
      <c r="H275" s="60">
        <v>0</v>
      </c>
      <c r="I275" s="60">
        <v>0</v>
      </c>
      <c r="J275" s="60">
        <v>0</v>
      </c>
      <c r="K275" s="60">
        <v>0</v>
      </c>
      <c r="L275" s="60">
        <v>0</v>
      </c>
      <c r="M275" s="60">
        <v>0</v>
      </c>
      <c r="N275" s="60">
        <f t="shared" si="9"/>
        <v>0</v>
      </c>
    </row>
    <row r="276" ht="16.5" spans="1:14">
      <c r="A276" s="57">
        <v>248</v>
      </c>
      <c r="B276" s="69" t="s">
        <v>1153</v>
      </c>
      <c r="C276" s="59"/>
      <c r="D276" s="70" t="s">
        <v>1154</v>
      </c>
      <c r="E276" s="60">
        <v>0</v>
      </c>
      <c r="F276" s="60">
        <v>0</v>
      </c>
      <c r="G276" s="60">
        <v>0</v>
      </c>
      <c r="H276" s="60">
        <v>0</v>
      </c>
      <c r="I276" s="60">
        <v>0</v>
      </c>
      <c r="J276" s="60">
        <v>0</v>
      </c>
      <c r="K276" s="60">
        <v>0</v>
      </c>
      <c r="L276" s="60">
        <v>0</v>
      </c>
      <c r="M276" s="60">
        <v>0</v>
      </c>
      <c r="N276" s="60">
        <f t="shared" si="9"/>
        <v>0</v>
      </c>
    </row>
    <row r="277" ht="16.5" spans="1:14">
      <c r="A277" s="57">
        <v>249</v>
      </c>
      <c r="B277" s="69" t="s">
        <v>1155</v>
      </c>
      <c r="C277" s="59"/>
      <c r="D277" s="70" t="s">
        <v>1156</v>
      </c>
      <c r="E277" s="60">
        <v>768339.52</v>
      </c>
      <c r="F277" s="60">
        <v>775167.9</v>
      </c>
      <c r="G277" s="60">
        <v>6828.38</v>
      </c>
      <c r="H277" s="60">
        <v>0</v>
      </c>
      <c r="I277" s="60">
        <v>0</v>
      </c>
      <c r="J277" s="60">
        <v>0</v>
      </c>
      <c r="K277" s="60">
        <v>0</v>
      </c>
      <c r="L277" s="60">
        <v>0</v>
      </c>
      <c r="M277" s="60">
        <v>0</v>
      </c>
      <c r="N277" s="60">
        <f t="shared" si="9"/>
        <v>0</v>
      </c>
    </row>
    <row r="278" ht="16.5" spans="1:14">
      <c r="A278" s="57">
        <v>250</v>
      </c>
      <c r="B278" s="69" t="s">
        <v>285</v>
      </c>
      <c r="C278" s="59"/>
      <c r="D278" s="70" t="s">
        <v>286</v>
      </c>
      <c r="E278" s="60">
        <v>0</v>
      </c>
      <c r="F278" s="60">
        <v>203400</v>
      </c>
      <c r="G278" s="60">
        <v>203400</v>
      </c>
      <c r="H278" s="60">
        <v>0</v>
      </c>
      <c r="I278" s="60">
        <v>0</v>
      </c>
      <c r="J278" s="60">
        <v>0</v>
      </c>
      <c r="K278" s="60">
        <v>0</v>
      </c>
      <c r="L278" s="60">
        <v>0</v>
      </c>
      <c r="M278" s="60">
        <v>0</v>
      </c>
      <c r="N278" s="60">
        <f t="shared" si="9"/>
        <v>0</v>
      </c>
    </row>
    <row r="279" ht="16.5" spans="1:14">
      <c r="A279" s="57">
        <v>251</v>
      </c>
      <c r="B279" s="69" t="s">
        <v>1157</v>
      </c>
      <c r="C279" s="59"/>
      <c r="D279" s="70" t="s">
        <v>1158</v>
      </c>
      <c r="E279" s="60">
        <v>0</v>
      </c>
      <c r="F279" s="60">
        <v>0</v>
      </c>
      <c r="G279" s="60">
        <v>0</v>
      </c>
      <c r="H279" s="60">
        <v>0</v>
      </c>
      <c r="I279" s="60">
        <v>0</v>
      </c>
      <c r="J279" s="60">
        <v>0</v>
      </c>
      <c r="K279" s="60">
        <v>0</v>
      </c>
      <c r="L279" s="60">
        <v>0</v>
      </c>
      <c r="M279" s="60">
        <v>0</v>
      </c>
      <c r="N279" s="60">
        <f t="shared" si="9"/>
        <v>0</v>
      </c>
    </row>
    <row r="280" ht="16.5" spans="1:14">
      <c r="A280" s="57">
        <v>252</v>
      </c>
      <c r="B280" s="69" t="s">
        <v>1159</v>
      </c>
      <c r="C280" s="59"/>
      <c r="D280" s="70" t="s">
        <v>1160</v>
      </c>
      <c r="E280" s="60">
        <v>201330.89</v>
      </c>
      <c r="F280" s="60">
        <v>70000</v>
      </c>
      <c r="G280" s="60">
        <v>0</v>
      </c>
      <c r="H280" s="60">
        <v>131330.89</v>
      </c>
      <c r="I280" s="60">
        <v>0</v>
      </c>
      <c r="J280" s="60">
        <v>131330.89</v>
      </c>
      <c r="K280" s="60">
        <v>0</v>
      </c>
      <c r="L280" s="60">
        <v>0</v>
      </c>
      <c r="M280" s="60">
        <v>0</v>
      </c>
      <c r="N280" s="60">
        <f t="shared" si="9"/>
        <v>0</v>
      </c>
    </row>
    <row r="281" ht="16.5" spans="1:14">
      <c r="A281" s="57">
        <v>253</v>
      </c>
      <c r="B281" s="69" t="s">
        <v>1161</v>
      </c>
      <c r="C281" s="59"/>
      <c r="D281" s="70" t="s">
        <v>1162</v>
      </c>
      <c r="E281" s="60">
        <v>483913.52</v>
      </c>
      <c r="F281" s="60">
        <v>422630</v>
      </c>
      <c r="G281" s="60">
        <v>126502.3</v>
      </c>
      <c r="H281" s="60">
        <v>187785.82</v>
      </c>
      <c r="I281" s="60">
        <v>106911.39</v>
      </c>
      <c r="J281" s="60">
        <v>80874.43</v>
      </c>
      <c r="K281" s="60">
        <v>0</v>
      </c>
      <c r="L281" s="60">
        <v>0</v>
      </c>
      <c r="M281" s="60">
        <v>0</v>
      </c>
      <c r="N281" s="60">
        <f t="shared" si="9"/>
        <v>0</v>
      </c>
    </row>
    <row r="282" ht="16.5" spans="1:14">
      <c r="A282" s="57">
        <v>254</v>
      </c>
      <c r="B282" s="69" t="s">
        <v>1163</v>
      </c>
      <c r="C282" s="59"/>
      <c r="D282" s="70" t="s">
        <v>1164</v>
      </c>
      <c r="E282" s="60">
        <v>1100174.44</v>
      </c>
      <c r="F282" s="60">
        <v>0</v>
      </c>
      <c r="G282" s="60">
        <v>0</v>
      </c>
      <c r="H282" s="60">
        <v>1100174.44</v>
      </c>
      <c r="I282" s="60">
        <v>0</v>
      </c>
      <c r="J282" s="60">
        <v>1100174.44</v>
      </c>
      <c r="K282" s="60">
        <v>0</v>
      </c>
      <c r="L282" s="60">
        <v>0</v>
      </c>
      <c r="M282" s="60">
        <v>0</v>
      </c>
      <c r="N282" s="60">
        <f t="shared" si="9"/>
        <v>0</v>
      </c>
    </row>
    <row r="283" ht="16.5" spans="1:14">
      <c r="A283" s="57">
        <v>255</v>
      </c>
      <c r="B283" s="69" t="s">
        <v>287</v>
      </c>
      <c r="C283" s="59"/>
      <c r="D283" s="70" t="s">
        <v>288</v>
      </c>
      <c r="E283" s="60">
        <v>22200</v>
      </c>
      <c r="F283" s="60">
        <v>42200</v>
      </c>
      <c r="G283" s="60">
        <v>35691.95</v>
      </c>
      <c r="H283" s="60">
        <v>15691.95</v>
      </c>
      <c r="I283" s="60">
        <v>15691.95</v>
      </c>
      <c r="J283" s="60">
        <v>0</v>
      </c>
      <c r="K283" s="60">
        <v>0</v>
      </c>
      <c r="L283" s="60">
        <v>0</v>
      </c>
      <c r="M283" s="60">
        <v>0</v>
      </c>
      <c r="N283" s="60">
        <f t="shared" si="9"/>
        <v>0</v>
      </c>
    </row>
    <row r="284" ht="16.5" spans="1:14">
      <c r="A284" s="57">
        <v>256</v>
      </c>
      <c r="B284" s="69" t="s">
        <v>1165</v>
      </c>
      <c r="C284" s="59"/>
      <c r="D284" s="70" t="s">
        <v>1166</v>
      </c>
      <c r="E284" s="60">
        <v>428462.19</v>
      </c>
      <c r="F284" s="60">
        <v>932747.51</v>
      </c>
      <c r="G284" s="60">
        <v>504285.32</v>
      </c>
      <c r="H284" s="60">
        <v>0</v>
      </c>
      <c r="I284" s="60">
        <v>0</v>
      </c>
      <c r="J284" s="60">
        <v>0</v>
      </c>
      <c r="K284" s="60">
        <v>0</v>
      </c>
      <c r="L284" s="60">
        <v>0</v>
      </c>
      <c r="M284" s="60">
        <v>0</v>
      </c>
      <c r="N284" s="60">
        <f t="shared" si="9"/>
        <v>0</v>
      </c>
    </row>
    <row r="285" ht="16.5" spans="1:14">
      <c r="A285" s="57">
        <v>257</v>
      </c>
      <c r="B285" s="69" t="s">
        <v>289</v>
      </c>
      <c r="C285" s="59"/>
      <c r="D285" s="70" t="s">
        <v>290</v>
      </c>
      <c r="E285" s="60">
        <v>40529.09</v>
      </c>
      <c r="F285" s="60">
        <v>61859.09</v>
      </c>
      <c r="G285" s="60">
        <v>91443.27</v>
      </c>
      <c r="H285" s="60">
        <v>70113.27</v>
      </c>
      <c r="I285" s="60">
        <v>70113.27</v>
      </c>
      <c r="J285" s="60">
        <v>0</v>
      </c>
      <c r="K285" s="60">
        <v>0</v>
      </c>
      <c r="L285" s="60">
        <v>0</v>
      </c>
      <c r="M285" s="60">
        <v>0</v>
      </c>
      <c r="N285" s="60">
        <f t="shared" ref="N285:N348" si="10">SUM(I285:M285)-H285</f>
        <v>0</v>
      </c>
    </row>
    <row r="286" ht="16.5" spans="1:14">
      <c r="A286" s="57">
        <v>258</v>
      </c>
      <c r="B286" s="69" t="s">
        <v>1167</v>
      </c>
      <c r="C286" s="59"/>
      <c r="D286" s="70" t="s">
        <v>1168</v>
      </c>
      <c r="E286" s="60">
        <v>0</v>
      </c>
      <c r="F286" s="60">
        <v>140000</v>
      </c>
      <c r="G286" s="60">
        <v>172297.75</v>
      </c>
      <c r="H286" s="60">
        <v>32297.75</v>
      </c>
      <c r="I286" s="60">
        <v>32297.75</v>
      </c>
      <c r="J286" s="60">
        <v>0</v>
      </c>
      <c r="K286" s="60">
        <v>0</v>
      </c>
      <c r="L286" s="60">
        <v>0</v>
      </c>
      <c r="M286" s="60">
        <v>0</v>
      </c>
      <c r="N286" s="60">
        <f t="shared" si="10"/>
        <v>0</v>
      </c>
    </row>
    <row r="287" ht="16.5" spans="1:14">
      <c r="A287" s="57">
        <v>259</v>
      </c>
      <c r="B287" s="69" t="s">
        <v>1169</v>
      </c>
      <c r="C287" s="59"/>
      <c r="D287" s="70" t="s">
        <v>1170</v>
      </c>
      <c r="E287" s="60">
        <v>0</v>
      </c>
      <c r="F287" s="60">
        <v>7528</v>
      </c>
      <c r="G287" s="60">
        <v>7528</v>
      </c>
      <c r="H287" s="60">
        <v>0</v>
      </c>
      <c r="I287" s="60">
        <v>0</v>
      </c>
      <c r="J287" s="60">
        <v>0</v>
      </c>
      <c r="K287" s="60">
        <v>0</v>
      </c>
      <c r="L287" s="60">
        <v>0</v>
      </c>
      <c r="M287" s="60">
        <v>0</v>
      </c>
      <c r="N287" s="60">
        <f t="shared" si="10"/>
        <v>0</v>
      </c>
    </row>
    <row r="288" ht="16.5" spans="1:14">
      <c r="A288" s="57">
        <v>260</v>
      </c>
      <c r="B288" s="69" t="s">
        <v>1171</v>
      </c>
      <c r="C288" s="59"/>
      <c r="D288" s="70" t="s">
        <v>1172</v>
      </c>
      <c r="E288" s="60">
        <v>0</v>
      </c>
      <c r="F288" s="60">
        <v>0</v>
      </c>
      <c r="G288" s="60">
        <v>0</v>
      </c>
      <c r="H288" s="60">
        <v>0</v>
      </c>
      <c r="I288" s="60">
        <v>0</v>
      </c>
      <c r="J288" s="60">
        <v>0</v>
      </c>
      <c r="K288" s="60">
        <v>0</v>
      </c>
      <c r="L288" s="60">
        <v>0</v>
      </c>
      <c r="M288" s="60">
        <v>0</v>
      </c>
      <c r="N288" s="60">
        <f t="shared" si="10"/>
        <v>0</v>
      </c>
    </row>
    <row r="289" ht="16.5" spans="1:14">
      <c r="A289" s="57">
        <v>261</v>
      </c>
      <c r="B289" s="69" t="s">
        <v>291</v>
      </c>
      <c r="C289" s="59"/>
      <c r="D289" s="70" t="s">
        <v>292</v>
      </c>
      <c r="E289" s="60">
        <v>0</v>
      </c>
      <c r="F289" s="60">
        <v>5513.27</v>
      </c>
      <c r="G289" s="60">
        <v>6857.97</v>
      </c>
      <c r="H289" s="60">
        <v>1344.7</v>
      </c>
      <c r="I289" s="60">
        <v>1344.7</v>
      </c>
      <c r="J289" s="60">
        <v>0</v>
      </c>
      <c r="K289" s="60">
        <v>0</v>
      </c>
      <c r="L289" s="60">
        <v>0</v>
      </c>
      <c r="M289" s="60">
        <v>0</v>
      </c>
      <c r="N289" s="60">
        <f t="shared" si="10"/>
        <v>0</v>
      </c>
    </row>
    <row r="290" ht="16.5" spans="1:14">
      <c r="A290" s="57">
        <v>262</v>
      </c>
      <c r="B290" s="69" t="s">
        <v>1173</v>
      </c>
      <c r="C290" s="59"/>
      <c r="D290" s="70" t="s">
        <v>1174</v>
      </c>
      <c r="E290" s="60">
        <v>0</v>
      </c>
      <c r="F290" s="60">
        <v>0</v>
      </c>
      <c r="G290" s="60">
        <v>0</v>
      </c>
      <c r="H290" s="60">
        <v>0</v>
      </c>
      <c r="I290" s="60">
        <v>0</v>
      </c>
      <c r="J290" s="60">
        <v>0</v>
      </c>
      <c r="K290" s="60">
        <v>0</v>
      </c>
      <c r="L290" s="60">
        <v>0</v>
      </c>
      <c r="M290" s="60">
        <v>0</v>
      </c>
      <c r="N290" s="60">
        <f t="shared" si="10"/>
        <v>0</v>
      </c>
    </row>
    <row r="291" ht="16.5" spans="1:14">
      <c r="A291" s="57">
        <v>263</v>
      </c>
      <c r="B291" s="69" t="s">
        <v>293</v>
      </c>
      <c r="C291" s="59"/>
      <c r="D291" s="70" t="s">
        <v>294</v>
      </c>
      <c r="E291" s="60">
        <v>0</v>
      </c>
      <c r="F291" s="60">
        <v>48000</v>
      </c>
      <c r="G291" s="60">
        <v>48000</v>
      </c>
      <c r="H291" s="60">
        <v>0</v>
      </c>
      <c r="I291" s="60">
        <v>0</v>
      </c>
      <c r="J291" s="60">
        <v>0</v>
      </c>
      <c r="K291" s="60">
        <v>0</v>
      </c>
      <c r="L291" s="60">
        <v>0</v>
      </c>
      <c r="M291" s="60">
        <v>0</v>
      </c>
      <c r="N291" s="60">
        <f t="shared" si="10"/>
        <v>0</v>
      </c>
    </row>
    <row r="292" ht="16.5" spans="1:14">
      <c r="A292" s="57">
        <v>264</v>
      </c>
      <c r="B292" s="69" t="s">
        <v>1175</v>
      </c>
      <c r="C292" s="59"/>
      <c r="D292" s="70" t="s">
        <v>1176</v>
      </c>
      <c r="E292" s="60">
        <v>131873.71</v>
      </c>
      <c r="F292" s="60">
        <v>681175</v>
      </c>
      <c r="G292" s="60">
        <v>743994.79</v>
      </c>
      <c r="H292" s="60">
        <v>194693.5</v>
      </c>
      <c r="I292" s="60">
        <v>194693.5</v>
      </c>
      <c r="J292" s="60">
        <v>0</v>
      </c>
      <c r="K292" s="60">
        <v>0</v>
      </c>
      <c r="L292" s="60">
        <v>0</v>
      </c>
      <c r="M292" s="60">
        <v>0</v>
      </c>
      <c r="N292" s="60">
        <f t="shared" si="10"/>
        <v>0</v>
      </c>
    </row>
    <row r="293" ht="16.5" spans="1:14">
      <c r="A293" s="57">
        <v>265</v>
      </c>
      <c r="B293" s="69" t="s">
        <v>1177</v>
      </c>
      <c r="C293" s="59"/>
      <c r="D293" s="70" t="s">
        <v>1178</v>
      </c>
      <c r="E293" s="60">
        <v>119282.46</v>
      </c>
      <c r="F293" s="60">
        <v>100000</v>
      </c>
      <c r="G293" s="60">
        <v>14110.11</v>
      </c>
      <c r="H293" s="60">
        <v>33392.57</v>
      </c>
      <c r="I293" s="60">
        <v>14110.11</v>
      </c>
      <c r="J293" s="60">
        <v>19282.46</v>
      </c>
      <c r="K293" s="60">
        <v>0</v>
      </c>
      <c r="L293" s="60">
        <v>0</v>
      </c>
      <c r="M293" s="60">
        <v>0</v>
      </c>
      <c r="N293" s="60">
        <f t="shared" si="10"/>
        <v>0</v>
      </c>
    </row>
    <row r="294" ht="16.5" spans="1:14">
      <c r="A294" s="57">
        <v>266</v>
      </c>
      <c r="B294" s="69" t="s">
        <v>1179</v>
      </c>
      <c r="C294" s="59"/>
      <c r="D294" s="70" t="s">
        <v>1180</v>
      </c>
      <c r="E294" s="60">
        <v>47280</v>
      </c>
      <c r="F294" s="60">
        <v>60000</v>
      </c>
      <c r="G294" s="60">
        <v>40600</v>
      </c>
      <c r="H294" s="60">
        <v>27880</v>
      </c>
      <c r="I294" s="60">
        <v>27880</v>
      </c>
      <c r="J294" s="60">
        <v>0</v>
      </c>
      <c r="K294" s="60">
        <v>0</v>
      </c>
      <c r="L294" s="60">
        <v>0</v>
      </c>
      <c r="M294" s="60">
        <v>0</v>
      </c>
      <c r="N294" s="60">
        <f t="shared" si="10"/>
        <v>0</v>
      </c>
    </row>
    <row r="295" ht="16.5" spans="1:14">
      <c r="A295" s="57">
        <v>267</v>
      </c>
      <c r="B295" s="69" t="s">
        <v>1181</v>
      </c>
      <c r="C295" s="59"/>
      <c r="D295" s="70" t="s">
        <v>1182</v>
      </c>
      <c r="E295" s="60">
        <v>143046.27</v>
      </c>
      <c r="F295" s="60">
        <v>260662.27</v>
      </c>
      <c r="G295" s="60">
        <v>176895.85</v>
      </c>
      <c r="H295" s="60">
        <v>59279.85</v>
      </c>
      <c r="I295" s="60">
        <v>59279.85</v>
      </c>
      <c r="J295" s="60">
        <v>0</v>
      </c>
      <c r="K295" s="60">
        <v>0</v>
      </c>
      <c r="L295" s="60">
        <v>0</v>
      </c>
      <c r="M295" s="60">
        <v>0</v>
      </c>
      <c r="N295" s="60">
        <f t="shared" si="10"/>
        <v>0</v>
      </c>
    </row>
    <row r="296" ht="16.5" spans="1:14">
      <c r="A296" s="57">
        <v>268</v>
      </c>
      <c r="B296" s="69" t="s">
        <v>1183</v>
      </c>
      <c r="C296" s="59"/>
      <c r="D296" s="70" t="s">
        <v>1184</v>
      </c>
      <c r="E296" s="60">
        <v>0</v>
      </c>
      <c r="F296" s="60">
        <v>0</v>
      </c>
      <c r="G296" s="60">
        <v>0</v>
      </c>
      <c r="H296" s="60">
        <v>0</v>
      </c>
      <c r="I296" s="60">
        <v>0</v>
      </c>
      <c r="J296" s="60">
        <v>0</v>
      </c>
      <c r="K296" s="60">
        <v>0</v>
      </c>
      <c r="L296" s="60">
        <v>0</v>
      </c>
      <c r="M296" s="60">
        <v>0</v>
      </c>
      <c r="N296" s="60">
        <f t="shared" si="10"/>
        <v>0</v>
      </c>
    </row>
    <row r="297" ht="16.5" spans="1:14">
      <c r="A297" s="57">
        <v>269</v>
      </c>
      <c r="B297" s="69" t="s">
        <v>1185</v>
      </c>
      <c r="C297" s="59"/>
      <c r="D297" s="70" t="s">
        <v>1186</v>
      </c>
      <c r="E297" s="60">
        <v>0</v>
      </c>
      <c r="F297" s="60">
        <v>0</v>
      </c>
      <c r="G297" s="60">
        <v>0</v>
      </c>
      <c r="H297" s="60">
        <v>0</v>
      </c>
      <c r="I297" s="60">
        <v>0</v>
      </c>
      <c r="J297" s="60">
        <v>0</v>
      </c>
      <c r="K297" s="60">
        <v>0</v>
      </c>
      <c r="L297" s="60">
        <v>0</v>
      </c>
      <c r="M297" s="60">
        <v>0</v>
      </c>
      <c r="N297" s="60">
        <f t="shared" si="10"/>
        <v>0</v>
      </c>
    </row>
    <row r="298" ht="16.5" spans="1:14">
      <c r="A298" s="57">
        <v>270</v>
      </c>
      <c r="B298" s="69" t="s">
        <v>1187</v>
      </c>
      <c r="C298" s="59"/>
      <c r="D298" s="70" t="s">
        <v>1188</v>
      </c>
      <c r="E298" s="60">
        <v>0</v>
      </c>
      <c r="F298" s="60">
        <v>0</v>
      </c>
      <c r="G298" s="60">
        <v>0</v>
      </c>
      <c r="H298" s="60">
        <v>0</v>
      </c>
      <c r="I298" s="60">
        <v>0</v>
      </c>
      <c r="J298" s="60">
        <v>0</v>
      </c>
      <c r="K298" s="60">
        <v>0</v>
      </c>
      <c r="L298" s="60">
        <v>0</v>
      </c>
      <c r="M298" s="60">
        <v>0</v>
      </c>
      <c r="N298" s="60">
        <f t="shared" si="10"/>
        <v>0</v>
      </c>
    </row>
    <row r="299" ht="16.5" spans="1:14">
      <c r="A299" s="57">
        <v>271</v>
      </c>
      <c r="B299" s="69" t="s">
        <v>295</v>
      </c>
      <c r="C299" s="59"/>
      <c r="D299" s="70" t="s">
        <v>296</v>
      </c>
      <c r="E299" s="60">
        <v>0</v>
      </c>
      <c r="F299" s="60">
        <v>326260</v>
      </c>
      <c r="G299" s="60">
        <v>349540</v>
      </c>
      <c r="H299" s="60">
        <v>23280</v>
      </c>
      <c r="I299" s="60">
        <v>23280</v>
      </c>
      <c r="J299" s="60">
        <v>0</v>
      </c>
      <c r="K299" s="60">
        <v>0</v>
      </c>
      <c r="L299" s="60">
        <v>0</v>
      </c>
      <c r="M299" s="60">
        <v>0</v>
      </c>
      <c r="N299" s="60">
        <f t="shared" si="10"/>
        <v>0</v>
      </c>
    </row>
    <row r="300" ht="16.5" spans="1:14">
      <c r="A300" s="57">
        <v>272</v>
      </c>
      <c r="B300" s="69" t="s">
        <v>297</v>
      </c>
      <c r="C300" s="59"/>
      <c r="D300" s="70" t="s">
        <v>298</v>
      </c>
      <c r="E300" s="60">
        <v>0</v>
      </c>
      <c r="F300" s="60">
        <v>22500</v>
      </c>
      <c r="G300" s="60">
        <v>25000</v>
      </c>
      <c r="H300" s="60">
        <v>2500</v>
      </c>
      <c r="I300" s="60">
        <v>2500</v>
      </c>
      <c r="J300" s="60">
        <v>0</v>
      </c>
      <c r="K300" s="60">
        <v>0</v>
      </c>
      <c r="L300" s="60">
        <v>0</v>
      </c>
      <c r="M300" s="60">
        <v>0</v>
      </c>
      <c r="N300" s="60">
        <f t="shared" si="10"/>
        <v>0</v>
      </c>
    </row>
    <row r="301" ht="16.5" spans="1:14">
      <c r="A301" s="57">
        <v>273</v>
      </c>
      <c r="B301" s="69" t="s">
        <v>1189</v>
      </c>
      <c r="C301" s="59"/>
      <c r="D301" s="70" t="s">
        <v>1190</v>
      </c>
      <c r="E301" s="60">
        <v>0</v>
      </c>
      <c r="F301" s="60">
        <v>0</v>
      </c>
      <c r="G301" s="60">
        <v>0</v>
      </c>
      <c r="H301" s="60">
        <v>0</v>
      </c>
      <c r="I301" s="60">
        <v>0</v>
      </c>
      <c r="J301" s="60">
        <v>0</v>
      </c>
      <c r="K301" s="60">
        <v>0</v>
      </c>
      <c r="L301" s="60">
        <v>0</v>
      </c>
      <c r="M301" s="60">
        <v>0</v>
      </c>
      <c r="N301" s="60">
        <f t="shared" si="10"/>
        <v>0</v>
      </c>
    </row>
    <row r="302" ht="16.5" spans="1:14">
      <c r="A302" s="57">
        <v>274</v>
      </c>
      <c r="B302" s="69" t="s">
        <v>1191</v>
      </c>
      <c r="C302" s="59"/>
      <c r="D302" s="70" t="s">
        <v>1192</v>
      </c>
      <c r="E302" s="60">
        <v>0</v>
      </c>
      <c r="F302" s="60">
        <v>50000</v>
      </c>
      <c r="G302" s="60">
        <v>128073.92</v>
      </c>
      <c r="H302" s="60">
        <v>78073.92</v>
      </c>
      <c r="I302" s="60">
        <v>78073.92</v>
      </c>
      <c r="J302" s="60">
        <v>0</v>
      </c>
      <c r="K302" s="60">
        <v>0</v>
      </c>
      <c r="L302" s="60">
        <v>0</v>
      </c>
      <c r="M302" s="60">
        <v>0</v>
      </c>
      <c r="N302" s="60">
        <f t="shared" si="10"/>
        <v>0</v>
      </c>
    </row>
    <row r="303" ht="16.5" spans="1:14">
      <c r="A303" s="57">
        <v>275</v>
      </c>
      <c r="B303" s="69" t="s">
        <v>299</v>
      </c>
      <c r="C303" s="59"/>
      <c r="D303" s="70" t="s">
        <v>300</v>
      </c>
      <c r="E303" s="60">
        <v>0</v>
      </c>
      <c r="F303" s="60">
        <v>86155.85</v>
      </c>
      <c r="G303" s="60">
        <v>98420.74</v>
      </c>
      <c r="H303" s="60">
        <v>12264.89</v>
      </c>
      <c r="I303" s="60">
        <v>12264.89</v>
      </c>
      <c r="J303" s="60">
        <v>0</v>
      </c>
      <c r="K303" s="60">
        <v>0</v>
      </c>
      <c r="L303" s="60">
        <v>0</v>
      </c>
      <c r="M303" s="60">
        <v>0</v>
      </c>
      <c r="N303" s="60">
        <f t="shared" si="10"/>
        <v>0</v>
      </c>
    </row>
    <row r="304" ht="16.5" spans="1:14">
      <c r="A304" s="57">
        <v>276</v>
      </c>
      <c r="B304" s="69" t="s">
        <v>1193</v>
      </c>
      <c r="C304" s="59"/>
      <c r="D304" s="70" t="s">
        <v>1194</v>
      </c>
      <c r="E304" s="60">
        <v>56000</v>
      </c>
      <c r="F304" s="60">
        <v>56000</v>
      </c>
      <c r="G304" s="60">
        <v>0</v>
      </c>
      <c r="H304" s="60">
        <v>0</v>
      </c>
      <c r="I304" s="60">
        <v>0</v>
      </c>
      <c r="J304" s="60">
        <v>0</v>
      </c>
      <c r="K304" s="60">
        <v>0</v>
      </c>
      <c r="L304" s="60">
        <v>0</v>
      </c>
      <c r="M304" s="60">
        <v>0</v>
      </c>
      <c r="N304" s="60">
        <f t="shared" si="10"/>
        <v>0</v>
      </c>
    </row>
    <row r="305" ht="16.5" spans="1:14">
      <c r="A305" s="57">
        <v>277</v>
      </c>
      <c r="B305" s="69" t="s">
        <v>1195</v>
      </c>
      <c r="C305" s="59"/>
      <c r="D305" s="70" t="s">
        <v>1196</v>
      </c>
      <c r="E305" s="60">
        <v>0</v>
      </c>
      <c r="F305" s="60">
        <v>0</v>
      </c>
      <c r="G305" s="60">
        <v>86795.3</v>
      </c>
      <c r="H305" s="60">
        <v>86795.3</v>
      </c>
      <c r="I305" s="60">
        <v>86795.3</v>
      </c>
      <c r="J305" s="60">
        <v>0</v>
      </c>
      <c r="K305" s="60">
        <v>0</v>
      </c>
      <c r="L305" s="60">
        <v>0</v>
      </c>
      <c r="M305" s="60">
        <v>0</v>
      </c>
      <c r="N305" s="60">
        <f t="shared" si="10"/>
        <v>0</v>
      </c>
    </row>
    <row r="306" ht="16.5" spans="1:14">
      <c r="A306" s="57">
        <v>278</v>
      </c>
      <c r="B306" s="69" t="s">
        <v>1197</v>
      </c>
      <c r="C306" s="59"/>
      <c r="D306" s="70" t="s">
        <v>1198</v>
      </c>
      <c r="E306" s="60">
        <v>0</v>
      </c>
      <c r="F306" s="60">
        <v>30000</v>
      </c>
      <c r="G306" s="60">
        <v>189140.07</v>
      </c>
      <c r="H306" s="60">
        <v>159140.07</v>
      </c>
      <c r="I306" s="60">
        <v>159140.07</v>
      </c>
      <c r="J306" s="60">
        <v>0</v>
      </c>
      <c r="K306" s="60">
        <v>0</v>
      </c>
      <c r="L306" s="60">
        <v>0</v>
      </c>
      <c r="M306" s="60">
        <v>0</v>
      </c>
      <c r="N306" s="60">
        <f t="shared" si="10"/>
        <v>0</v>
      </c>
    </row>
    <row r="307" ht="16.5" spans="1:14">
      <c r="A307" s="57">
        <v>279</v>
      </c>
      <c r="B307" s="69" t="s">
        <v>1199</v>
      </c>
      <c r="C307" s="59"/>
      <c r="D307" s="70" t="s">
        <v>1200</v>
      </c>
      <c r="E307" s="60">
        <v>0</v>
      </c>
      <c r="F307" s="60">
        <v>20000</v>
      </c>
      <c r="G307" s="60">
        <v>50547.3</v>
      </c>
      <c r="H307" s="60">
        <v>30547.3</v>
      </c>
      <c r="I307" s="60">
        <v>30547.3</v>
      </c>
      <c r="J307" s="60">
        <v>0</v>
      </c>
      <c r="K307" s="60">
        <v>0</v>
      </c>
      <c r="L307" s="60">
        <v>0</v>
      </c>
      <c r="M307" s="60">
        <v>0</v>
      </c>
      <c r="N307" s="60">
        <f t="shared" si="10"/>
        <v>0</v>
      </c>
    </row>
    <row r="308" ht="16.5" spans="1:14">
      <c r="A308" s="57">
        <v>280</v>
      </c>
      <c r="B308" s="69" t="s">
        <v>1201</v>
      </c>
      <c r="C308" s="59"/>
      <c r="D308" s="70" t="s">
        <v>1202</v>
      </c>
      <c r="E308" s="60">
        <v>0</v>
      </c>
      <c r="F308" s="60">
        <v>5152.8</v>
      </c>
      <c r="G308" s="60">
        <v>5152.8</v>
      </c>
      <c r="H308" s="60">
        <v>0</v>
      </c>
      <c r="I308" s="60">
        <v>0</v>
      </c>
      <c r="J308" s="60">
        <v>0</v>
      </c>
      <c r="K308" s="60">
        <v>0</v>
      </c>
      <c r="L308" s="60">
        <v>0</v>
      </c>
      <c r="M308" s="60">
        <v>0</v>
      </c>
      <c r="N308" s="60">
        <f t="shared" si="10"/>
        <v>0</v>
      </c>
    </row>
    <row r="309" ht="16.5" spans="1:14">
      <c r="A309" s="57">
        <v>281</v>
      </c>
      <c r="B309" s="69" t="s">
        <v>301</v>
      </c>
      <c r="C309" s="59"/>
      <c r="D309" s="70" t="s">
        <v>302</v>
      </c>
      <c r="E309" s="60">
        <v>0</v>
      </c>
      <c r="F309" s="60">
        <v>5900</v>
      </c>
      <c r="G309" s="60">
        <v>5900</v>
      </c>
      <c r="H309" s="60">
        <v>0</v>
      </c>
      <c r="I309" s="60">
        <v>0</v>
      </c>
      <c r="J309" s="60">
        <v>0</v>
      </c>
      <c r="K309" s="60">
        <v>0</v>
      </c>
      <c r="L309" s="60">
        <v>0</v>
      </c>
      <c r="M309" s="60">
        <v>0</v>
      </c>
      <c r="N309" s="60">
        <f t="shared" si="10"/>
        <v>0</v>
      </c>
    </row>
    <row r="310" ht="16.5" spans="1:14">
      <c r="A310" s="57">
        <v>282</v>
      </c>
      <c r="B310" s="69" t="s">
        <v>303</v>
      </c>
      <c r="C310" s="59"/>
      <c r="D310" s="70" t="s">
        <v>304</v>
      </c>
      <c r="E310" s="60">
        <v>0</v>
      </c>
      <c r="F310" s="60">
        <v>113113</v>
      </c>
      <c r="G310" s="60">
        <v>113113</v>
      </c>
      <c r="H310" s="60">
        <v>0</v>
      </c>
      <c r="I310" s="60">
        <v>0</v>
      </c>
      <c r="J310" s="60">
        <v>0</v>
      </c>
      <c r="K310" s="60">
        <v>0</v>
      </c>
      <c r="L310" s="60">
        <v>0</v>
      </c>
      <c r="M310" s="60">
        <v>0</v>
      </c>
      <c r="N310" s="60">
        <f t="shared" si="10"/>
        <v>0</v>
      </c>
    </row>
    <row r="311" ht="16.5" spans="1:14">
      <c r="A311" s="57">
        <v>283</v>
      </c>
      <c r="B311" s="69" t="s">
        <v>1203</v>
      </c>
      <c r="C311" s="59"/>
      <c r="D311" s="70" t="s">
        <v>1204</v>
      </c>
      <c r="E311" s="60">
        <v>0</v>
      </c>
      <c r="F311" s="60">
        <v>0</v>
      </c>
      <c r="G311" s="60">
        <v>14871.59</v>
      </c>
      <c r="H311" s="60">
        <v>14871.59</v>
      </c>
      <c r="I311" s="60">
        <v>14871.59</v>
      </c>
      <c r="J311" s="60">
        <v>0</v>
      </c>
      <c r="K311" s="60">
        <v>0</v>
      </c>
      <c r="L311" s="60">
        <v>0</v>
      </c>
      <c r="M311" s="60">
        <v>0</v>
      </c>
      <c r="N311" s="60">
        <f t="shared" si="10"/>
        <v>0</v>
      </c>
    </row>
    <row r="312" ht="16.5" spans="1:14">
      <c r="A312" s="57">
        <v>284</v>
      </c>
      <c r="B312" s="69" t="s">
        <v>84</v>
      </c>
      <c r="C312" s="59"/>
      <c r="D312" s="70" t="s">
        <v>1205</v>
      </c>
      <c r="E312" s="60">
        <v>141552.03</v>
      </c>
      <c r="F312" s="60">
        <v>201659.92</v>
      </c>
      <c r="G312" s="60">
        <v>60107.89</v>
      </c>
      <c r="H312" s="60">
        <v>0</v>
      </c>
      <c r="I312" s="60">
        <v>0</v>
      </c>
      <c r="J312" s="60">
        <v>0</v>
      </c>
      <c r="K312" s="60">
        <v>0</v>
      </c>
      <c r="L312" s="60">
        <v>0</v>
      </c>
      <c r="M312" s="60">
        <v>0</v>
      </c>
      <c r="N312" s="60">
        <f t="shared" si="10"/>
        <v>0</v>
      </c>
    </row>
    <row r="313" ht="16.5" spans="1:14">
      <c r="A313" s="57">
        <v>285</v>
      </c>
      <c r="B313" s="69" t="s">
        <v>1206</v>
      </c>
      <c r="C313" s="59"/>
      <c r="D313" s="70" t="s">
        <v>1207</v>
      </c>
      <c r="E313" s="60">
        <v>5482209.82</v>
      </c>
      <c r="F313" s="60">
        <v>9490000</v>
      </c>
      <c r="G313" s="60">
        <v>6968035.2</v>
      </c>
      <c r="H313" s="60">
        <v>2960245.02</v>
      </c>
      <c r="I313" s="60">
        <v>2125445.02</v>
      </c>
      <c r="J313" s="60">
        <v>834800</v>
      </c>
      <c r="K313" s="60">
        <v>0</v>
      </c>
      <c r="L313" s="60">
        <v>0</v>
      </c>
      <c r="M313" s="60">
        <v>0</v>
      </c>
      <c r="N313" s="60">
        <f t="shared" si="10"/>
        <v>0</v>
      </c>
    </row>
    <row r="314" ht="16.5" spans="1:14">
      <c r="A314" s="57">
        <v>286</v>
      </c>
      <c r="B314" s="69" t="s">
        <v>1208</v>
      </c>
      <c r="C314" s="59"/>
      <c r="D314" s="70" t="s">
        <v>1209</v>
      </c>
      <c r="E314" s="60">
        <v>65562.5</v>
      </c>
      <c r="F314" s="60">
        <v>0</v>
      </c>
      <c r="G314" s="60">
        <v>0</v>
      </c>
      <c r="H314" s="60">
        <v>65562.5</v>
      </c>
      <c r="I314" s="60">
        <v>0</v>
      </c>
      <c r="J314" s="60">
        <v>0</v>
      </c>
      <c r="K314" s="60">
        <v>65562.5</v>
      </c>
      <c r="L314" s="60">
        <v>0</v>
      </c>
      <c r="M314" s="60">
        <v>0</v>
      </c>
      <c r="N314" s="60">
        <f t="shared" si="10"/>
        <v>0</v>
      </c>
    </row>
    <row r="315" ht="16.5" spans="1:14">
      <c r="A315" s="57">
        <v>287</v>
      </c>
      <c r="B315" s="69" t="s">
        <v>305</v>
      </c>
      <c r="C315" s="59"/>
      <c r="D315" s="70" t="s">
        <v>306</v>
      </c>
      <c r="E315" s="60">
        <v>22500</v>
      </c>
      <c r="F315" s="60">
        <v>45000</v>
      </c>
      <c r="G315" s="60">
        <v>45000</v>
      </c>
      <c r="H315" s="60">
        <v>22500</v>
      </c>
      <c r="I315" s="60">
        <v>22500</v>
      </c>
      <c r="J315" s="60">
        <v>0</v>
      </c>
      <c r="K315" s="60">
        <v>0</v>
      </c>
      <c r="L315" s="60">
        <v>0</v>
      </c>
      <c r="M315" s="60">
        <v>0</v>
      </c>
      <c r="N315" s="60">
        <f t="shared" si="10"/>
        <v>0</v>
      </c>
    </row>
    <row r="316" ht="16.5" spans="1:14">
      <c r="A316" s="57">
        <v>288</v>
      </c>
      <c r="B316" s="69" t="s">
        <v>1210</v>
      </c>
      <c r="C316" s="59"/>
      <c r="D316" s="70" t="s">
        <v>1211</v>
      </c>
      <c r="E316" s="60">
        <v>0</v>
      </c>
      <c r="F316" s="60">
        <v>0</v>
      </c>
      <c r="G316" s="60">
        <v>0</v>
      </c>
      <c r="H316" s="60">
        <v>0</v>
      </c>
      <c r="I316" s="60">
        <v>0</v>
      </c>
      <c r="J316" s="60">
        <v>0</v>
      </c>
      <c r="K316" s="60">
        <v>0</v>
      </c>
      <c r="L316" s="60">
        <v>0</v>
      </c>
      <c r="M316" s="60">
        <v>0</v>
      </c>
      <c r="N316" s="60">
        <f t="shared" si="10"/>
        <v>0</v>
      </c>
    </row>
    <row r="317" ht="16.5" spans="1:14">
      <c r="A317" s="57">
        <v>289</v>
      </c>
      <c r="B317" s="69" t="s">
        <v>1212</v>
      </c>
      <c r="C317" s="59"/>
      <c r="D317" s="70" t="s">
        <v>1213</v>
      </c>
      <c r="E317" s="60">
        <v>0</v>
      </c>
      <c r="F317" s="60">
        <v>50000</v>
      </c>
      <c r="G317" s="60">
        <v>275457.29</v>
      </c>
      <c r="H317" s="60">
        <v>225457.29</v>
      </c>
      <c r="I317" s="60">
        <v>225457.29</v>
      </c>
      <c r="J317" s="60">
        <v>0</v>
      </c>
      <c r="K317" s="60">
        <v>0</v>
      </c>
      <c r="L317" s="60">
        <v>0</v>
      </c>
      <c r="M317" s="60">
        <v>0</v>
      </c>
      <c r="N317" s="60">
        <f t="shared" si="10"/>
        <v>0</v>
      </c>
    </row>
    <row r="318" ht="16.5" spans="1:14">
      <c r="A318" s="57">
        <v>290</v>
      </c>
      <c r="B318" s="69" t="s">
        <v>86</v>
      </c>
      <c r="C318" s="59"/>
      <c r="D318" s="70" t="s">
        <v>1214</v>
      </c>
      <c r="E318" s="60">
        <v>1725552.88</v>
      </c>
      <c r="F318" s="60">
        <v>2554107.17</v>
      </c>
      <c r="G318" s="60">
        <v>1925624.3</v>
      </c>
      <c r="H318" s="60">
        <v>1097070.01</v>
      </c>
      <c r="I318" s="60">
        <v>172285.81</v>
      </c>
      <c r="J318" s="60">
        <v>924784.2</v>
      </c>
      <c r="K318" s="60">
        <v>0</v>
      </c>
      <c r="L318" s="60">
        <v>0</v>
      </c>
      <c r="M318" s="60">
        <v>0</v>
      </c>
      <c r="N318" s="60">
        <f t="shared" si="10"/>
        <v>0</v>
      </c>
    </row>
    <row r="319" ht="16.5" spans="1:14">
      <c r="A319" s="57">
        <v>291</v>
      </c>
      <c r="B319" s="69" t="s">
        <v>307</v>
      </c>
      <c r="C319" s="59"/>
      <c r="D319" s="70" t="s">
        <v>308</v>
      </c>
      <c r="E319" s="60">
        <v>0</v>
      </c>
      <c r="F319" s="60">
        <v>0</v>
      </c>
      <c r="G319" s="60">
        <v>0</v>
      </c>
      <c r="H319" s="60">
        <v>0</v>
      </c>
      <c r="I319" s="60">
        <v>0</v>
      </c>
      <c r="J319" s="60">
        <v>0</v>
      </c>
      <c r="K319" s="60">
        <v>0</v>
      </c>
      <c r="L319" s="60">
        <v>0</v>
      </c>
      <c r="M319" s="60">
        <v>0</v>
      </c>
      <c r="N319" s="60">
        <f t="shared" si="10"/>
        <v>0</v>
      </c>
    </row>
    <row r="320" ht="16.5" spans="1:14">
      <c r="A320" s="57">
        <v>292</v>
      </c>
      <c r="B320" s="69" t="s">
        <v>1215</v>
      </c>
      <c r="C320" s="59"/>
      <c r="D320" s="70" t="s">
        <v>1216</v>
      </c>
      <c r="E320" s="60">
        <v>3152206.45</v>
      </c>
      <c r="F320" s="60">
        <v>1569418.21</v>
      </c>
      <c r="G320" s="60">
        <v>1339147.12</v>
      </c>
      <c r="H320" s="60">
        <v>2921935.36</v>
      </c>
      <c r="I320" s="60">
        <v>1329347.12</v>
      </c>
      <c r="J320" s="60">
        <v>715398.66</v>
      </c>
      <c r="K320" s="60">
        <v>877189.58</v>
      </c>
      <c r="L320" s="60">
        <v>0</v>
      </c>
      <c r="M320" s="60">
        <v>0</v>
      </c>
      <c r="N320" s="60">
        <f t="shared" si="10"/>
        <v>0</v>
      </c>
    </row>
    <row r="321" ht="16.5" spans="1:14">
      <c r="A321" s="57">
        <v>293</v>
      </c>
      <c r="B321" s="69" t="s">
        <v>1217</v>
      </c>
      <c r="C321" s="59"/>
      <c r="D321" s="70" t="s">
        <v>1218</v>
      </c>
      <c r="E321" s="60">
        <v>0</v>
      </c>
      <c r="F321" s="60">
        <v>0</v>
      </c>
      <c r="G321" s="60">
        <v>0</v>
      </c>
      <c r="H321" s="60">
        <v>0</v>
      </c>
      <c r="I321" s="60">
        <v>0</v>
      </c>
      <c r="J321" s="60">
        <v>0</v>
      </c>
      <c r="K321" s="60">
        <v>0</v>
      </c>
      <c r="L321" s="60">
        <v>0</v>
      </c>
      <c r="M321" s="60">
        <v>0</v>
      </c>
      <c r="N321" s="60">
        <f t="shared" si="10"/>
        <v>0</v>
      </c>
    </row>
    <row r="322" ht="16.5" spans="1:14">
      <c r="A322" s="57">
        <v>294</v>
      </c>
      <c r="B322" s="69" t="s">
        <v>1219</v>
      </c>
      <c r="C322" s="59"/>
      <c r="D322" s="70" t="s">
        <v>1220</v>
      </c>
      <c r="E322" s="60">
        <v>0</v>
      </c>
      <c r="F322" s="60">
        <v>0</v>
      </c>
      <c r="G322" s="60">
        <v>0</v>
      </c>
      <c r="H322" s="60">
        <v>0</v>
      </c>
      <c r="I322" s="60">
        <v>0</v>
      </c>
      <c r="J322" s="60">
        <v>0</v>
      </c>
      <c r="K322" s="60">
        <v>0</v>
      </c>
      <c r="L322" s="60">
        <v>0</v>
      </c>
      <c r="M322" s="60">
        <v>0</v>
      </c>
      <c r="N322" s="60">
        <f t="shared" si="10"/>
        <v>0</v>
      </c>
    </row>
    <row r="323" ht="16.5" spans="1:14">
      <c r="A323" s="57">
        <v>295</v>
      </c>
      <c r="B323" s="69" t="s">
        <v>1221</v>
      </c>
      <c r="C323" s="59"/>
      <c r="D323" s="70" t="s">
        <v>1222</v>
      </c>
      <c r="E323" s="60">
        <v>0</v>
      </c>
      <c r="F323" s="60">
        <v>0</v>
      </c>
      <c r="G323" s="60">
        <v>915736.29</v>
      </c>
      <c r="H323" s="60">
        <v>915736.29</v>
      </c>
      <c r="I323" s="60">
        <v>915736.29</v>
      </c>
      <c r="J323" s="60">
        <v>0</v>
      </c>
      <c r="K323" s="60">
        <v>0</v>
      </c>
      <c r="L323" s="60">
        <v>0</v>
      </c>
      <c r="M323" s="60">
        <v>0</v>
      </c>
      <c r="N323" s="60">
        <f t="shared" si="10"/>
        <v>0</v>
      </c>
    </row>
    <row r="324" ht="16.5" spans="1:14">
      <c r="A324" s="57">
        <v>296</v>
      </c>
      <c r="B324" s="69" t="s">
        <v>1223</v>
      </c>
      <c r="C324" s="59"/>
      <c r="D324" s="70" t="s">
        <v>1224</v>
      </c>
      <c r="E324" s="60">
        <v>416900</v>
      </c>
      <c r="F324" s="60">
        <v>180000</v>
      </c>
      <c r="G324" s="60">
        <v>0</v>
      </c>
      <c r="H324" s="60">
        <v>236900</v>
      </c>
      <c r="I324" s="60">
        <v>0</v>
      </c>
      <c r="J324" s="60">
        <v>0</v>
      </c>
      <c r="K324" s="60">
        <v>0</v>
      </c>
      <c r="L324" s="60">
        <v>236900</v>
      </c>
      <c r="M324" s="60">
        <v>0</v>
      </c>
      <c r="N324" s="60">
        <f t="shared" si="10"/>
        <v>0</v>
      </c>
    </row>
    <row r="325" ht="16.5" spans="1:14">
      <c r="A325" s="57">
        <v>297</v>
      </c>
      <c r="B325" s="69" t="s">
        <v>1225</v>
      </c>
      <c r="C325" s="59"/>
      <c r="D325" s="70" t="s">
        <v>1226</v>
      </c>
      <c r="E325" s="60">
        <v>122720</v>
      </c>
      <c r="F325" s="60">
        <v>122720</v>
      </c>
      <c r="G325" s="60">
        <v>31527</v>
      </c>
      <c r="H325" s="60">
        <v>31527</v>
      </c>
      <c r="I325" s="60">
        <v>31527</v>
      </c>
      <c r="J325" s="60">
        <v>0</v>
      </c>
      <c r="K325" s="60">
        <v>0</v>
      </c>
      <c r="L325" s="60">
        <v>0</v>
      </c>
      <c r="M325" s="60">
        <v>0</v>
      </c>
      <c r="N325" s="60">
        <f t="shared" si="10"/>
        <v>0</v>
      </c>
    </row>
    <row r="326" ht="16.5" spans="1:14">
      <c r="A326" s="57">
        <v>298</v>
      </c>
      <c r="B326" s="69" t="s">
        <v>1227</v>
      </c>
      <c r="C326" s="59"/>
      <c r="D326" s="70" t="s">
        <v>1228</v>
      </c>
      <c r="E326" s="60">
        <v>350012.67</v>
      </c>
      <c r="F326" s="60">
        <v>912442.17</v>
      </c>
      <c r="G326" s="60">
        <v>858539.51</v>
      </c>
      <c r="H326" s="60">
        <v>296110.01</v>
      </c>
      <c r="I326" s="60">
        <v>296110.01</v>
      </c>
      <c r="J326" s="60">
        <v>0</v>
      </c>
      <c r="K326" s="60">
        <v>0</v>
      </c>
      <c r="L326" s="60">
        <v>0</v>
      </c>
      <c r="M326" s="60">
        <v>0</v>
      </c>
      <c r="N326" s="60">
        <f t="shared" si="10"/>
        <v>0</v>
      </c>
    </row>
    <row r="327" ht="16.5" spans="1:14">
      <c r="A327" s="57">
        <v>299</v>
      </c>
      <c r="B327" s="69" t="s">
        <v>1229</v>
      </c>
      <c r="C327" s="59"/>
      <c r="D327" s="70" t="s">
        <v>1230</v>
      </c>
      <c r="E327" s="60">
        <v>120604.95</v>
      </c>
      <c r="F327" s="60">
        <v>140000</v>
      </c>
      <c r="G327" s="60">
        <v>128657.4</v>
      </c>
      <c r="H327" s="60">
        <v>109262.35</v>
      </c>
      <c r="I327" s="60">
        <v>77064.25</v>
      </c>
      <c r="J327" s="60">
        <v>32198.1</v>
      </c>
      <c r="K327" s="60">
        <v>0</v>
      </c>
      <c r="L327" s="60">
        <v>0</v>
      </c>
      <c r="M327" s="60">
        <v>0</v>
      </c>
      <c r="N327" s="60">
        <f t="shared" si="10"/>
        <v>0</v>
      </c>
    </row>
    <row r="328" ht="16.5" spans="1:14">
      <c r="A328" s="57">
        <v>300</v>
      </c>
      <c r="B328" s="69" t="s">
        <v>1231</v>
      </c>
      <c r="C328" s="59"/>
      <c r="D328" s="70" t="s">
        <v>1232</v>
      </c>
      <c r="E328" s="60">
        <v>0</v>
      </c>
      <c r="F328" s="60">
        <v>0</v>
      </c>
      <c r="G328" s="60">
        <v>0</v>
      </c>
      <c r="H328" s="60">
        <v>0</v>
      </c>
      <c r="I328" s="60">
        <v>0</v>
      </c>
      <c r="J328" s="60">
        <v>0</v>
      </c>
      <c r="K328" s="60">
        <v>0</v>
      </c>
      <c r="L328" s="60">
        <v>0</v>
      </c>
      <c r="M328" s="60">
        <v>0</v>
      </c>
      <c r="N328" s="60">
        <f t="shared" si="10"/>
        <v>0</v>
      </c>
    </row>
    <row r="329" ht="16.5" spans="1:14">
      <c r="A329" s="57">
        <v>301</v>
      </c>
      <c r="B329" s="69" t="s">
        <v>1233</v>
      </c>
      <c r="C329" s="59"/>
      <c r="D329" s="70" t="s">
        <v>1234</v>
      </c>
      <c r="E329" s="60">
        <v>0</v>
      </c>
      <c r="F329" s="60">
        <v>0</v>
      </c>
      <c r="G329" s="60">
        <v>0</v>
      </c>
      <c r="H329" s="60">
        <v>0</v>
      </c>
      <c r="I329" s="60">
        <v>0</v>
      </c>
      <c r="J329" s="60">
        <v>0</v>
      </c>
      <c r="K329" s="60">
        <v>0</v>
      </c>
      <c r="L329" s="60">
        <v>0</v>
      </c>
      <c r="M329" s="60">
        <v>0</v>
      </c>
      <c r="N329" s="60">
        <f t="shared" si="10"/>
        <v>0</v>
      </c>
    </row>
    <row r="330" ht="16.5" spans="1:14">
      <c r="A330" s="57">
        <v>302</v>
      </c>
      <c r="B330" s="69" t="s">
        <v>309</v>
      </c>
      <c r="C330" s="59"/>
      <c r="D330" s="70" t="s">
        <v>310</v>
      </c>
      <c r="E330" s="60">
        <v>83000</v>
      </c>
      <c r="F330" s="60">
        <v>31500</v>
      </c>
      <c r="G330" s="60">
        <v>35000</v>
      </c>
      <c r="H330" s="60">
        <v>86500</v>
      </c>
      <c r="I330" s="60">
        <v>3500</v>
      </c>
      <c r="J330" s="60">
        <v>0</v>
      </c>
      <c r="K330" s="60">
        <v>83000</v>
      </c>
      <c r="L330" s="60">
        <v>0</v>
      </c>
      <c r="M330" s="60">
        <v>0</v>
      </c>
      <c r="N330" s="60">
        <f t="shared" si="10"/>
        <v>0</v>
      </c>
    </row>
    <row r="331" ht="16.5" spans="1:14">
      <c r="A331" s="57">
        <v>303</v>
      </c>
      <c r="B331" s="69" t="s">
        <v>1235</v>
      </c>
      <c r="C331" s="59"/>
      <c r="D331" s="70" t="s">
        <v>1236</v>
      </c>
      <c r="E331" s="60">
        <v>607942.13</v>
      </c>
      <c r="F331" s="60">
        <v>1248775.92</v>
      </c>
      <c r="G331" s="60">
        <v>1064299.8</v>
      </c>
      <c r="H331" s="60">
        <v>423466.01</v>
      </c>
      <c r="I331" s="60">
        <v>423466.01</v>
      </c>
      <c r="J331" s="60">
        <v>0</v>
      </c>
      <c r="K331" s="60">
        <v>0</v>
      </c>
      <c r="L331" s="60">
        <v>0</v>
      </c>
      <c r="M331" s="60">
        <v>0</v>
      </c>
      <c r="N331" s="60">
        <f t="shared" si="10"/>
        <v>0</v>
      </c>
    </row>
    <row r="332" ht="16.5" spans="1:14">
      <c r="A332" s="57">
        <v>304</v>
      </c>
      <c r="B332" s="69" t="s">
        <v>1237</v>
      </c>
      <c r="C332" s="59"/>
      <c r="D332" s="70" t="s">
        <v>1238</v>
      </c>
      <c r="E332" s="60">
        <v>0</v>
      </c>
      <c r="F332" s="60">
        <v>0</v>
      </c>
      <c r="G332" s="60">
        <v>0</v>
      </c>
      <c r="H332" s="60">
        <v>0</v>
      </c>
      <c r="I332" s="60">
        <v>0</v>
      </c>
      <c r="J332" s="60">
        <v>0</v>
      </c>
      <c r="K332" s="60">
        <v>-3900</v>
      </c>
      <c r="L332" s="60">
        <v>3900</v>
      </c>
      <c r="M332" s="60">
        <v>0</v>
      </c>
      <c r="N332" s="60">
        <f t="shared" si="10"/>
        <v>0</v>
      </c>
    </row>
    <row r="333" ht="16.5" spans="1:14">
      <c r="A333" s="57">
        <v>305</v>
      </c>
      <c r="B333" s="69" t="s">
        <v>1239</v>
      </c>
      <c r="C333" s="59"/>
      <c r="D333" s="70" t="s">
        <v>1240</v>
      </c>
      <c r="E333" s="60">
        <v>717156.56</v>
      </c>
      <c r="F333" s="60">
        <v>521600</v>
      </c>
      <c r="G333" s="60">
        <v>663664.35</v>
      </c>
      <c r="H333" s="60">
        <v>859220.91</v>
      </c>
      <c r="I333" s="60">
        <v>196163.34</v>
      </c>
      <c r="J333" s="60">
        <v>663057.57</v>
      </c>
      <c r="K333" s="60">
        <v>0</v>
      </c>
      <c r="L333" s="60">
        <v>0</v>
      </c>
      <c r="M333" s="60">
        <v>0</v>
      </c>
      <c r="N333" s="60">
        <f t="shared" si="10"/>
        <v>0</v>
      </c>
    </row>
    <row r="334" ht="16.5" spans="1:14">
      <c r="A334" s="57">
        <v>306</v>
      </c>
      <c r="B334" s="69" t="s">
        <v>1241</v>
      </c>
      <c r="C334" s="59"/>
      <c r="D334" s="70" t="s">
        <v>1242</v>
      </c>
      <c r="E334" s="60">
        <v>3374.75</v>
      </c>
      <c r="F334" s="60">
        <v>0</v>
      </c>
      <c r="G334" s="60">
        <v>0</v>
      </c>
      <c r="H334" s="60">
        <v>3374.75</v>
      </c>
      <c r="I334" s="60">
        <v>0</v>
      </c>
      <c r="J334" s="60">
        <v>0</v>
      </c>
      <c r="K334" s="60">
        <v>0</v>
      </c>
      <c r="L334" s="60">
        <v>0</v>
      </c>
      <c r="M334" s="60">
        <v>3374.75</v>
      </c>
      <c r="N334" s="60">
        <f t="shared" si="10"/>
        <v>0</v>
      </c>
    </row>
    <row r="335" ht="16.5" spans="1:14">
      <c r="A335" s="57">
        <v>307</v>
      </c>
      <c r="B335" s="69" t="s">
        <v>1243</v>
      </c>
      <c r="C335" s="59"/>
      <c r="D335" s="70" t="s">
        <v>1244</v>
      </c>
      <c r="E335" s="60">
        <v>0</v>
      </c>
      <c r="F335" s="60">
        <v>0</v>
      </c>
      <c r="G335" s="60">
        <v>10108.77</v>
      </c>
      <c r="H335" s="60">
        <v>10108.77</v>
      </c>
      <c r="I335" s="60">
        <v>10108.77</v>
      </c>
      <c r="J335" s="60">
        <v>0</v>
      </c>
      <c r="K335" s="60">
        <v>0</v>
      </c>
      <c r="L335" s="60">
        <v>0</v>
      </c>
      <c r="M335" s="60">
        <v>0</v>
      </c>
      <c r="N335" s="60">
        <f t="shared" si="10"/>
        <v>0</v>
      </c>
    </row>
    <row r="336" ht="16.5" spans="1:14">
      <c r="A336" s="57">
        <v>308</v>
      </c>
      <c r="B336" s="69" t="s">
        <v>1245</v>
      </c>
      <c r="C336" s="59"/>
      <c r="D336" s="70" t="s">
        <v>1246</v>
      </c>
      <c r="E336" s="60">
        <v>5600</v>
      </c>
      <c r="F336" s="60">
        <v>0</v>
      </c>
      <c r="G336" s="60">
        <v>0</v>
      </c>
      <c r="H336" s="60">
        <v>5600</v>
      </c>
      <c r="I336" s="60">
        <v>0</v>
      </c>
      <c r="J336" s="60">
        <v>0</v>
      </c>
      <c r="K336" s="60">
        <v>0</v>
      </c>
      <c r="L336" s="60">
        <v>0</v>
      </c>
      <c r="M336" s="60">
        <v>5600</v>
      </c>
      <c r="N336" s="60">
        <f t="shared" si="10"/>
        <v>0</v>
      </c>
    </row>
    <row r="337" ht="16.5" spans="1:14">
      <c r="A337" s="57">
        <v>309</v>
      </c>
      <c r="B337" s="69" t="s">
        <v>1247</v>
      </c>
      <c r="C337" s="59"/>
      <c r="D337" s="70" t="s">
        <v>1248</v>
      </c>
      <c r="E337" s="60">
        <v>360</v>
      </c>
      <c r="F337" s="60">
        <v>0</v>
      </c>
      <c r="G337" s="60">
        <v>0</v>
      </c>
      <c r="H337" s="60">
        <v>360</v>
      </c>
      <c r="I337" s="60">
        <v>0</v>
      </c>
      <c r="J337" s="60">
        <v>0</v>
      </c>
      <c r="K337" s="60">
        <v>0</v>
      </c>
      <c r="L337" s="60">
        <v>0</v>
      </c>
      <c r="M337" s="60">
        <v>360</v>
      </c>
      <c r="N337" s="60">
        <f t="shared" si="10"/>
        <v>0</v>
      </c>
    </row>
    <row r="338" ht="16.5" spans="1:14">
      <c r="A338" s="57">
        <v>310</v>
      </c>
      <c r="B338" s="69" t="s">
        <v>311</v>
      </c>
      <c r="C338" s="59"/>
      <c r="D338" s="70" t="s">
        <v>312</v>
      </c>
      <c r="E338" s="60">
        <v>94200</v>
      </c>
      <c r="F338" s="60">
        <v>138200</v>
      </c>
      <c r="G338" s="60">
        <v>88000</v>
      </c>
      <c r="H338" s="60">
        <v>44000</v>
      </c>
      <c r="I338" s="60">
        <v>44000</v>
      </c>
      <c r="J338" s="60">
        <v>0</v>
      </c>
      <c r="K338" s="60">
        <v>0</v>
      </c>
      <c r="L338" s="60">
        <v>0</v>
      </c>
      <c r="M338" s="60">
        <v>0</v>
      </c>
      <c r="N338" s="60">
        <f t="shared" si="10"/>
        <v>0</v>
      </c>
    </row>
    <row r="339" ht="16.5" spans="1:14">
      <c r="A339" s="57">
        <v>311</v>
      </c>
      <c r="B339" s="69" t="s">
        <v>1249</v>
      </c>
      <c r="C339" s="59"/>
      <c r="D339" s="70" t="s">
        <v>1250</v>
      </c>
      <c r="E339" s="60">
        <v>0</v>
      </c>
      <c r="F339" s="60">
        <v>0</v>
      </c>
      <c r="G339" s="60">
        <v>0</v>
      </c>
      <c r="H339" s="60">
        <v>0</v>
      </c>
      <c r="I339" s="60">
        <v>0</v>
      </c>
      <c r="J339" s="60">
        <v>0</v>
      </c>
      <c r="K339" s="60">
        <v>0</v>
      </c>
      <c r="L339" s="60">
        <v>0</v>
      </c>
      <c r="M339" s="60">
        <v>0</v>
      </c>
      <c r="N339" s="60">
        <f t="shared" si="10"/>
        <v>0</v>
      </c>
    </row>
    <row r="340" ht="16.5" spans="1:14">
      <c r="A340" s="57">
        <v>312</v>
      </c>
      <c r="B340" s="69" t="s">
        <v>1251</v>
      </c>
      <c r="C340" s="59"/>
      <c r="D340" s="70" t="s">
        <v>1252</v>
      </c>
      <c r="E340" s="60">
        <v>16080</v>
      </c>
      <c r="F340" s="60">
        <v>30600</v>
      </c>
      <c r="G340" s="60">
        <v>53336</v>
      </c>
      <c r="H340" s="60">
        <v>38816</v>
      </c>
      <c r="I340" s="60">
        <v>38816</v>
      </c>
      <c r="J340" s="60">
        <v>0</v>
      </c>
      <c r="K340" s="60">
        <v>0</v>
      </c>
      <c r="L340" s="60">
        <v>0</v>
      </c>
      <c r="M340" s="60">
        <v>0</v>
      </c>
      <c r="N340" s="60">
        <f t="shared" si="10"/>
        <v>0</v>
      </c>
    </row>
    <row r="341" ht="16.5" spans="1:14">
      <c r="A341" s="57">
        <v>313</v>
      </c>
      <c r="B341" s="69" t="s">
        <v>1253</v>
      </c>
      <c r="C341" s="59"/>
      <c r="D341" s="70" t="s">
        <v>1254</v>
      </c>
      <c r="E341" s="60">
        <v>0</v>
      </c>
      <c r="F341" s="60">
        <v>0</v>
      </c>
      <c r="G341" s="60">
        <v>0</v>
      </c>
      <c r="H341" s="60">
        <v>0</v>
      </c>
      <c r="I341" s="60">
        <v>0</v>
      </c>
      <c r="J341" s="60">
        <v>0</v>
      </c>
      <c r="K341" s="60">
        <v>0</v>
      </c>
      <c r="L341" s="60">
        <v>0</v>
      </c>
      <c r="M341" s="60">
        <v>0</v>
      </c>
      <c r="N341" s="60">
        <f t="shared" si="10"/>
        <v>0</v>
      </c>
    </row>
    <row r="342" ht="16.5" spans="1:14">
      <c r="A342" s="57">
        <v>314</v>
      </c>
      <c r="B342" s="69" t="s">
        <v>1255</v>
      </c>
      <c r="C342" s="59"/>
      <c r="D342" s="70" t="s">
        <v>1256</v>
      </c>
      <c r="E342" s="60">
        <v>0</v>
      </c>
      <c r="F342" s="60">
        <v>24464</v>
      </c>
      <c r="G342" s="60">
        <v>28716.35</v>
      </c>
      <c r="H342" s="60">
        <v>4252.35</v>
      </c>
      <c r="I342" s="60">
        <v>4252.35</v>
      </c>
      <c r="J342" s="60">
        <v>0</v>
      </c>
      <c r="K342" s="60">
        <v>0</v>
      </c>
      <c r="L342" s="60">
        <v>0</v>
      </c>
      <c r="M342" s="60">
        <v>0</v>
      </c>
      <c r="N342" s="60">
        <f t="shared" si="10"/>
        <v>0</v>
      </c>
    </row>
    <row r="343" ht="16.5" spans="1:14">
      <c r="A343" s="57">
        <v>315</v>
      </c>
      <c r="B343" s="69" t="s">
        <v>1257</v>
      </c>
      <c r="C343" s="59"/>
      <c r="D343" s="70" t="s">
        <v>1258</v>
      </c>
      <c r="E343" s="60">
        <v>533411.38</v>
      </c>
      <c r="F343" s="60">
        <v>1133411.38</v>
      </c>
      <c r="G343" s="60">
        <v>986103.54</v>
      </c>
      <c r="H343" s="60">
        <v>386103.54</v>
      </c>
      <c r="I343" s="60">
        <v>386103.54</v>
      </c>
      <c r="J343" s="60">
        <v>0</v>
      </c>
      <c r="K343" s="60">
        <v>0</v>
      </c>
      <c r="L343" s="60">
        <v>0</v>
      </c>
      <c r="M343" s="60">
        <v>0</v>
      </c>
      <c r="N343" s="60">
        <f t="shared" si="10"/>
        <v>0</v>
      </c>
    </row>
    <row r="344" ht="16.5" spans="1:14">
      <c r="A344" s="57">
        <v>316</v>
      </c>
      <c r="B344" s="69" t="s">
        <v>313</v>
      </c>
      <c r="C344" s="59"/>
      <c r="D344" s="70" t="s">
        <v>314</v>
      </c>
      <c r="E344" s="60">
        <v>7894</v>
      </c>
      <c r="F344" s="60">
        <v>7894</v>
      </c>
      <c r="G344" s="60">
        <v>3000</v>
      </c>
      <c r="H344" s="60">
        <v>3000</v>
      </c>
      <c r="I344" s="60">
        <v>3000</v>
      </c>
      <c r="J344" s="60">
        <v>0</v>
      </c>
      <c r="K344" s="60">
        <v>0</v>
      </c>
      <c r="L344" s="60">
        <v>0</v>
      </c>
      <c r="M344" s="60">
        <v>0</v>
      </c>
      <c r="N344" s="60">
        <f t="shared" si="10"/>
        <v>0</v>
      </c>
    </row>
    <row r="345" ht="16.5" spans="1:14">
      <c r="A345" s="57">
        <v>317</v>
      </c>
      <c r="B345" s="69" t="s">
        <v>1259</v>
      </c>
      <c r="C345" s="59"/>
      <c r="D345" s="70" t="s">
        <v>1260</v>
      </c>
      <c r="E345" s="60">
        <v>276738.24</v>
      </c>
      <c r="F345" s="60">
        <v>230900</v>
      </c>
      <c r="G345" s="60">
        <v>900</v>
      </c>
      <c r="H345" s="60">
        <v>46738.24</v>
      </c>
      <c r="I345" s="60">
        <v>0</v>
      </c>
      <c r="J345" s="60">
        <v>41631.7</v>
      </c>
      <c r="K345" s="60">
        <v>5106.54</v>
      </c>
      <c r="L345" s="60">
        <v>0</v>
      </c>
      <c r="M345" s="60">
        <v>0</v>
      </c>
      <c r="N345" s="60">
        <f t="shared" si="10"/>
        <v>0</v>
      </c>
    </row>
    <row r="346" ht="16.5" spans="1:14">
      <c r="A346" s="57">
        <v>318</v>
      </c>
      <c r="B346" s="69" t="s">
        <v>1261</v>
      </c>
      <c r="C346" s="59"/>
      <c r="D346" s="70" t="s">
        <v>1262</v>
      </c>
      <c r="E346" s="60">
        <v>0</v>
      </c>
      <c r="F346" s="60">
        <v>0</v>
      </c>
      <c r="G346" s="60">
        <v>0</v>
      </c>
      <c r="H346" s="60">
        <v>0</v>
      </c>
      <c r="I346" s="60">
        <v>0</v>
      </c>
      <c r="J346" s="60">
        <v>0</v>
      </c>
      <c r="K346" s="60">
        <v>0</v>
      </c>
      <c r="L346" s="60">
        <v>0</v>
      </c>
      <c r="M346" s="60">
        <v>0</v>
      </c>
      <c r="N346" s="60">
        <f t="shared" si="10"/>
        <v>0</v>
      </c>
    </row>
    <row r="347" ht="16.5" spans="1:14">
      <c r="A347" s="57">
        <v>319</v>
      </c>
      <c r="B347" s="69" t="s">
        <v>315</v>
      </c>
      <c r="C347" s="59"/>
      <c r="D347" s="70" t="s">
        <v>316</v>
      </c>
      <c r="E347" s="60">
        <v>33000</v>
      </c>
      <c r="F347" s="60">
        <v>339660</v>
      </c>
      <c r="G347" s="60">
        <v>306660</v>
      </c>
      <c r="H347" s="60">
        <v>0</v>
      </c>
      <c r="I347" s="60">
        <v>0</v>
      </c>
      <c r="J347" s="60">
        <v>0</v>
      </c>
      <c r="K347" s="60">
        <v>0</v>
      </c>
      <c r="L347" s="60">
        <v>0</v>
      </c>
      <c r="M347" s="60">
        <v>0</v>
      </c>
      <c r="N347" s="60">
        <f t="shared" si="10"/>
        <v>0</v>
      </c>
    </row>
    <row r="348" ht="16.5" spans="1:14">
      <c r="A348" s="57">
        <v>320</v>
      </c>
      <c r="B348" s="69" t="s">
        <v>1263</v>
      </c>
      <c r="C348" s="59"/>
      <c r="D348" s="70" t="s">
        <v>1264</v>
      </c>
      <c r="E348" s="60">
        <v>137946.3</v>
      </c>
      <c r="F348" s="60">
        <v>50000</v>
      </c>
      <c r="G348" s="60">
        <v>0</v>
      </c>
      <c r="H348" s="60">
        <v>87946.3</v>
      </c>
      <c r="I348" s="60">
        <v>0</v>
      </c>
      <c r="J348" s="60">
        <v>87946.3</v>
      </c>
      <c r="K348" s="60">
        <v>0</v>
      </c>
      <c r="L348" s="60">
        <v>0</v>
      </c>
      <c r="M348" s="60">
        <v>0</v>
      </c>
      <c r="N348" s="60">
        <f t="shared" si="10"/>
        <v>0</v>
      </c>
    </row>
    <row r="349" ht="16.5" spans="1:14">
      <c r="A349" s="57">
        <v>321</v>
      </c>
      <c r="B349" s="69" t="s">
        <v>317</v>
      </c>
      <c r="C349" s="59"/>
      <c r="D349" s="70" t="s">
        <v>318</v>
      </c>
      <c r="E349" s="60">
        <v>0</v>
      </c>
      <c r="F349" s="60">
        <v>9984</v>
      </c>
      <c r="G349" s="60">
        <v>9984</v>
      </c>
      <c r="H349" s="60">
        <v>0</v>
      </c>
      <c r="I349" s="60">
        <v>0</v>
      </c>
      <c r="J349" s="60">
        <v>0</v>
      </c>
      <c r="K349" s="60">
        <v>0</v>
      </c>
      <c r="L349" s="60">
        <v>0</v>
      </c>
      <c r="M349" s="60">
        <v>0</v>
      </c>
      <c r="N349" s="60">
        <f t="shared" ref="N349:N412" si="11">SUM(I349:M349)-H349</f>
        <v>0</v>
      </c>
    </row>
    <row r="350" ht="16.5" spans="1:14">
      <c r="A350" s="57">
        <v>322</v>
      </c>
      <c r="B350" s="69" t="s">
        <v>319</v>
      </c>
      <c r="C350" s="59"/>
      <c r="D350" s="70" t="s">
        <v>320</v>
      </c>
      <c r="E350" s="60">
        <v>0</v>
      </c>
      <c r="F350" s="60">
        <v>0</v>
      </c>
      <c r="G350" s="60">
        <v>0</v>
      </c>
      <c r="H350" s="60">
        <v>0</v>
      </c>
      <c r="I350" s="60">
        <v>0</v>
      </c>
      <c r="J350" s="60">
        <v>0</v>
      </c>
      <c r="K350" s="60">
        <v>0</v>
      </c>
      <c r="L350" s="60">
        <v>0</v>
      </c>
      <c r="M350" s="60">
        <v>0</v>
      </c>
      <c r="N350" s="60">
        <f t="shared" si="11"/>
        <v>0</v>
      </c>
    </row>
    <row r="351" ht="16.5" spans="1:14">
      <c r="A351" s="57">
        <v>323</v>
      </c>
      <c r="B351" s="69" t="s">
        <v>1265</v>
      </c>
      <c r="C351" s="59"/>
      <c r="D351" s="70" t="s">
        <v>1266</v>
      </c>
      <c r="E351" s="60">
        <v>0</v>
      </c>
      <c r="F351" s="60">
        <v>0</v>
      </c>
      <c r="G351" s="60">
        <v>0</v>
      </c>
      <c r="H351" s="60">
        <v>0</v>
      </c>
      <c r="I351" s="60">
        <v>0</v>
      </c>
      <c r="J351" s="60">
        <v>0</v>
      </c>
      <c r="K351" s="60">
        <v>0</v>
      </c>
      <c r="L351" s="60">
        <v>0</v>
      </c>
      <c r="M351" s="60">
        <v>0</v>
      </c>
      <c r="N351" s="60">
        <f t="shared" si="11"/>
        <v>0</v>
      </c>
    </row>
    <row r="352" ht="16.5" spans="1:14">
      <c r="A352" s="57">
        <v>324</v>
      </c>
      <c r="B352" s="69" t="s">
        <v>1267</v>
      </c>
      <c r="C352" s="59"/>
      <c r="D352" s="70" t="s">
        <v>1268</v>
      </c>
      <c r="E352" s="60">
        <v>11660.35</v>
      </c>
      <c r="F352" s="60">
        <v>11660.35</v>
      </c>
      <c r="G352" s="60">
        <v>35466.18</v>
      </c>
      <c r="H352" s="60">
        <v>35466.18</v>
      </c>
      <c r="I352" s="60">
        <v>35466.18</v>
      </c>
      <c r="J352" s="60">
        <v>0</v>
      </c>
      <c r="K352" s="60">
        <v>0</v>
      </c>
      <c r="L352" s="60">
        <v>0</v>
      </c>
      <c r="M352" s="60">
        <v>0</v>
      </c>
      <c r="N352" s="60">
        <f t="shared" si="11"/>
        <v>0</v>
      </c>
    </row>
    <row r="353" ht="16.5" spans="1:14">
      <c r="A353" s="57">
        <v>325</v>
      </c>
      <c r="B353" s="69" t="s">
        <v>321</v>
      </c>
      <c r="C353" s="59"/>
      <c r="D353" s="70" t="s">
        <v>322</v>
      </c>
      <c r="E353" s="60">
        <v>127509.1</v>
      </c>
      <c r="F353" s="60">
        <v>255243.28</v>
      </c>
      <c r="G353" s="60">
        <v>127734.18</v>
      </c>
      <c r="H353" s="60">
        <v>0</v>
      </c>
      <c r="I353" s="60">
        <v>0</v>
      </c>
      <c r="J353" s="60">
        <v>0</v>
      </c>
      <c r="K353" s="60">
        <v>0</v>
      </c>
      <c r="L353" s="60">
        <v>0</v>
      </c>
      <c r="M353" s="60">
        <v>0</v>
      </c>
      <c r="N353" s="60">
        <f t="shared" si="11"/>
        <v>0</v>
      </c>
    </row>
    <row r="354" ht="16.5" spans="1:14">
      <c r="A354" s="57">
        <v>326</v>
      </c>
      <c r="B354" s="69" t="s">
        <v>1269</v>
      </c>
      <c r="C354" s="59"/>
      <c r="D354" s="70" t="s">
        <v>1270</v>
      </c>
      <c r="E354" s="60">
        <v>177694.24</v>
      </c>
      <c r="F354" s="60">
        <v>463836.44</v>
      </c>
      <c r="G354" s="60">
        <v>936827.62</v>
      </c>
      <c r="H354" s="60">
        <v>650685.42</v>
      </c>
      <c r="I354" s="60">
        <v>650685.42</v>
      </c>
      <c r="J354" s="60">
        <v>0</v>
      </c>
      <c r="K354" s="60">
        <v>0</v>
      </c>
      <c r="L354" s="60">
        <v>0</v>
      </c>
      <c r="M354" s="60">
        <v>0</v>
      </c>
      <c r="N354" s="60">
        <f t="shared" si="11"/>
        <v>0</v>
      </c>
    </row>
    <row r="355" ht="16.5" spans="1:14">
      <c r="A355" s="57">
        <v>327</v>
      </c>
      <c r="B355" s="69" t="s">
        <v>1271</v>
      </c>
      <c r="C355" s="59"/>
      <c r="D355" s="70" t="s">
        <v>1272</v>
      </c>
      <c r="E355" s="60">
        <v>39172.61</v>
      </c>
      <c r="F355" s="60">
        <v>59935.49</v>
      </c>
      <c r="G355" s="60">
        <v>319321.38</v>
      </c>
      <c r="H355" s="60">
        <v>298558.5</v>
      </c>
      <c r="I355" s="60">
        <v>279321.38</v>
      </c>
      <c r="J355" s="60">
        <v>19237.12</v>
      </c>
      <c r="K355" s="60">
        <v>0</v>
      </c>
      <c r="L355" s="60">
        <v>0</v>
      </c>
      <c r="M355" s="60">
        <v>0</v>
      </c>
      <c r="N355" s="60">
        <f t="shared" si="11"/>
        <v>0</v>
      </c>
    </row>
    <row r="356" ht="16.5" spans="1:14">
      <c r="A356" s="57">
        <v>328</v>
      </c>
      <c r="B356" s="69" t="s">
        <v>323</v>
      </c>
      <c r="C356" s="59"/>
      <c r="D356" s="70" t="s">
        <v>324</v>
      </c>
      <c r="E356" s="60">
        <v>0</v>
      </c>
      <c r="F356" s="60">
        <v>187200</v>
      </c>
      <c r="G356" s="60">
        <v>187200</v>
      </c>
      <c r="H356" s="60">
        <v>0</v>
      </c>
      <c r="I356" s="60">
        <v>0</v>
      </c>
      <c r="J356" s="60">
        <v>0</v>
      </c>
      <c r="K356" s="60">
        <v>0</v>
      </c>
      <c r="L356" s="60">
        <v>0</v>
      </c>
      <c r="M356" s="60">
        <v>0</v>
      </c>
      <c r="N356" s="60">
        <f t="shared" si="11"/>
        <v>0</v>
      </c>
    </row>
    <row r="357" ht="16.5" spans="1:14">
      <c r="A357" s="57">
        <v>329</v>
      </c>
      <c r="B357" s="69" t="s">
        <v>325</v>
      </c>
      <c r="C357" s="59"/>
      <c r="D357" s="70" t="s">
        <v>326</v>
      </c>
      <c r="E357" s="60">
        <v>0</v>
      </c>
      <c r="F357" s="60">
        <v>25425</v>
      </c>
      <c r="G357" s="60">
        <v>25425</v>
      </c>
      <c r="H357" s="60">
        <v>0</v>
      </c>
      <c r="I357" s="60">
        <v>0</v>
      </c>
      <c r="J357" s="60">
        <v>0</v>
      </c>
      <c r="K357" s="60">
        <v>0</v>
      </c>
      <c r="L357" s="60">
        <v>0</v>
      </c>
      <c r="M357" s="60">
        <v>0</v>
      </c>
      <c r="N357" s="60">
        <f t="shared" si="11"/>
        <v>0</v>
      </c>
    </row>
    <row r="358" ht="16.5" spans="1:14">
      <c r="A358" s="57">
        <v>330</v>
      </c>
      <c r="B358" s="69" t="s">
        <v>1273</v>
      </c>
      <c r="C358" s="59"/>
      <c r="D358" s="70" t="s">
        <v>1274</v>
      </c>
      <c r="E358" s="60">
        <v>3464.06</v>
      </c>
      <c r="F358" s="60">
        <v>3464.06</v>
      </c>
      <c r="G358" s="60">
        <v>0</v>
      </c>
      <c r="H358" s="60">
        <v>0</v>
      </c>
      <c r="I358" s="60">
        <v>0</v>
      </c>
      <c r="J358" s="60">
        <v>0</v>
      </c>
      <c r="K358" s="60">
        <v>0</v>
      </c>
      <c r="L358" s="60">
        <v>0</v>
      </c>
      <c r="M358" s="60">
        <v>0</v>
      </c>
      <c r="N358" s="60">
        <f t="shared" si="11"/>
        <v>0</v>
      </c>
    </row>
    <row r="359" ht="16.5" spans="1:14">
      <c r="A359" s="57">
        <v>331</v>
      </c>
      <c r="B359" s="69" t="s">
        <v>1275</v>
      </c>
      <c r="C359" s="59"/>
      <c r="D359" s="70" t="s">
        <v>1276</v>
      </c>
      <c r="E359" s="60">
        <v>574328.43</v>
      </c>
      <c r="F359" s="60">
        <v>700000</v>
      </c>
      <c r="G359" s="60">
        <v>538175.36</v>
      </c>
      <c r="H359" s="60">
        <v>412503.79</v>
      </c>
      <c r="I359" s="60">
        <v>412503.79</v>
      </c>
      <c r="J359" s="60">
        <v>0</v>
      </c>
      <c r="K359" s="60">
        <v>0</v>
      </c>
      <c r="L359" s="60">
        <v>0</v>
      </c>
      <c r="M359" s="60">
        <v>0</v>
      </c>
      <c r="N359" s="60">
        <f t="shared" si="11"/>
        <v>0</v>
      </c>
    </row>
    <row r="360" ht="16.5" spans="1:14">
      <c r="A360" s="57">
        <v>332</v>
      </c>
      <c r="B360" s="69" t="s">
        <v>1277</v>
      </c>
      <c r="C360" s="59"/>
      <c r="D360" s="70" t="s">
        <v>1278</v>
      </c>
      <c r="E360" s="60">
        <v>702265.91</v>
      </c>
      <c r="F360" s="60">
        <v>2800382.2</v>
      </c>
      <c r="G360" s="60">
        <v>3669762.13</v>
      </c>
      <c r="H360" s="60">
        <v>1571645.84</v>
      </c>
      <c r="I360" s="60">
        <v>1571645.84</v>
      </c>
      <c r="J360" s="60">
        <v>0</v>
      </c>
      <c r="K360" s="60">
        <v>0</v>
      </c>
      <c r="L360" s="60">
        <v>0</v>
      </c>
      <c r="M360" s="60">
        <v>0</v>
      </c>
      <c r="N360" s="60">
        <f t="shared" si="11"/>
        <v>0</v>
      </c>
    </row>
    <row r="361" ht="16.5" spans="1:14">
      <c r="A361" s="57">
        <v>333</v>
      </c>
      <c r="B361" s="69" t="s">
        <v>1279</v>
      </c>
      <c r="C361" s="59"/>
      <c r="D361" s="70" t="s">
        <v>1280</v>
      </c>
      <c r="E361" s="60">
        <v>162995.67</v>
      </c>
      <c r="F361" s="60">
        <v>50000</v>
      </c>
      <c r="G361" s="60">
        <v>453673.19</v>
      </c>
      <c r="H361" s="60">
        <v>566668.86</v>
      </c>
      <c r="I361" s="60">
        <v>423673.19</v>
      </c>
      <c r="J361" s="60">
        <v>143803.07</v>
      </c>
      <c r="K361" s="60">
        <v>4000</v>
      </c>
      <c r="L361" s="60">
        <v>-4807.4</v>
      </c>
      <c r="M361" s="60">
        <v>0</v>
      </c>
      <c r="N361" s="60">
        <f t="shared" si="11"/>
        <v>0</v>
      </c>
    </row>
    <row r="362" ht="16.5" spans="1:14">
      <c r="A362" s="57">
        <v>334</v>
      </c>
      <c r="B362" s="69" t="s">
        <v>327</v>
      </c>
      <c r="C362" s="59"/>
      <c r="D362" s="70" t="s">
        <v>328</v>
      </c>
      <c r="E362" s="60">
        <v>1576465.06</v>
      </c>
      <c r="F362" s="60">
        <v>6062554.89</v>
      </c>
      <c r="G362" s="60">
        <v>4603383.83</v>
      </c>
      <c r="H362" s="60">
        <v>117294</v>
      </c>
      <c r="I362" s="60">
        <v>117294</v>
      </c>
      <c r="J362" s="60">
        <v>0</v>
      </c>
      <c r="K362" s="60">
        <v>0</v>
      </c>
      <c r="L362" s="60">
        <v>0</v>
      </c>
      <c r="M362" s="60">
        <v>0</v>
      </c>
      <c r="N362" s="60">
        <f t="shared" si="11"/>
        <v>0</v>
      </c>
    </row>
    <row r="363" ht="16.5" spans="1:14">
      <c r="A363" s="57">
        <v>335</v>
      </c>
      <c r="B363" s="69" t="s">
        <v>1281</v>
      </c>
      <c r="C363" s="59"/>
      <c r="D363" s="70" t="s">
        <v>1282</v>
      </c>
      <c r="E363" s="60">
        <v>632354.28</v>
      </c>
      <c r="F363" s="60">
        <v>0</v>
      </c>
      <c r="G363" s="60">
        <v>0</v>
      </c>
      <c r="H363" s="60">
        <v>632354.28</v>
      </c>
      <c r="I363" s="60">
        <v>0</v>
      </c>
      <c r="J363" s="60">
        <v>371000</v>
      </c>
      <c r="K363" s="60">
        <v>261354.28</v>
      </c>
      <c r="L363" s="60">
        <v>0</v>
      </c>
      <c r="M363" s="60">
        <v>0</v>
      </c>
      <c r="N363" s="60">
        <f t="shared" si="11"/>
        <v>0</v>
      </c>
    </row>
    <row r="364" ht="16.5" spans="1:14">
      <c r="A364" s="57">
        <v>336</v>
      </c>
      <c r="B364" s="69" t="s">
        <v>1283</v>
      </c>
      <c r="C364" s="59"/>
      <c r="D364" s="70" t="s">
        <v>1284</v>
      </c>
      <c r="E364" s="60">
        <v>0</v>
      </c>
      <c r="F364" s="60">
        <v>0</v>
      </c>
      <c r="G364" s="60">
        <v>0</v>
      </c>
      <c r="H364" s="60">
        <v>0</v>
      </c>
      <c r="I364" s="60">
        <v>0</v>
      </c>
      <c r="J364" s="60">
        <v>0</v>
      </c>
      <c r="K364" s="60">
        <v>0</v>
      </c>
      <c r="L364" s="60">
        <v>0</v>
      </c>
      <c r="M364" s="60">
        <v>0</v>
      </c>
      <c r="N364" s="60">
        <f t="shared" si="11"/>
        <v>0</v>
      </c>
    </row>
    <row r="365" ht="16.5" spans="1:14">
      <c r="A365" s="57">
        <v>337</v>
      </c>
      <c r="B365" s="69" t="s">
        <v>1285</v>
      </c>
      <c r="C365" s="59"/>
      <c r="D365" s="70" t="s">
        <v>1286</v>
      </c>
      <c r="E365" s="60">
        <v>351976.44</v>
      </c>
      <c r="F365" s="60">
        <v>290000</v>
      </c>
      <c r="G365" s="60">
        <v>447670.95</v>
      </c>
      <c r="H365" s="60">
        <v>509647.39</v>
      </c>
      <c r="I365" s="60">
        <v>447670.95</v>
      </c>
      <c r="J365" s="60">
        <v>61976.44</v>
      </c>
      <c r="K365" s="60">
        <v>0</v>
      </c>
      <c r="L365" s="60">
        <v>0</v>
      </c>
      <c r="M365" s="60">
        <v>0</v>
      </c>
      <c r="N365" s="60">
        <f t="shared" si="11"/>
        <v>0</v>
      </c>
    </row>
    <row r="366" ht="16.5" spans="1:14">
      <c r="A366" s="57">
        <v>338</v>
      </c>
      <c r="B366" s="69" t="s">
        <v>1287</v>
      </c>
      <c r="C366" s="59"/>
      <c r="D366" s="70" t="s">
        <v>1288</v>
      </c>
      <c r="E366" s="60">
        <v>5563020.9</v>
      </c>
      <c r="F366" s="60">
        <v>8800343.56</v>
      </c>
      <c r="G366" s="60">
        <v>9762997.24</v>
      </c>
      <c r="H366" s="60">
        <v>6525674.58</v>
      </c>
      <c r="I366" s="60">
        <v>6447139.84</v>
      </c>
      <c r="J366" s="60">
        <v>78534.74</v>
      </c>
      <c r="K366" s="60">
        <v>0</v>
      </c>
      <c r="L366" s="60">
        <v>0</v>
      </c>
      <c r="M366" s="60">
        <v>0</v>
      </c>
      <c r="N366" s="60">
        <f t="shared" si="11"/>
        <v>0</v>
      </c>
    </row>
    <row r="367" ht="16.5" spans="1:14">
      <c r="A367" s="57">
        <v>339</v>
      </c>
      <c r="B367" s="69" t="s">
        <v>1289</v>
      </c>
      <c r="C367" s="59"/>
      <c r="D367" s="70" t="s">
        <v>1290</v>
      </c>
      <c r="E367" s="60">
        <v>0</v>
      </c>
      <c r="F367" s="60">
        <v>0</v>
      </c>
      <c r="G367" s="60">
        <v>0</v>
      </c>
      <c r="H367" s="60">
        <v>0</v>
      </c>
      <c r="I367" s="60">
        <v>0</v>
      </c>
      <c r="J367" s="60">
        <v>0</v>
      </c>
      <c r="K367" s="60">
        <v>0</v>
      </c>
      <c r="L367" s="60">
        <v>0</v>
      </c>
      <c r="M367" s="60">
        <v>0</v>
      </c>
      <c r="N367" s="60">
        <f t="shared" si="11"/>
        <v>0</v>
      </c>
    </row>
    <row r="368" ht="16.5" spans="1:14">
      <c r="A368" s="57">
        <v>340</v>
      </c>
      <c r="B368" s="69" t="s">
        <v>1291</v>
      </c>
      <c r="C368" s="59"/>
      <c r="D368" s="70" t="s">
        <v>1292</v>
      </c>
      <c r="E368" s="60">
        <v>1232008.37</v>
      </c>
      <c r="F368" s="60">
        <v>1823800</v>
      </c>
      <c r="G368" s="60">
        <v>962036.54</v>
      </c>
      <c r="H368" s="60">
        <v>370244.91</v>
      </c>
      <c r="I368" s="60">
        <v>245274.41</v>
      </c>
      <c r="J368" s="60">
        <v>124970.5</v>
      </c>
      <c r="K368" s="60">
        <v>0</v>
      </c>
      <c r="L368" s="60">
        <v>0</v>
      </c>
      <c r="M368" s="60">
        <v>0</v>
      </c>
      <c r="N368" s="60">
        <f t="shared" si="11"/>
        <v>0</v>
      </c>
    </row>
    <row r="369" ht="16.5" spans="1:14">
      <c r="A369" s="57">
        <v>341</v>
      </c>
      <c r="B369" s="69" t="s">
        <v>1293</v>
      </c>
      <c r="C369" s="59"/>
      <c r="D369" s="70" t="s">
        <v>1294</v>
      </c>
      <c r="E369" s="60">
        <v>116683.93</v>
      </c>
      <c r="F369" s="60">
        <v>0</v>
      </c>
      <c r="G369" s="60">
        <v>0</v>
      </c>
      <c r="H369" s="60">
        <v>116683.93</v>
      </c>
      <c r="I369" s="60">
        <v>0</v>
      </c>
      <c r="J369" s="60">
        <v>0</v>
      </c>
      <c r="K369" s="60">
        <v>-600</v>
      </c>
      <c r="L369" s="60">
        <v>117283.93</v>
      </c>
      <c r="M369" s="60">
        <v>0</v>
      </c>
      <c r="N369" s="60">
        <f t="shared" si="11"/>
        <v>0</v>
      </c>
    </row>
    <row r="370" ht="16.5" spans="1:14">
      <c r="A370" s="57">
        <v>342</v>
      </c>
      <c r="B370" s="69" t="s">
        <v>1295</v>
      </c>
      <c r="C370" s="59"/>
      <c r="D370" s="70" t="s">
        <v>1296</v>
      </c>
      <c r="E370" s="60">
        <v>1389596.15</v>
      </c>
      <c r="F370" s="60">
        <v>1155800</v>
      </c>
      <c r="G370" s="60">
        <v>1163867.55</v>
      </c>
      <c r="H370" s="60">
        <v>1397663.7</v>
      </c>
      <c r="I370" s="60">
        <v>935067.55</v>
      </c>
      <c r="J370" s="60">
        <v>166896.17</v>
      </c>
      <c r="K370" s="60">
        <v>238630.79</v>
      </c>
      <c r="L370" s="60">
        <v>57069.19</v>
      </c>
      <c r="M370" s="60">
        <v>0</v>
      </c>
      <c r="N370" s="60">
        <f t="shared" si="11"/>
        <v>0</v>
      </c>
    </row>
    <row r="371" ht="16.5" spans="1:14">
      <c r="A371" s="57">
        <v>343</v>
      </c>
      <c r="B371" s="69" t="s">
        <v>1297</v>
      </c>
      <c r="C371" s="59"/>
      <c r="D371" s="70" t="s">
        <v>1298</v>
      </c>
      <c r="E371" s="60">
        <v>0</v>
      </c>
      <c r="F371" s="60">
        <v>0</v>
      </c>
      <c r="G371" s="60">
        <v>0</v>
      </c>
      <c r="H371" s="60">
        <v>0</v>
      </c>
      <c r="I371" s="60">
        <v>0</v>
      </c>
      <c r="J371" s="60">
        <v>0</v>
      </c>
      <c r="K371" s="60">
        <v>0</v>
      </c>
      <c r="L371" s="60">
        <v>0</v>
      </c>
      <c r="M371" s="60">
        <v>0</v>
      </c>
      <c r="N371" s="60">
        <f t="shared" si="11"/>
        <v>0</v>
      </c>
    </row>
    <row r="372" ht="16.5" spans="1:14">
      <c r="A372" s="57">
        <v>344</v>
      </c>
      <c r="B372" s="69" t="s">
        <v>1299</v>
      </c>
      <c r="C372" s="59"/>
      <c r="D372" s="70" t="s">
        <v>1300</v>
      </c>
      <c r="E372" s="60">
        <v>1710321.86</v>
      </c>
      <c r="F372" s="60">
        <v>4687943.13</v>
      </c>
      <c r="G372" s="60">
        <v>3801314.91</v>
      </c>
      <c r="H372" s="60">
        <v>823693.64</v>
      </c>
      <c r="I372" s="60">
        <v>823693.64</v>
      </c>
      <c r="J372" s="60">
        <v>0</v>
      </c>
      <c r="K372" s="60">
        <v>0</v>
      </c>
      <c r="L372" s="60">
        <v>0</v>
      </c>
      <c r="M372" s="60">
        <v>0</v>
      </c>
      <c r="N372" s="60">
        <f t="shared" si="11"/>
        <v>0</v>
      </c>
    </row>
    <row r="373" ht="16.5" spans="1:14">
      <c r="A373" s="57">
        <v>345</v>
      </c>
      <c r="B373" s="69" t="s">
        <v>1301</v>
      </c>
      <c r="C373" s="59"/>
      <c r="D373" s="70" t="s">
        <v>1302</v>
      </c>
      <c r="E373" s="60">
        <v>1722170</v>
      </c>
      <c r="F373" s="60">
        <v>60000</v>
      </c>
      <c r="G373" s="60">
        <v>0</v>
      </c>
      <c r="H373" s="60">
        <v>1662170</v>
      </c>
      <c r="I373" s="60">
        <v>0</v>
      </c>
      <c r="J373" s="60">
        <v>1662170</v>
      </c>
      <c r="K373" s="60">
        <v>0</v>
      </c>
      <c r="L373" s="60">
        <v>0</v>
      </c>
      <c r="M373" s="60">
        <v>0</v>
      </c>
      <c r="N373" s="60">
        <f t="shared" si="11"/>
        <v>0</v>
      </c>
    </row>
    <row r="374" ht="16.5" spans="1:14">
      <c r="A374" s="57">
        <v>346</v>
      </c>
      <c r="B374" s="69" t="s">
        <v>1303</v>
      </c>
      <c r="C374" s="59"/>
      <c r="D374" s="70" t="s">
        <v>1304</v>
      </c>
      <c r="E374" s="60">
        <v>0</v>
      </c>
      <c r="F374" s="60">
        <v>0</v>
      </c>
      <c r="G374" s="60">
        <v>0</v>
      </c>
      <c r="H374" s="60">
        <v>0</v>
      </c>
      <c r="I374" s="60">
        <v>0</v>
      </c>
      <c r="J374" s="60">
        <v>0</v>
      </c>
      <c r="K374" s="60">
        <v>0</v>
      </c>
      <c r="L374" s="60">
        <v>0</v>
      </c>
      <c r="M374" s="60">
        <v>0</v>
      </c>
      <c r="N374" s="60">
        <f t="shared" si="11"/>
        <v>0</v>
      </c>
    </row>
    <row r="375" ht="16.5" spans="1:14">
      <c r="A375" s="57">
        <v>347</v>
      </c>
      <c r="B375" s="69" t="s">
        <v>1305</v>
      </c>
      <c r="C375" s="59"/>
      <c r="D375" s="70" t="s">
        <v>1306</v>
      </c>
      <c r="E375" s="60">
        <v>0</v>
      </c>
      <c r="F375" s="60">
        <v>0</v>
      </c>
      <c r="G375" s="60">
        <v>0</v>
      </c>
      <c r="H375" s="60">
        <v>0</v>
      </c>
      <c r="I375" s="60">
        <v>0</v>
      </c>
      <c r="J375" s="60">
        <v>0</v>
      </c>
      <c r="K375" s="60">
        <v>0</v>
      </c>
      <c r="L375" s="60">
        <v>0</v>
      </c>
      <c r="M375" s="60">
        <v>0</v>
      </c>
      <c r="N375" s="60">
        <f t="shared" si="11"/>
        <v>0</v>
      </c>
    </row>
    <row r="376" ht="16.5" spans="1:14">
      <c r="A376" s="57">
        <v>348</v>
      </c>
      <c r="B376" s="69" t="s">
        <v>1307</v>
      </c>
      <c r="C376" s="59"/>
      <c r="D376" s="70" t="s">
        <v>1308</v>
      </c>
      <c r="E376" s="60">
        <v>1699196.24</v>
      </c>
      <c r="F376" s="60">
        <v>2064350.55</v>
      </c>
      <c r="G376" s="60">
        <v>1565420.64</v>
      </c>
      <c r="H376" s="60">
        <v>1200266.33</v>
      </c>
      <c r="I376" s="60">
        <v>555471.84</v>
      </c>
      <c r="J376" s="60">
        <v>644794.49</v>
      </c>
      <c r="K376" s="60">
        <v>0</v>
      </c>
      <c r="L376" s="60">
        <v>0</v>
      </c>
      <c r="M376" s="60">
        <v>0</v>
      </c>
      <c r="N376" s="60">
        <f t="shared" si="11"/>
        <v>0</v>
      </c>
    </row>
    <row r="377" ht="16.5" spans="1:14">
      <c r="A377" s="57">
        <v>349</v>
      </c>
      <c r="B377" s="69" t="s">
        <v>1309</v>
      </c>
      <c r="C377" s="59"/>
      <c r="D377" s="70" t="s">
        <v>1310</v>
      </c>
      <c r="E377" s="60">
        <v>0</v>
      </c>
      <c r="F377" s="60">
        <v>0</v>
      </c>
      <c r="G377" s="60">
        <v>0</v>
      </c>
      <c r="H377" s="60">
        <v>0</v>
      </c>
      <c r="I377" s="60">
        <v>0</v>
      </c>
      <c r="J377" s="60">
        <v>0</v>
      </c>
      <c r="K377" s="60">
        <v>0</v>
      </c>
      <c r="L377" s="60">
        <v>0</v>
      </c>
      <c r="M377" s="60">
        <v>0</v>
      </c>
      <c r="N377" s="60">
        <f t="shared" si="11"/>
        <v>0</v>
      </c>
    </row>
    <row r="378" ht="16.5" spans="1:14">
      <c r="A378" s="57">
        <v>350</v>
      </c>
      <c r="B378" s="69" t="s">
        <v>1311</v>
      </c>
      <c r="C378" s="59"/>
      <c r="D378" s="70" t="s">
        <v>1312</v>
      </c>
      <c r="E378" s="60">
        <v>4850</v>
      </c>
      <c r="F378" s="60">
        <v>93937.87</v>
      </c>
      <c r="G378" s="60">
        <v>104019.58</v>
      </c>
      <c r="H378" s="60">
        <v>14931.71</v>
      </c>
      <c r="I378" s="60">
        <v>14931.71</v>
      </c>
      <c r="J378" s="60">
        <v>0</v>
      </c>
      <c r="K378" s="60">
        <v>0</v>
      </c>
      <c r="L378" s="60">
        <v>0</v>
      </c>
      <c r="M378" s="60">
        <v>0</v>
      </c>
      <c r="N378" s="60">
        <f t="shared" si="11"/>
        <v>0</v>
      </c>
    </row>
    <row r="379" ht="16.5" spans="1:14">
      <c r="A379" s="57">
        <v>351</v>
      </c>
      <c r="B379" s="69" t="s">
        <v>1313</v>
      </c>
      <c r="C379" s="59"/>
      <c r="D379" s="70" t="s">
        <v>1314</v>
      </c>
      <c r="E379" s="60">
        <v>0</v>
      </c>
      <c r="F379" s="60">
        <v>0</v>
      </c>
      <c r="G379" s="60">
        <v>0</v>
      </c>
      <c r="H379" s="60">
        <v>0</v>
      </c>
      <c r="I379" s="60">
        <v>0</v>
      </c>
      <c r="J379" s="60">
        <v>0</v>
      </c>
      <c r="K379" s="60">
        <v>0</v>
      </c>
      <c r="L379" s="60">
        <v>0</v>
      </c>
      <c r="M379" s="60">
        <v>0</v>
      </c>
      <c r="N379" s="60">
        <f t="shared" si="11"/>
        <v>0</v>
      </c>
    </row>
    <row r="380" ht="16.5" spans="1:14">
      <c r="A380" s="57">
        <v>352</v>
      </c>
      <c r="B380" s="69" t="s">
        <v>1315</v>
      </c>
      <c r="C380" s="59"/>
      <c r="D380" s="70" t="s">
        <v>1316</v>
      </c>
      <c r="E380" s="60">
        <v>526700</v>
      </c>
      <c r="F380" s="60">
        <v>0</v>
      </c>
      <c r="G380" s="60">
        <v>0</v>
      </c>
      <c r="H380" s="60">
        <v>526700</v>
      </c>
      <c r="I380" s="60">
        <v>0</v>
      </c>
      <c r="J380" s="60">
        <v>0</v>
      </c>
      <c r="K380" s="60">
        <v>0</v>
      </c>
      <c r="L380" s="60">
        <v>0</v>
      </c>
      <c r="M380" s="60">
        <v>526700</v>
      </c>
      <c r="N380" s="60">
        <f t="shared" si="11"/>
        <v>0</v>
      </c>
    </row>
    <row r="381" ht="16.5" spans="1:14">
      <c r="A381" s="57">
        <v>353</v>
      </c>
      <c r="B381" s="69" t="s">
        <v>1317</v>
      </c>
      <c r="C381" s="59"/>
      <c r="D381" s="70" t="s">
        <v>1318</v>
      </c>
      <c r="E381" s="60">
        <v>0</v>
      </c>
      <c r="F381" s="60">
        <v>0</v>
      </c>
      <c r="G381" s="60">
        <v>0</v>
      </c>
      <c r="H381" s="60">
        <v>0</v>
      </c>
      <c r="I381" s="60">
        <v>0</v>
      </c>
      <c r="J381" s="60">
        <v>0</v>
      </c>
      <c r="K381" s="60">
        <v>0</v>
      </c>
      <c r="L381" s="60">
        <v>0</v>
      </c>
      <c r="M381" s="60">
        <v>0</v>
      </c>
      <c r="N381" s="60">
        <f t="shared" si="11"/>
        <v>0</v>
      </c>
    </row>
    <row r="382" ht="16.5" spans="1:14">
      <c r="A382" s="57">
        <v>354</v>
      </c>
      <c r="B382" s="69" t="s">
        <v>329</v>
      </c>
      <c r="C382" s="59"/>
      <c r="D382" s="70" t="s">
        <v>330</v>
      </c>
      <c r="E382" s="60">
        <v>0</v>
      </c>
      <c r="F382" s="60">
        <v>120937.59</v>
      </c>
      <c r="G382" s="60">
        <v>120937.59</v>
      </c>
      <c r="H382" s="60">
        <v>0</v>
      </c>
      <c r="I382" s="60">
        <v>0</v>
      </c>
      <c r="J382" s="60">
        <v>0</v>
      </c>
      <c r="K382" s="60">
        <v>0</v>
      </c>
      <c r="L382" s="60">
        <v>0</v>
      </c>
      <c r="M382" s="60">
        <v>0</v>
      </c>
      <c r="N382" s="60">
        <f t="shared" si="11"/>
        <v>0</v>
      </c>
    </row>
    <row r="383" ht="16.5" spans="1:14">
      <c r="A383" s="57">
        <v>355</v>
      </c>
      <c r="B383" s="69" t="s">
        <v>1319</v>
      </c>
      <c r="C383" s="59"/>
      <c r="D383" s="70" t="s">
        <v>1320</v>
      </c>
      <c r="E383" s="60">
        <v>0</v>
      </c>
      <c r="F383" s="60">
        <v>0</v>
      </c>
      <c r="G383" s="60">
        <v>0</v>
      </c>
      <c r="H383" s="60">
        <v>0</v>
      </c>
      <c r="I383" s="60">
        <v>0</v>
      </c>
      <c r="J383" s="60">
        <v>0</v>
      </c>
      <c r="K383" s="60">
        <v>0</v>
      </c>
      <c r="L383" s="60">
        <v>0</v>
      </c>
      <c r="M383" s="60">
        <v>0</v>
      </c>
      <c r="N383" s="60">
        <f t="shared" si="11"/>
        <v>0</v>
      </c>
    </row>
    <row r="384" ht="16.5" spans="1:14">
      <c r="A384" s="57">
        <v>356</v>
      </c>
      <c r="B384" s="69" t="s">
        <v>331</v>
      </c>
      <c r="C384" s="59"/>
      <c r="D384" s="70" t="s">
        <v>332</v>
      </c>
      <c r="E384" s="60">
        <v>0</v>
      </c>
      <c r="F384" s="60">
        <v>314.14</v>
      </c>
      <c r="G384" s="60">
        <v>314.14</v>
      </c>
      <c r="H384" s="60">
        <v>0</v>
      </c>
      <c r="I384" s="60">
        <v>0</v>
      </c>
      <c r="J384" s="60">
        <v>0</v>
      </c>
      <c r="K384" s="60">
        <v>0</v>
      </c>
      <c r="L384" s="60">
        <v>0</v>
      </c>
      <c r="M384" s="60">
        <v>0</v>
      </c>
      <c r="N384" s="60">
        <f t="shared" si="11"/>
        <v>0</v>
      </c>
    </row>
    <row r="385" ht="16.5" spans="1:14">
      <c r="A385" s="57">
        <v>357</v>
      </c>
      <c r="B385" s="69" t="s">
        <v>1321</v>
      </c>
      <c r="C385" s="59"/>
      <c r="D385" s="70" t="s">
        <v>1322</v>
      </c>
      <c r="E385" s="60">
        <v>251559.07</v>
      </c>
      <c r="F385" s="60">
        <v>730216.95</v>
      </c>
      <c r="G385" s="60">
        <v>697226.04</v>
      </c>
      <c r="H385" s="60">
        <v>218568.16</v>
      </c>
      <c r="I385" s="60">
        <v>218568.16</v>
      </c>
      <c r="J385" s="60">
        <v>0</v>
      </c>
      <c r="K385" s="60">
        <v>0</v>
      </c>
      <c r="L385" s="60">
        <v>0</v>
      </c>
      <c r="M385" s="60">
        <v>0</v>
      </c>
      <c r="N385" s="60">
        <f t="shared" si="11"/>
        <v>0</v>
      </c>
    </row>
    <row r="386" ht="16.5" spans="1:14">
      <c r="A386" s="57">
        <v>358</v>
      </c>
      <c r="B386" s="69" t="s">
        <v>1323</v>
      </c>
      <c r="C386" s="59"/>
      <c r="D386" s="70" t="s">
        <v>1324</v>
      </c>
      <c r="E386" s="60">
        <v>209160</v>
      </c>
      <c r="F386" s="60">
        <v>149250.01</v>
      </c>
      <c r="G386" s="60">
        <v>0</v>
      </c>
      <c r="H386" s="60">
        <v>59909.99</v>
      </c>
      <c r="I386" s="60">
        <v>0</v>
      </c>
      <c r="J386" s="60">
        <v>0</v>
      </c>
      <c r="K386" s="60">
        <v>59909.99</v>
      </c>
      <c r="L386" s="60">
        <v>0</v>
      </c>
      <c r="M386" s="60">
        <v>0</v>
      </c>
      <c r="N386" s="60">
        <f t="shared" si="11"/>
        <v>0</v>
      </c>
    </row>
    <row r="387" ht="16.5" spans="1:14">
      <c r="A387" s="57">
        <v>359</v>
      </c>
      <c r="B387" s="69" t="s">
        <v>1325</v>
      </c>
      <c r="C387" s="59"/>
      <c r="D387" s="70" t="s">
        <v>1326</v>
      </c>
      <c r="E387" s="60">
        <v>489321.35</v>
      </c>
      <c r="F387" s="60">
        <v>721000</v>
      </c>
      <c r="G387" s="60">
        <v>794444.32</v>
      </c>
      <c r="H387" s="60">
        <v>562765.67</v>
      </c>
      <c r="I387" s="60">
        <v>372807.6</v>
      </c>
      <c r="J387" s="60">
        <v>189958.07</v>
      </c>
      <c r="K387" s="60">
        <v>0</v>
      </c>
      <c r="L387" s="60">
        <v>0</v>
      </c>
      <c r="M387" s="60">
        <v>0</v>
      </c>
      <c r="N387" s="60">
        <f t="shared" si="11"/>
        <v>0</v>
      </c>
    </row>
    <row r="388" ht="16.5" spans="1:14">
      <c r="A388" s="57">
        <v>360</v>
      </c>
      <c r="B388" s="69" t="s">
        <v>1327</v>
      </c>
      <c r="C388" s="59"/>
      <c r="D388" s="70" t="s">
        <v>1328</v>
      </c>
      <c r="E388" s="60">
        <v>489822.23</v>
      </c>
      <c r="F388" s="60">
        <v>950000</v>
      </c>
      <c r="G388" s="60">
        <v>2240704.13</v>
      </c>
      <c r="H388" s="60">
        <v>1780526.36</v>
      </c>
      <c r="I388" s="60">
        <v>1540704.13</v>
      </c>
      <c r="J388" s="60">
        <v>239822.23</v>
      </c>
      <c r="K388" s="60">
        <v>0</v>
      </c>
      <c r="L388" s="60">
        <v>0</v>
      </c>
      <c r="M388" s="60">
        <v>0</v>
      </c>
      <c r="N388" s="60">
        <f t="shared" si="11"/>
        <v>0</v>
      </c>
    </row>
    <row r="389" ht="16.5" spans="1:14">
      <c r="A389" s="57">
        <v>361</v>
      </c>
      <c r="B389" s="69" t="s">
        <v>1329</v>
      </c>
      <c r="C389" s="59"/>
      <c r="D389" s="70" t="s">
        <v>1330</v>
      </c>
      <c r="E389" s="60">
        <v>198597.85</v>
      </c>
      <c r="F389" s="60">
        <v>160000</v>
      </c>
      <c r="G389" s="60">
        <v>511929.59</v>
      </c>
      <c r="H389" s="60">
        <v>550527.44</v>
      </c>
      <c r="I389" s="60">
        <v>360213.59</v>
      </c>
      <c r="J389" s="60">
        <v>131433.85</v>
      </c>
      <c r="K389" s="60">
        <v>58880</v>
      </c>
      <c r="L389" s="60">
        <v>0</v>
      </c>
      <c r="M389" s="60">
        <v>0</v>
      </c>
      <c r="N389" s="60">
        <f t="shared" si="11"/>
        <v>0</v>
      </c>
    </row>
    <row r="390" ht="16.5" spans="1:14">
      <c r="A390" s="57">
        <v>362</v>
      </c>
      <c r="B390" s="69" t="s">
        <v>335</v>
      </c>
      <c r="C390" s="59"/>
      <c r="D390" s="70" t="s">
        <v>336</v>
      </c>
      <c r="E390" s="60">
        <v>0.1</v>
      </c>
      <c r="F390" s="60">
        <v>12619.26</v>
      </c>
      <c r="G390" s="60">
        <v>12619.26</v>
      </c>
      <c r="H390" s="60">
        <v>0.1</v>
      </c>
      <c r="I390" s="60">
        <v>0</v>
      </c>
      <c r="J390" s="60">
        <v>0.1</v>
      </c>
      <c r="K390" s="60">
        <v>0</v>
      </c>
      <c r="L390" s="60">
        <v>0</v>
      </c>
      <c r="M390" s="60">
        <v>0</v>
      </c>
      <c r="N390" s="60">
        <f t="shared" si="11"/>
        <v>0</v>
      </c>
    </row>
    <row r="391" ht="16.5" spans="1:14">
      <c r="A391" s="57">
        <v>363</v>
      </c>
      <c r="B391" s="69" t="s">
        <v>1331</v>
      </c>
      <c r="C391" s="59"/>
      <c r="D391" s="70" t="s">
        <v>1332</v>
      </c>
      <c r="E391" s="60">
        <v>0</v>
      </c>
      <c r="F391" s="60">
        <v>0</v>
      </c>
      <c r="G391" s="60">
        <v>0</v>
      </c>
      <c r="H391" s="60">
        <v>0</v>
      </c>
      <c r="I391" s="60">
        <v>0</v>
      </c>
      <c r="J391" s="60">
        <v>0</v>
      </c>
      <c r="K391" s="60">
        <v>0</v>
      </c>
      <c r="L391" s="60">
        <v>0</v>
      </c>
      <c r="M391" s="60">
        <v>0</v>
      </c>
      <c r="N391" s="60">
        <f t="shared" si="11"/>
        <v>0</v>
      </c>
    </row>
    <row r="392" ht="16.5" spans="1:14">
      <c r="A392" s="57">
        <v>364</v>
      </c>
      <c r="B392" s="69" t="s">
        <v>1333</v>
      </c>
      <c r="C392" s="59"/>
      <c r="D392" s="70" t="s">
        <v>1334</v>
      </c>
      <c r="E392" s="60">
        <v>0</v>
      </c>
      <c r="F392" s="60">
        <v>0</v>
      </c>
      <c r="G392" s="60">
        <v>0</v>
      </c>
      <c r="H392" s="60">
        <v>0</v>
      </c>
      <c r="I392" s="60">
        <v>0</v>
      </c>
      <c r="J392" s="60">
        <v>0</v>
      </c>
      <c r="K392" s="60">
        <v>0</v>
      </c>
      <c r="L392" s="60">
        <v>0</v>
      </c>
      <c r="M392" s="60">
        <v>0</v>
      </c>
      <c r="N392" s="60">
        <f t="shared" si="11"/>
        <v>0</v>
      </c>
    </row>
    <row r="393" ht="16.5" spans="1:14">
      <c r="A393" s="57">
        <v>365</v>
      </c>
      <c r="B393" s="69" t="s">
        <v>1335</v>
      </c>
      <c r="C393" s="59"/>
      <c r="D393" s="70" t="s">
        <v>1336</v>
      </c>
      <c r="E393" s="60">
        <v>17764.07</v>
      </c>
      <c r="F393" s="60">
        <v>70000</v>
      </c>
      <c r="G393" s="60">
        <v>202503.09</v>
      </c>
      <c r="H393" s="60">
        <v>150267.16</v>
      </c>
      <c r="I393" s="60">
        <v>150267.16</v>
      </c>
      <c r="J393" s="60">
        <v>0</v>
      </c>
      <c r="K393" s="60">
        <v>0</v>
      </c>
      <c r="L393" s="60">
        <v>0</v>
      </c>
      <c r="M393" s="60">
        <v>0</v>
      </c>
      <c r="N393" s="60">
        <f t="shared" si="11"/>
        <v>0</v>
      </c>
    </row>
    <row r="394" ht="16.5" spans="1:14">
      <c r="A394" s="57">
        <v>366</v>
      </c>
      <c r="B394" s="69" t="s">
        <v>1337</v>
      </c>
      <c r="C394" s="59"/>
      <c r="D394" s="70" t="s">
        <v>1338</v>
      </c>
      <c r="E394" s="60">
        <v>0</v>
      </c>
      <c r="F394" s="60">
        <v>0</v>
      </c>
      <c r="G394" s="60">
        <v>0</v>
      </c>
      <c r="H394" s="60">
        <v>0</v>
      </c>
      <c r="I394" s="60">
        <v>0</v>
      </c>
      <c r="J394" s="60">
        <v>0</v>
      </c>
      <c r="K394" s="60">
        <v>0</v>
      </c>
      <c r="L394" s="60">
        <v>0</v>
      </c>
      <c r="M394" s="60">
        <v>0</v>
      </c>
      <c r="N394" s="60">
        <f t="shared" si="11"/>
        <v>0</v>
      </c>
    </row>
    <row r="395" ht="16.5" spans="1:14">
      <c r="A395" s="57">
        <v>367</v>
      </c>
      <c r="B395" s="69" t="s">
        <v>337</v>
      </c>
      <c r="C395" s="59"/>
      <c r="D395" s="70" t="s">
        <v>338</v>
      </c>
      <c r="E395" s="60">
        <v>0</v>
      </c>
      <c r="F395" s="60">
        <v>42572.75</v>
      </c>
      <c r="G395" s="60">
        <v>42572.75</v>
      </c>
      <c r="H395" s="60">
        <v>0</v>
      </c>
      <c r="I395" s="60">
        <v>0</v>
      </c>
      <c r="J395" s="60">
        <v>0</v>
      </c>
      <c r="K395" s="60">
        <v>0</v>
      </c>
      <c r="L395" s="60">
        <v>0</v>
      </c>
      <c r="M395" s="60">
        <v>0</v>
      </c>
      <c r="N395" s="60">
        <f t="shared" si="11"/>
        <v>0</v>
      </c>
    </row>
    <row r="396" ht="16.5" spans="1:14">
      <c r="A396" s="57">
        <v>368</v>
      </c>
      <c r="B396" s="69" t="s">
        <v>339</v>
      </c>
      <c r="C396" s="59"/>
      <c r="D396" s="70" t="s">
        <v>340</v>
      </c>
      <c r="E396" s="60">
        <v>81024</v>
      </c>
      <c r="F396" s="60">
        <v>280000</v>
      </c>
      <c r="G396" s="60">
        <v>401516.4</v>
      </c>
      <c r="H396" s="60">
        <v>202540.4</v>
      </c>
      <c r="I396" s="60">
        <v>201516.4</v>
      </c>
      <c r="J396" s="60">
        <v>1024</v>
      </c>
      <c r="K396" s="60">
        <v>0</v>
      </c>
      <c r="L396" s="60">
        <v>0</v>
      </c>
      <c r="M396" s="60">
        <v>0</v>
      </c>
      <c r="N396" s="60">
        <f t="shared" si="11"/>
        <v>0</v>
      </c>
    </row>
    <row r="397" ht="16.5" spans="1:14">
      <c r="A397" s="57">
        <v>369</v>
      </c>
      <c r="B397" s="69" t="s">
        <v>1339</v>
      </c>
      <c r="C397" s="59"/>
      <c r="D397" s="70" t="s">
        <v>1340</v>
      </c>
      <c r="E397" s="60">
        <v>0</v>
      </c>
      <c r="F397" s="60">
        <v>120000</v>
      </c>
      <c r="G397" s="60">
        <v>945380.4</v>
      </c>
      <c r="H397" s="60">
        <v>825380.4</v>
      </c>
      <c r="I397" s="60">
        <v>825380.4</v>
      </c>
      <c r="J397" s="60">
        <v>0</v>
      </c>
      <c r="K397" s="60">
        <v>0</v>
      </c>
      <c r="L397" s="60">
        <v>0</v>
      </c>
      <c r="M397" s="60">
        <v>0</v>
      </c>
      <c r="N397" s="60">
        <f t="shared" si="11"/>
        <v>0</v>
      </c>
    </row>
    <row r="398" ht="16.5" spans="1:14">
      <c r="A398" s="57">
        <v>370</v>
      </c>
      <c r="B398" s="69" t="s">
        <v>1341</v>
      </c>
      <c r="C398" s="59"/>
      <c r="D398" s="70" t="s">
        <v>1342</v>
      </c>
      <c r="E398" s="60">
        <v>0</v>
      </c>
      <c r="F398" s="60">
        <v>23390</v>
      </c>
      <c r="G398" s="60">
        <v>23390</v>
      </c>
      <c r="H398" s="60">
        <v>0</v>
      </c>
      <c r="I398" s="60">
        <v>0</v>
      </c>
      <c r="J398" s="60">
        <v>0</v>
      </c>
      <c r="K398" s="60">
        <v>0</v>
      </c>
      <c r="L398" s="60">
        <v>0</v>
      </c>
      <c r="M398" s="60">
        <v>0</v>
      </c>
      <c r="N398" s="60">
        <f t="shared" si="11"/>
        <v>0</v>
      </c>
    </row>
    <row r="399" ht="16.5" spans="1:14">
      <c r="A399" s="57">
        <v>371</v>
      </c>
      <c r="B399" s="69" t="s">
        <v>1343</v>
      </c>
      <c r="C399" s="59"/>
      <c r="D399" s="70" t="s">
        <v>1344</v>
      </c>
      <c r="E399" s="60">
        <v>0</v>
      </c>
      <c r="F399" s="60">
        <v>33528</v>
      </c>
      <c r="G399" s="60">
        <v>63473</v>
      </c>
      <c r="H399" s="60">
        <v>29945</v>
      </c>
      <c r="I399" s="60">
        <v>29945</v>
      </c>
      <c r="J399" s="60">
        <v>0</v>
      </c>
      <c r="K399" s="60">
        <v>0</v>
      </c>
      <c r="L399" s="60">
        <v>0</v>
      </c>
      <c r="M399" s="60">
        <v>0</v>
      </c>
      <c r="N399" s="60">
        <f t="shared" si="11"/>
        <v>0</v>
      </c>
    </row>
    <row r="400" ht="16.5" spans="1:14">
      <c r="A400" s="57">
        <v>372</v>
      </c>
      <c r="B400" s="69" t="s">
        <v>341</v>
      </c>
      <c r="C400" s="59"/>
      <c r="D400" s="70" t="s">
        <v>342</v>
      </c>
      <c r="E400" s="60">
        <v>0</v>
      </c>
      <c r="F400" s="60">
        <v>16950</v>
      </c>
      <c r="G400" s="60">
        <v>16950</v>
      </c>
      <c r="H400" s="60">
        <v>0</v>
      </c>
      <c r="I400" s="60">
        <v>0</v>
      </c>
      <c r="J400" s="60">
        <v>0</v>
      </c>
      <c r="K400" s="60">
        <v>0</v>
      </c>
      <c r="L400" s="60">
        <v>0</v>
      </c>
      <c r="M400" s="60">
        <v>0</v>
      </c>
      <c r="N400" s="60">
        <f t="shared" si="11"/>
        <v>0</v>
      </c>
    </row>
    <row r="401" ht="16.5" spans="1:14">
      <c r="A401" s="57">
        <v>373</v>
      </c>
      <c r="B401" s="69" t="s">
        <v>343</v>
      </c>
      <c r="C401" s="59"/>
      <c r="D401" s="70" t="s">
        <v>344</v>
      </c>
      <c r="E401" s="60">
        <v>0</v>
      </c>
      <c r="F401" s="60">
        <v>8193.3</v>
      </c>
      <c r="G401" s="60">
        <v>8193.3</v>
      </c>
      <c r="H401" s="60">
        <v>0</v>
      </c>
      <c r="I401" s="60">
        <v>0</v>
      </c>
      <c r="J401" s="60">
        <v>0</v>
      </c>
      <c r="K401" s="60">
        <v>0</v>
      </c>
      <c r="L401" s="60">
        <v>0</v>
      </c>
      <c r="M401" s="60">
        <v>0</v>
      </c>
      <c r="N401" s="60">
        <f t="shared" si="11"/>
        <v>0</v>
      </c>
    </row>
    <row r="402" ht="16.5" spans="1:14">
      <c r="A402" s="57">
        <v>374</v>
      </c>
      <c r="B402" s="69" t="s">
        <v>345</v>
      </c>
      <c r="C402" s="59"/>
      <c r="D402" s="70" t="s">
        <v>346</v>
      </c>
      <c r="E402" s="60">
        <v>0</v>
      </c>
      <c r="F402" s="60">
        <v>66000</v>
      </c>
      <c r="G402" s="60">
        <v>66000</v>
      </c>
      <c r="H402" s="60">
        <v>0</v>
      </c>
      <c r="I402" s="60">
        <v>0</v>
      </c>
      <c r="J402" s="60">
        <v>0</v>
      </c>
      <c r="K402" s="60">
        <v>0</v>
      </c>
      <c r="L402" s="60">
        <v>0</v>
      </c>
      <c r="M402" s="60">
        <v>0</v>
      </c>
      <c r="N402" s="60">
        <f t="shared" si="11"/>
        <v>0</v>
      </c>
    </row>
    <row r="403" ht="16.5" spans="1:14">
      <c r="A403" s="57">
        <v>375</v>
      </c>
      <c r="B403" s="69" t="s">
        <v>1345</v>
      </c>
      <c r="C403" s="59"/>
      <c r="D403" s="70" t="s">
        <v>1346</v>
      </c>
      <c r="E403" s="60">
        <v>0</v>
      </c>
      <c r="F403" s="60">
        <v>0</v>
      </c>
      <c r="G403" s="60">
        <v>119120.85</v>
      </c>
      <c r="H403" s="60">
        <v>119120.85</v>
      </c>
      <c r="I403" s="60">
        <v>119120.85</v>
      </c>
      <c r="J403" s="60">
        <v>0</v>
      </c>
      <c r="K403" s="60">
        <v>0</v>
      </c>
      <c r="L403" s="60">
        <v>0</v>
      </c>
      <c r="M403" s="60">
        <v>0</v>
      </c>
      <c r="N403" s="60">
        <f t="shared" si="11"/>
        <v>0</v>
      </c>
    </row>
    <row r="404" ht="16.5" spans="1:14">
      <c r="A404" s="57">
        <v>376</v>
      </c>
      <c r="B404" s="69" t="s">
        <v>1347</v>
      </c>
      <c r="C404" s="59"/>
      <c r="D404" s="70" t="s">
        <v>1348</v>
      </c>
      <c r="E404" s="60">
        <v>0</v>
      </c>
      <c r="F404" s="60">
        <v>20000</v>
      </c>
      <c r="G404" s="60">
        <v>303623.8</v>
      </c>
      <c r="H404" s="60">
        <v>283623.8</v>
      </c>
      <c r="I404" s="60">
        <v>283623.8</v>
      </c>
      <c r="J404" s="60">
        <v>0</v>
      </c>
      <c r="K404" s="60">
        <v>0</v>
      </c>
      <c r="L404" s="60">
        <v>0</v>
      </c>
      <c r="M404" s="60">
        <v>0</v>
      </c>
      <c r="N404" s="60">
        <f t="shared" si="11"/>
        <v>0</v>
      </c>
    </row>
    <row r="405" ht="16.5" spans="1:14">
      <c r="A405" s="57">
        <v>377</v>
      </c>
      <c r="B405" s="69" t="s">
        <v>347</v>
      </c>
      <c r="C405" s="59"/>
      <c r="D405" s="70" t="s">
        <v>348</v>
      </c>
      <c r="E405" s="60">
        <v>0</v>
      </c>
      <c r="F405" s="60">
        <v>5559.6</v>
      </c>
      <c r="G405" s="60">
        <v>5559.6</v>
      </c>
      <c r="H405" s="60">
        <v>0</v>
      </c>
      <c r="I405" s="60">
        <v>0</v>
      </c>
      <c r="J405" s="60">
        <v>0</v>
      </c>
      <c r="K405" s="60">
        <v>0</v>
      </c>
      <c r="L405" s="60">
        <v>0</v>
      </c>
      <c r="M405" s="60">
        <v>0</v>
      </c>
      <c r="N405" s="60">
        <f t="shared" si="11"/>
        <v>0</v>
      </c>
    </row>
    <row r="406" ht="16.5" spans="1:14">
      <c r="A406" s="57">
        <v>378</v>
      </c>
      <c r="B406" s="69" t="s">
        <v>349</v>
      </c>
      <c r="C406" s="59"/>
      <c r="D406" s="70" t="s">
        <v>350</v>
      </c>
      <c r="E406" s="60">
        <v>0</v>
      </c>
      <c r="F406" s="60">
        <v>7600</v>
      </c>
      <c r="G406" s="60">
        <v>7600</v>
      </c>
      <c r="H406" s="60">
        <v>0</v>
      </c>
      <c r="I406" s="60">
        <v>0</v>
      </c>
      <c r="J406" s="60">
        <v>0</v>
      </c>
      <c r="K406" s="60">
        <v>0</v>
      </c>
      <c r="L406" s="60">
        <v>0</v>
      </c>
      <c r="M406" s="60">
        <v>0</v>
      </c>
      <c r="N406" s="60">
        <f t="shared" si="11"/>
        <v>0</v>
      </c>
    </row>
    <row r="407" ht="16.5" spans="1:14">
      <c r="A407" s="57">
        <v>379</v>
      </c>
      <c r="B407" s="69" t="s">
        <v>1349</v>
      </c>
      <c r="C407" s="59"/>
      <c r="D407" s="70" t="s">
        <v>1350</v>
      </c>
      <c r="E407" s="60">
        <v>392361.81</v>
      </c>
      <c r="F407" s="60">
        <v>800551.73</v>
      </c>
      <c r="G407" s="60">
        <v>909799.53</v>
      </c>
      <c r="H407" s="60">
        <v>501609.61</v>
      </c>
      <c r="I407" s="60">
        <v>501609.61</v>
      </c>
      <c r="J407" s="60">
        <v>0</v>
      </c>
      <c r="K407" s="60">
        <v>0</v>
      </c>
      <c r="L407" s="60">
        <v>0</v>
      </c>
      <c r="M407" s="60">
        <v>0</v>
      </c>
      <c r="N407" s="60">
        <f t="shared" si="11"/>
        <v>0</v>
      </c>
    </row>
    <row r="408" ht="16.5" spans="1:14">
      <c r="A408" s="57">
        <v>380</v>
      </c>
      <c r="B408" s="69" t="s">
        <v>1351</v>
      </c>
      <c r="C408" s="59"/>
      <c r="D408" s="70" t="s">
        <v>1352</v>
      </c>
      <c r="E408" s="60">
        <v>0</v>
      </c>
      <c r="F408" s="60">
        <v>0</v>
      </c>
      <c r="G408" s="60">
        <v>0</v>
      </c>
      <c r="H408" s="60">
        <v>0</v>
      </c>
      <c r="I408" s="60">
        <v>0</v>
      </c>
      <c r="J408" s="60">
        <v>0</v>
      </c>
      <c r="K408" s="60">
        <v>0</v>
      </c>
      <c r="L408" s="60">
        <v>0</v>
      </c>
      <c r="M408" s="60">
        <v>0</v>
      </c>
      <c r="N408" s="60">
        <f t="shared" si="11"/>
        <v>0</v>
      </c>
    </row>
    <row r="409" ht="16.5" spans="1:14">
      <c r="A409" s="57">
        <v>381</v>
      </c>
      <c r="B409" s="69" t="s">
        <v>88</v>
      </c>
      <c r="C409" s="59"/>
      <c r="D409" s="70" t="s">
        <v>1353</v>
      </c>
      <c r="E409" s="60">
        <v>2035522.75</v>
      </c>
      <c r="F409" s="60">
        <v>2461351</v>
      </c>
      <c r="G409" s="60">
        <v>1866451.76</v>
      </c>
      <c r="H409" s="60">
        <v>1440623.51</v>
      </c>
      <c r="I409" s="60">
        <v>1091008.49</v>
      </c>
      <c r="J409" s="60">
        <v>349615.02</v>
      </c>
      <c r="K409" s="60">
        <v>0</v>
      </c>
      <c r="L409" s="60">
        <v>0</v>
      </c>
      <c r="M409" s="60">
        <v>0</v>
      </c>
      <c r="N409" s="60">
        <f t="shared" si="11"/>
        <v>0</v>
      </c>
    </row>
    <row r="410" ht="16.5" spans="1:14">
      <c r="A410" s="57">
        <v>382</v>
      </c>
      <c r="B410" s="69" t="s">
        <v>351</v>
      </c>
      <c r="C410" s="59"/>
      <c r="D410" s="70" t="s">
        <v>352</v>
      </c>
      <c r="E410" s="60">
        <v>0</v>
      </c>
      <c r="F410" s="60">
        <v>12251.89</v>
      </c>
      <c r="G410" s="60">
        <v>12251.9</v>
      </c>
      <c r="H410" s="60">
        <v>0.01</v>
      </c>
      <c r="I410" s="60">
        <v>0.01</v>
      </c>
      <c r="J410" s="60">
        <v>0</v>
      </c>
      <c r="K410" s="60">
        <v>0</v>
      </c>
      <c r="L410" s="60">
        <v>0</v>
      </c>
      <c r="M410" s="60">
        <v>0</v>
      </c>
      <c r="N410" s="60">
        <f t="shared" si="11"/>
        <v>0</v>
      </c>
    </row>
    <row r="411" ht="16.5" spans="1:14">
      <c r="A411" s="57">
        <v>383</v>
      </c>
      <c r="B411" s="69" t="s">
        <v>1354</v>
      </c>
      <c r="C411" s="59"/>
      <c r="D411" s="70" t="s">
        <v>1355</v>
      </c>
      <c r="E411" s="60">
        <v>17720</v>
      </c>
      <c r="F411" s="60">
        <v>37220</v>
      </c>
      <c r="G411" s="60">
        <v>19500</v>
      </c>
      <c r="H411" s="60">
        <v>0</v>
      </c>
      <c r="I411" s="60">
        <v>0</v>
      </c>
      <c r="J411" s="60">
        <v>0</v>
      </c>
      <c r="K411" s="60">
        <v>0</v>
      </c>
      <c r="L411" s="60">
        <v>0</v>
      </c>
      <c r="M411" s="60">
        <v>0</v>
      </c>
      <c r="N411" s="60">
        <f t="shared" si="11"/>
        <v>0</v>
      </c>
    </row>
    <row r="412" ht="16.5" spans="1:14">
      <c r="A412" s="57">
        <v>384</v>
      </c>
      <c r="B412" s="69" t="s">
        <v>1356</v>
      </c>
      <c r="C412" s="59"/>
      <c r="D412" s="70" t="s">
        <v>1357</v>
      </c>
      <c r="E412" s="60">
        <v>5856.78</v>
      </c>
      <c r="F412" s="60">
        <v>0</v>
      </c>
      <c r="G412" s="60">
        <v>0</v>
      </c>
      <c r="H412" s="60">
        <v>5856.78</v>
      </c>
      <c r="I412" s="60">
        <v>0</v>
      </c>
      <c r="J412" s="60">
        <v>5856.78</v>
      </c>
      <c r="K412" s="60">
        <v>0</v>
      </c>
      <c r="L412" s="60">
        <v>0</v>
      </c>
      <c r="M412" s="60">
        <v>0</v>
      </c>
      <c r="N412" s="60">
        <f t="shared" si="11"/>
        <v>0</v>
      </c>
    </row>
    <row r="413" ht="16.5" spans="1:14">
      <c r="A413" s="57">
        <v>385</v>
      </c>
      <c r="B413" s="69" t="s">
        <v>1358</v>
      </c>
      <c r="C413" s="59"/>
      <c r="D413" s="70" t="s">
        <v>1359</v>
      </c>
      <c r="E413" s="60">
        <v>0</v>
      </c>
      <c r="F413" s="60">
        <v>0</v>
      </c>
      <c r="G413" s="60">
        <v>0</v>
      </c>
      <c r="H413" s="60">
        <v>0</v>
      </c>
      <c r="I413" s="60">
        <v>0</v>
      </c>
      <c r="J413" s="60">
        <v>0</v>
      </c>
      <c r="K413" s="60">
        <v>0</v>
      </c>
      <c r="L413" s="60">
        <v>0</v>
      </c>
      <c r="M413" s="60">
        <v>0</v>
      </c>
      <c r="N413" s="60">
        <f t="shared" ref="N413:N476" si="12">SUM(I413:M413)-H413</f>
        <v>0</v>
      </c>
    </row>
    <row r="414" ht="16.5" spans="1:14">
      <c r="A414" s="57">
        <v>386</v>
      </c>
      <c r="B414" s="69" t="s">
        <v>1360</v>
      </c>
      <c r="C414" s="59"/>
      <c r="D414" s="70" t="s">
        <v>1361</v>
      </c>
      <c r="E414" s="60">
        <v>3986056.65</v>
      </c>
      <c r="F414" s="60">
        <v>6474060.59</v>
      </c>
      <c r="G414" s="60">
        <v>5745081.26</v>
      </c>
      <c r="H414" s="60">
        <v>3257077.32</v>
      </c>
      <c r="I414" s="60">
        <v>1944234.07</v>
      </c>
      <c r="J414" s="60">
        <v>1312843.25</v>
      </c>
      <c r="K414" s="60">
        <v>0</v>
      </c>
      <c r="L414" s="60">
        <v>0</v>
      </c>
      <c r="M414" s="60">
        <v>0</v>
      </c>
      <c r="N414" s="60">
        <f t="shared" si="12"/>
        <v>0</v>
      </c>
    </row>
    <row r="415" ht="16.5" spans="1:14">
      <c r="A415" s="57">
        <v>387</v>
      </c>
      <c r="B415" s="69" t="s">
        <v>1362</v>
      </c>
      <c r="C415" s="59"/>
      <c r="D415" s="70" t="s">
        <v>1363</v>
      </c>
      <c r="E415" s="60">
        <v>577300</v>
      </c>
      <c r="F415" s="60">
        <v>580800</v>
      </c>
      <c r="G415" s="60">
        <v>4500</v>
      </c>
      <c r="H415" s="60">
        <v>1000</v>
      </c>
      <c r="I415" s="60">
        <v>1000</v>
      </c>
      <c r="J415" s="60">
        <v>0</v>
      </c>
      <c r="K415" s="60">
        <v>0</v>
      </c>
      <c r="L415" s="60">
        <v>0</v>
      </c>
      <c r="M415" s="60">
        <v>0</v>
      </c>
      <c r="N415" s="60">
        <f t="shared" si="12"/>
        <v>0</v>
      </c>
    </row>
    <row r="416" ht="16.5" spans="1:14">
      <c r="A416" s="57">
        <v>388</v>
      </c>
      <c r="B416" s="69" t="s">
        <v>1364</v>
      </c>
      <c r="C416" s="59"/>
      <c r="D416" s="70" t="s">
        <v>1365</v>
      </c>
      <c r="E416" s="60">
        <v>0</v>
      </c>
      <c r="F416" s="60">
        <v>0</v>
      </c>
      <c r="G416" s="60">
        <v>0</v>
      </c>
      <c r="H416" s="60">
        <v>0</v>
      </c>
      <c r="I416" s="60">
        <v>0</v>
      </c>
      <c r="J416" s="60">
        <v>0</v>
      </c>
      <c r="K416" s="60">
        <v>202816.22</v>
      </c>
      <c r="L416" s="60">
        <v>-202816.22</v>
      </c>
      <c r="M416" s="60">
        <v>0</v>
      </c>
      <c r="N416" s="60">
        <f t="shared" si="12"/>
        <v>0</v>
      </c>
    </row>
    <row r="417" ht="16.5" spans="1:14">
      <c r="A417" s="57">
        <v>389</v>
      </c>
      <c r="B417" s="69" t="s">
        <v>1366</v>
      </c>
      <c r="C417" s="59"/>
      <c r="D417" s="70" t="s">
        <v>1367</v>
      </c>
      <c r="E417" s="60">
        <v>17243.92</v>
      </c>
      <c r="F417" s="60">
        <v>0</v>
      </c>
      <c r="G417" s="60">
        <v>0</v>
      </c>
      <c r="H417" s="60">
        <v>17243.92</v>
      </c>
      <c r="I417" s="60">
        <v>0</v>
      </c>
      <c r="J417" s="60">
        <v>0</v>
      </c>
      <c r="K417" s="60">
        <v>0</v>
      </c>
      <c r="L417" s="60">
        <v>0</v>
      </c>
      <c r="M417" s="60">
        <v>17243.92</v>
      </c>
      <c r="N417" s="60">
        <f t="shared" si="12"/>
        <v>0</v>
      </c>
    </row>
    <row r="418" ht="16.5" spans="1:14">
      <c r="A418" s="57">
        <v>390</v>
      </c>
      <c r="B418" s="69" t="s">
        <v>1368</v>
      </c>
      <c r="C418" s="59"/>
      <c r="D418" s="70" t="s">
        <v>1369</v>
      </c>
      <c r="E418" s="60">
        <v>214</v>
      </c>
      <c r="F418" s="60">
        <v>0</v>
      </c>
      <c r="G418" s="60">
        <v>0</v>
      </c>
      <c r="H418" s="60">
        <v>214</v>
      </c>
      <c r="I418" s="60">
        <v>0</v>
      </c>
      <c r="J418" s="60">
        <v>0</v>
      </c>
      <c r="K418" s="60">
        <v>0</v>
      </c>
      <c r="L418" s="60">
        <v>214</v>
      </c>
      <c r="M418" s="60">
        <v>0</v>
      </c>
      <c r="N418" s="60">
        <f t="shared" si="12"/>
        <v>0</v>
      </c>
    </row>
    <row r="419" ht="16.5" spans="1:14">
      <c r="A419" s="57">
        <v>391</v>
      </c>
      <c r="B419" s="69" t="s">
        <v>1370</v>
      </c>
      <c r="C419" s="59"/>
      <c r="D419" s="70" t="s">
        <v>1371</v>
      </c>
      <c r="E419" s="60">
        <v>29924.39</v>
      </c>
      <c r="F419" s="60">
        <v>0</v>
      </c>
      <c r="G419" s="60">
        <v>0</v>
      </c>
      <c r="H419" s="60">
        <v>29924.39</v>
      </c>
      <c r="I419" s="60">
        <v>0</v>
      </c>
      <c r="J419" s="60">
        <v>0</v>
      </c>
      <c r="K419" s="60">
        <v>0</v>
      </c>
      <c r="L419" s="60">
        <v>29924.39</v>
      </c>
      <c r="M419" s="60">
        <v>0</v>
      </c>
      <c r="N419" s="60">
        <f t="shared" si="12"/>
        <v>0</v>
      </c>
    </row>
    <row r="420" ht="16.5" spans="1:14">
      <c r="A420" s="57">
        <v>392</v>
      </c>
      <c r="B420" s="69" t="s">
        <v>1372</v>
      </c>
      <c r="C420" s="59"/>
      <c r="D420" s="70" t="s">
        <v>1373</v>
      </c>
      <c r="E420" s="60">
        <v>900</v>
      </c>
      <c r="F420" s="60">
        <v>0</v>
      </c>
      <c r="G420" s="60">
        <v>0</v>
      </c>
      <c r="H420" s="60">
        <v>900</v>
      </c>
      <c r="I420" s="60">
        <v>0</v>
      </c>
      <c r="J420" s="60">
        <v>0</v>
      </c>
      <c r="K420" s="60">
        <v>0</v>
      </c>
      <c r="L420" s="60">
        <v>0</v>
      </c>
      <c r="M420" s="60">
        <v>900</v>
      </c>
      <c r="N420" s="60">
        <f t="shared" si="12"/>
        <v>0</v>
      </c>
    </row>
    <row r="421" ht="16.5" spans="1:14">
      <c r="A421" s="57">
        <v>393</v>
      </c>
      <c r="B421" s="69" t="s">
        <v>1374</v>
      </c>
      <c r="C421" s="59"/>
      <c r="D421" s="70" t="s">
        <v>1375</v>
      </c>
      <c r="E421" s="60">
        <v>1000</v>
      </c>
      <c r="F421" s="60">
        <v>0</v>
      </c>
      <c r="G421" s="60">
        <v>0</v>
      </c>
      <c r="H421" s="60">
        <v>1000</v>
      </c>
      <c r="I421" s="60">
        <v>0</v>
      </c>
      <c r="J421" s="60">
        <v>0</v>
      </c>
      <c r="K421" s="60">
        <v>0</v>
      </c>
      <c r="L421" s="60">
        <v>1000</v>
      </c>
      <c r="M421" s="60">
        <v>0</v>
      </c>
      <c r="N421" s="60">
        <f t="shared" si="12"/>
        <v>0</v>
      </c>
    </row>
    <row r="422" ht="16.5" spans="1:14">
      <c r="A422" s="57">
        <v>394</v>
      </c>
      <c r="B422" s="69" t="s">
        <v>1376</v>
      </c>
      <c r="C422" s="59"/>
      <c r="D422" s="70" t="s">
        <v>1377</v>
      </c>
      <c r="E422" s="60">
        <v>219822.3</v>
      </c>
      <c r="F422" s="60">
        <v>180000</v>
      </c>
      <c r="G422" s="60">
        <v>144300.61</v>
      </c>
      <c r="H422" s="60">
        <v>184122.91</v>
      </c>
      <c r="I422" s="60">
        <v>144300.61</v>
      </c>
      <c r="J422" s="60">
        <v>39822.3</v>
      </c>
      <c r="K422" s="60">
        <v>0</v>
      </c>
      <c r="L422" s="60">
        <v>0</v>
      </c>
      <c r="M422" s="60">
        <v>0</v>
      </c>
      <c r="N422" s="60">
        <f t="shared" si="12"/>
        <v>0</v>
      </c>
    </row>
    <row r="423" ht="16.5" spans="1:14">
      <c r="A423" s="57">
        <v>395</v>
      </c>
      <c r="B423" s="69" t="s">
        <v>1378</v>
      </c>
      <c r="C423" s="59"/>
      <c r="D423" s="70" t="s">
        <v>1379</v>
      </c>
      <c r="E423" s="60">
        <v>258156.28</v>
      </c>
      <c r="F423" s="60">
        <v>530000</v>
      </c>
      <c r="G423" s="60">
        <v>658980.25</v>
      </c>
      <c r="H423" s="60">
        <v>387136.53</v>
      </c>
      <c r="I423" s="60">
        <v>378980.25</v>
      </c>
      <c r="J423" s="60">
        <v>0</v>
      </c>
      <c r="K423" s="60">
        <v>8156.28</v>
      </c>
      <c r="L423" s="60">
        <v>0</v>
      </c>
      <c r="M423" s="60">
        <v>0</v>
      </c>
      <c r="N423" s="60">
        <f t="shared" si="12"/>
        <v>0</v>
      </c>
    </row>
    <row r="424" ht="16.5" spans="1:14">
      <c r="A424" s="57">
        <v>396</v>
      </c>
      <c r="B424" s="69" t="s">
        <v>1380</v>
      </c>
      <c r="C424" s="59"/>
      <c r="D424" s="70" t="s">
        <v>1381</v>
      </c>
      <c r="E424" s="60">
        <v>456803.7</v>
      </c>
      <c r="F424" s="60">
        <v>103000</v>
      </c>
      <c r="G424" s="60">
        <v>104826.56</v>
      </c>
      <c r="H424" s="60">
        <v>458630.26</v>
      </c>
      <c r="I424" s="60">
        <v>101826.56</v>
      </c>
      <c r="J424" s="60">
        <v>356803.7</v>
      </c>
      <c r="K424" s="60">
        <v>0</v>
      </c>
      <c r="L424" s="60">
        <v>0</v>
      </c>
      <c r="M424" s="60">
        <v>0</v>
      </c>
      <c r="N424" s="60">
        <f t="shared" si="12"/>
        <v>0</v>
      </c>
    </row>
    <row r="425" ht="16.5" spans="1:14">
      <c r="A425" s="57">
        <v>397</v>
      </c>
      <c r="B425" s="69" t="s">
        <v>1382</v>
      </c>
      <c r="C425" s="59"/>
      <c r="D425" s="70" t="s">
        <v>1383</v>
      </c>
      <c r="E425" s="60">
        <v>0</v>
      </c>
      <c r="F425" s="60">
        <v>0</v>
      </c>
      <c r="G425" s="60">
        <v>0</v>
      </c>
      <c r="H425" s="60">
        <v>0</v>
      </c>
      <c r="I425" s="60">
        <v>0</v>
      </c>
      <c r="J425" s="60">
        <v>0</v>
      </c>
      <c r="K425" s="60">
        <v>0</v>
      </c>
      <c r="L425" s="60">
        <v>0</v>
      </c>
      <c r="M425" s="60">
        <v>0</v>
      </c>
      <c r="N425" s="60">
        <f t="shared" si="12"/>
        <v>0</v>
      </c>
    </row>
    <row r="426" ht="16.5" spans="1:14">
      <c r="A426" s="57">
        <v>398</v>
      </c>
      <c r="B426" s="69" t="s">
        <v>1384</v>
      </c>
      <c r="C426" s="59"/>
      <c r="D426" s="70" t="s">
        <v>1385</v>
      </c>
      <c r="E426" s="60">
        <v>304473.3</v>
      </c>
      <c r="F426" s="60">
        <v>133900</v>
      </c>
      <c r="G426" s="60">
        <v>197904.12</v>
      </c>
      <c r="H426" s="60">
        <v>368477.42</v>
      </c>
      <c r="I426" s="60">
        <v>114004.12</v>
      </c>
      <c r="J426" s="60">
        <v>217533.18</v>
      </c>
      <c r="K426" s="60">
        <v>36940.12</v>
      </c>
      <c r="L426" s="60">
        <v>0</v>
      </c>
      <c r="M426" s="60">
        <v>0</v>
      </c>
      <c r="N426" s="60">
        <f t="shared" si="12"/>
        <v>0</v>
      </c>
    </row>
    <row r="427" ht="16.5" spans="1:14">
      <c r="A427" s="57">
        <v>399</v>
      </c>
      <c r="B427" s="69" t="s">
        <v>353</v>
      </c>
      <c r="C427" s="59"/>
      <c r="D427" s="70" t="s">
        <v>354</v>
      </c>
      <c r="E427" s="60">
        <v>0</v>
      </c>
      <c r="F427" s="60">
        <v>40736.5</v>
      </c>
      <c r="G427" s="60">
        <v>40736.5</v>
      </c>
      <c r="H427" s="60">
        <v>0</v>
      </c>
      <c r="I427" s="60">
        <v>0</v>
      </c>
      <c r="J427" s="60">
        <v>0</v>
      </c>
      <c r="K427" s="60">
        <v>0</v>
      </c>
      <c r="L427" s="60">
        <v>0</v>
      </c>
      <c r="M427" s="60">
        <v>0</v>
      </c>
      <c r="N427" s="60">
        <f t="shared" si="12"/>
        <v>0</v>
      </c>
    </row>
    <row r="428" ht="16.5" spans="1:14">
      <c r="A428" s="57">
        <v>400</v>
      </c>
      <c r="B428" s="69" t="s">
        <v>1386</v>
      </c>
      <c r="C428" s="59"/>
      <c r="D428" s="70" t="s">
        <v>1387</v>
      </c>
      <c r="E428" s="60">
        <v>319669.96</v>
      </c>
      <c r="F428" s="60">
        <v>319669.96</v>
      </c>
      <c r="G428" s="60">
        <v>0</v>
      </c>
      <c r="H428" s="60">
        <v>0</v>
      </c>
      <c r="I428" s="60">
        <v>0</v>
      </c>
      <c r="J428" s="60">
        <v>0</v>
      </c>
      <c r="K428" s="60">
        <v>0</v>
      </c>
      <c r="L428" s="60">
        <v>0</v>
      </c>
      <c r="M428" s="60">
        <v>0</v>
      </c>
      <c r="N428" s="60">
        <f t="shared" si="12"/>
        <v>0</v>
      </c>
    </row>
    <row r="429" ht="16.5" spans="1:14">
      <c r="A429" s="57">
        <v>401</v>
      </c>
      <c r="B429" s="69" t="s">
        <v>1388</v>
      </c>
      <c r="C429" s="59"/>
      <c r="D429" s="70" t="s">
        <v>1389</v>
      </c>
      <c r="E429" s="60">
        <v>86697.33</v>
      </c>
      <c r="F429" s="60">
        <v>70000</v>
      </c>
      <c r="G429" s="60">
        <v>185955.06</v>
      </c>
      <c r="H429" s="60">
        <v>202652.39</v>
      </c>
      <c r="I429" s="60">
        <v>185955.06</v>
      </c>
      <c r="J429" s="60">
        <v>16697.33</v>
      </c>
      <c r="K429" s="60">
        <v>0</v>
      </c>
      <c r="L429" s="60">
        <v>0</v>
      </c>
      <c r="M429" s="60">
        <v>0</v>
      </c>
      <c r="N429" s="60">
        <f t="shared" si="12"/>
        <v>0</v>
      </c>
    </row>
    <row r="430" ht="16.5" spans="1:14">
      <c r="A430" s="57">
        <v>402</v>
      </c>
      <c r="B430" s="69" t="s">
        <v>355</v>
      </c>
      <c r="C430" s="59"/>
      <c r="D430" s="70" t="s">
        <v>356</v>
      </c>
      <c r="E430" s="60">
        <v>0</v>
      </c>
      <c r="F430" s="60">
        <v>39360</v>
      </c>
      <c r="G430" s="60">
        <v>39360</v>
      </c>
      <c r="H430" s="60">
        <v>0</v>
      </c>
      <c r="I430" s="60">
        <v>0</v>
      </c>
      <c r="J430" s="60">
        <v>0</v>
      </c>
      <c r="K430" s="60">
        <v>0</v>
      </c>
      <c r="L430" s="60">
        <v>0</v>
      </c>
      <c r="M430" s="60">
        <v>0</v>
      </c>
      <c r="N430" s="60">
        <f t="shared" si="12"/>
        <v>0</v>
      </c>
    </row>
    <row r="431" ht="16.5" spans="1:14">
      <c r="A431" s="57">
        <v>403</v>
      </c>
      <c r="B431" s="69" t="s">
        <v>1390</v>
      </c>
      <c r="C431" s="59"/>
      <c r="D431" s="70" t="s">
        <v>1391</v>
      </c>
      <c r="E431" s="60">
        <v>0</v>
      </c>
      <c r="F431" s="60">
        <v>19200</v>
      </c>
      <c r="G431" s="60">
        <v>19200</v>
      </c>
      <c r="H431" s="60">
        <v>0</v>
      </c>
      <c r="I431" s="60">
        <v>0</v>
      </c>
      <c r="J431" s="60">
        <v>0</v>
      </c>
      <c r="K431" s="60">
        <v>0</v>
      </c>
      <c r="L431" s="60">
        <v>0</v>
      </c>
      <c r="M431" s="60">
        <v>0</v>
      </c>
      <c r="N431" s="60">
        <f t="shared" si="12"/>
        <v>0</v>
      </c>
    </row>
    <row r="432" ht="16.5" spans="1:14">
      <c r="A432" s="57">
        <v>404</v>
      </c>
      <c r="B432" s="69" t="s">
        <v>1392</v>
      </c>
      <c r="C432" s="59"/>
      <c r="D432" s="70" t="s">
        <v>1393</v>
      </c>
      <c r="E432" s="60">
        <v>26092.95</v>
      </c>
      <c r="F432" s="60">
        <v>135092.95</v>
      </c>
      <c r="G432" s="60">
        <v>109495.64</v>
      </c>
      <c r="H432" s="60">
        <v>495.64</v>
      </c>
      <c r="I432" s="60">
        <v>495.64</v>
      </c>
      <c r="J432" s="60">
        <v>0</v>
      </c>
      <c r="K432" s="60">
        <v>0</v>
      </c>
      <c r="L432" s="60">
        <v>0</v>
      </c>
      <c r="M432" s="60">
        <v>0</v>
      </c>
      <c r="N432" s="60">
        <f t="shared" si="12"/>
        <v>0</v>
      </c>
    </row>
    <row r="433" ht="16.5" spans="1:14">
      <c r="A433" s="57">
        <v>405</v>
      </c>
      <c r="B433" s="69" t="s">
        <v>357</v>
      </c>
      <c r="C433" s="59"/>
      <c r="D433" s="70" t="s">
        <v>358</v>
      </c>
      <c r="E433" s="60">
        <v>0</v>
      </c>
      <c r="F433" s="60">
        <v>32905</v>
      </c>
      <c r="G433" s="60">
        <v>32905</v>
      </c>
      <c r="H433" s="60">
        <v>0</v>
      </c>
      <c r="I433" s="60">
        <v>0</v>
      </c>
      <c r="J433" s="60">
        <v>0</v>
      </c>
      <c r="K433" s="60">
        <v>0</v>
      </c>
      <c r="L433" s="60">
        <v>0</v>
      </c>
      <c r="M433" s="60">
        <v>0</v>
      </c>
      <c r="N433" s="60">
        <f t="shared" si="12"/>
        <v>0</v>
      </c>
    </row>
    <row r="434" ht="16.5" spans="1:14">
      <c r="A434" s="57">
        <v>406</v>
      </c>
      <c r="B434" s="69" t="s">
        <v>359</v>
      </c>
      <c r="C434" s="59"/>
      <c r="D434" s="70" t="s">
        <v>360</v>
      </c>
      <c r="E434" s="60">
        <v>0</v>
      </c>
      <c r="F434" s="60">
        <v>3000</v>
      </c>
      <c r="G434" s="60">
        <v>3000</v>
      </c>
      <c r="H434" s="60">
        <v>0</v>
      </c>
      <c r="I434" s="60">
        <v>0</v>
      </c>
      <c r="J434" s="60">
        <v>0</v>
      </c>
      <c r="K434" s="60">
        <v>0</v>
      </c>
      <c r="L434" s="60">
        <v>0</v>
      </c>
      <c r="M434" s="60">
        <v>0</v>
      </c>
      <c r="N434" s="60">
        <f t="shared" si="12"/>
        <v>0</v>
      </c>
    </row>
    <row r="435" ht="16.5" spans="1:14">
      <c r="A435" s="57">
        <v>407</v>
      </c>
      <c r="B435" s="69" t="s">
        <v>1394</v>
      </c>
      <c r="C435" s="59"/>
      <c r="D435" s="70" t="s">
        <v>1395</v>
      </c>
      <c r="E435" s="60">
        <v>326568.43</v>
      </c>
      <c r="F435" s="60">
        <v>124630</v>
      </c>
      <c r="G435" s="60">
        <v>128375.47</v>
      </c>
      <c r="H435" s="60">
        <v>330313.9</v>
      </c>
      <c r="I435" s="60">
        <v>124745.47</v>
      </c>
      <c r="J435" s="60">
        <v>82655.09</v>
      </c>
      <c r="K435" s="60">
        <v>122913.34</v>
      </c>
      <c r="L435" s="60">
        <v>0</v>
      </c>
      <c r="M435" s="60">
        <v>0</v>
      </c>
      <c r="N435" s="60">
        <f t="shared" si="12"/>
        <v>0</v>
      </c>
    </row>
    <row r="436" ht="16.5" spans="1:14">
      <c r="A436" s="57">
        <v>408</v>
      </c>
      <c r="B436" s="69" t="s">
        <v>1396</v>
      </c>
      <c r="C436" s="59"/>
      <c r="D436" s="70" t="s">
        <v>1397</v>
      </c>
      <c r="E436" s="60">
        <v>385706.84</v>
      </c>
      <c r="F436" s="60">
        <v>206000</v>
      </c>
      <c r="G436" s="60">
        <v>32086.11</v>
      </c>
      <c r="H436" s="60">
        <v>211792.95</v>
      </c>
      <c r="I436" s="60">
        <v>20104.39</v>
      </c>
      <c r="J436" s="60">
        <v>191688.56</v>
      </c>
      <c r="K436" s="60">
        <v>0</v>
      </c>
      <c r="L436" s="60">
        <v>0</v>
      </c>
      <c r="M436" s="60">
        <v>0</v>
      </c>
      <c r="N436" s="60">
        <f t="shared" si="12"/>
        <v>0</v>
      </c>
    </row>
    <row r="437" ht="16.5" spans="1:14">
      <c r="A437" s="57">
        <v>409</v>
      </c>
      <c r="B437" s="69" t="s">
        <v>1398</v>
      </c>
      <c r="C437" s="59"/>
      <c r="D437" s="70" t="s">
        <v>1399</v>
      </c>
      <c r="E437" s="60">
        <v>321080.92</v>
      </c>
      <c r="F437" s="60">
        <v>518188.14</v>
      </c>
      <c r="G437" s="60">
        <v>380436.8</v>
      </c>
      <c r="H437" s="60">
        <v>183329.58</v>
      </c>
      <c r="I437" s="60">
        <v>183329.58</v>
      </c>
      <c r="J437" s="60">
        <v>0</v>
      </c>
      <c r="K437" s="60">
        <v>0</v>
      </c>
      <c r="L437" s="60">
        <v>0</v>
      </c>
      <c r="M437" s="60">
        <v>0</v>
      </c>
      <c r="N437" s="60">
        <f t="shared" si="12"/>
        <v>0</v>
      </c>
    </row>
    <row r="438" ht="16.5" spans="1:14">
      <c r="A438" s="57">
        <v>410</v>
      </c>
      <c r="B438" s="69" t="s">
        <v>1400</v>
      </c>
      <c r="C438" s="59"/>
      <c r="D438" s="70" t="s">
        <v>1401</v>
      </c>
      <c r="E438" s="60">
        <v>0</v>
      </c>
      <c r="F438" s="60">
        <v>55566.68</v>
      </c>
      <c r="G438" s="60">
        <v>76605.15</v>
      </c>
      <c r="H438" s="60">
        <v>21038.47</v>
      </c>
      <c r="I438" s="60">
        <v>21038.47</v>
      </c>
      <c r="J438" s="60">
        <v>0</v>
      </c>
      <c r="K438" s="60">
        <v>0</v>
      </c>
      <c r="L438" s="60">
        <v>0</v>
      </c>
      <c r="M438" s="60">
        <v>0</v>
      </c>
      <c r="N438" s="60">
        <f t="shared" si="12"/>
        <v>0</v>
      </c>
    </row>
    <row r="439" ht="16.5" spans="1:14">
      <c r="A439" s="57">
        <v>411</v>
      </c>
      <c r="B439" s="69" t="s">
        <v>361</v>
      </c>
      <c r="C439" s="59"/>
      <c r="D439" s="70" t="s">
        <v>362</v>
      </c>
      <c r="E439" s="60">
        <v>0</v>
      </c>
      <c r="F439" s="60">
        <v>0</v>
      </c>
      <c r="G439" s="60">
        <v>0</v>
      </c>
      <c r="H439" s="60">
        <v>0</v>
      </c>
      <c r="I439" s="60">
        <v>0</v>
      </c>
      <c r="J439" s="60">
        <v>0</v>
      </c>
      <c r="K439" s="60">
        <v>0</v>
      </c>
      <c r="L439" s="60">
        <v>0</v>
      </c>
      <c r="M439" s="60">
        <v>0</v>
      </c>
      <c r="N439" s="60">
        <f t="shared" si="12"/>
        <v>0</v>
      </c>
    </row>
    <row r="440" ht="16.5" spans="1:14">
      <c r="A440" s="57">
        <v>412</v>
      </c>
      <c r="B440" s="69" t="s">
        <v>1402</v>
      </c>
      <c r="C440" s="59"/>
      <c r="D440" s="70" t="s">
        <v>1403</v>
      </c>
      <c r="E440" s="60">
        <v>3646.55</v>
      </c>
      <c r="F440" s="60">
        <v>0</v>
      </c>
      <c r="G440" s="60">
        <v>0</v>
      </c>
      <c r="H440" s="60">
        <v>3646.55</v>
      </c>
      <c r="I440" s="60">
        <v>0</v>
      </c>
      <c r="J440" s="60">
        <v>0</v>
      </c>
      <c r="K440" s="60">
        <v>0</v>
      </c>
      <c r="L440" s="60">
        <v>0</v>
      </c>
      <c r="M440" s="60">
        <v>3646.55</v>
      </c>
      <c r="N440" s="60">
        <f t="shared" si="12"/>
        <v>0</v>
      </c>
    </row>
    <row r="441" ht="16.5" spans="1:14">
      <c r="A441" s="57">
        <v>413</v>
      </c>
      <c r="B441" s="69" t="s">
        <v>1404</v>
      </c>
      <c r="C441" s="59"/>
      <c r="D441" s="70" t="s">
        <v>1405</v>
      </c>
      <c r="E441" s="60">
        <v>4352</v>
      </c>
      <c r="F441" s="60">
        <v>0</v>
      </c>
      <c r="G441" s="60">
        <v>0</v>
      </c>
      <c r="H441" s="60">
        <v>4352</v>
      </c>
      <c r="I441" s="60">
        <v>0</v>
      </c>
      <c r="J441" s="60">
        <v>0</v>
      </c>
      <c r="K441" s="60">
        <v>4352</v>
      </c>
      <c r="L441" s="60">
        <v>0</v>
      </c>
      <c r="M441" s="60">
        <v>0</v>
      </c>
      <c r="N441" s="60">
        <f t="shared" si="12"/>
        <v>0</v>
      </c>
    </row>
    <row r="442" ht="16.5" spans="1:14">
      <c r="A442" s="57">
        <v>414</v>
      </c>
      <c r="B442" s="69" t="s">
        <v>1406</v>
      </c>
      <c r="C442" s="59"/>
      <c r="D442" s="70" t="s">
        <v>1407</v>
      </c>
      <c r="E442" s="60">
        <v>6225.04</v>
      </c>
      <c r="F442" s="60">
        <v>6225.04</v>
      </c>
      <c r="G442" s="60">
        <v>0</v>
      </c>
      <c r="H442" s="60">
        <v>0</v>
      </c>
      <c r="I442" s="60">
        <v>0</v>
      </c>
      <c r="J442" s="60">
        <v>0</v>
      </c>
      <c r="K442" s="60">
        <v>0</v>
      </c>
      <c r="L442" s="60">
        <v>0</v>
      </c>
      <c r="M442" s="60">
        <v>0</v>
      </c>
      <c r="N442" s="60">
        <f t="shared" si="12"/>
        <v>0</v>
      </c>
    </row>
    <row r="443" ht="16.5" spans="1:14">
      <c r="A443" s="57">
        <v>415</v>
      </c>
      <c r="B443" s="69" t="s">
        <v>1408</v>
      </c>
      <c r="C443" s="59"/>
      <c r="D443" s="70" t="s">
        <v>1409</v>
      </c>
      <c r="E443" s="60">
        <v>1070545.01</v>
      </c>
      <c r="F443" s="60">
        <v>1590000</v>
      </c>
      <c r="G443" s="60">
        <v>1403732.23</v>
      </c>
      <c r="H443" s="60">
        <v>884277.24</v>
      </c>
      <c r="I443" s="60">
        <v>869040.93</v>
      </c>
      <c r="J443" s="60">
        <v>15236.31</v>
      </c>
      <c r="K443" s="60">
        <v>0</v>
      </c>
      <c r="L443" s="60">
        <v>0</v>
      </c>
      <c r="M443" s="60">
        <v>0</v>
      </c>
      <c r="N443" s="60">
        <f t="shared" si="12"/>
        <v>0</v>
      </c>
    </row>
    <row r="444" ht="16.5" spans="1:14">
      <c r="A444" s="57">
        <v>416</v>
      </c>
      <c r="B444" s="69" t="s">
        <v>1410</v>
      </c>
      <c r="C444" s="59"/>
      <c r="D444" s="70" t="s">
        <v>1411</v>
      </c>
      <c r="E444" s="60">
        <v>198654</v>
      </c>
      <c r="F444" s="60">
        <v>347644.5</v>
      </c>
      <c r="G444" s="60">
        <v>173511.5</v>
      </c>
      <c r="H444" s="60">
        <v>24521</v>
      </c>
      <c r="I444" s="60">
        <v>24521</v>
      </c>
      <c r="J444" s="60">
        <v>0</v>
      </c>
      <c r="K444" s="60">
        <v>0</v>
      </c>
      <c r="L444" s="60">
        <v>0</v>
      </c>
      <c r="M444" s="60">
        <v>0</v>
      </c>
      <c r="N444" s="60">
        <f t="shared" si="12"/>
        <v>0</v>
      </c>
    </row>
    <row r="445" ht="16.5" spans="1:14">
      <c r="A445" s="57">
        <v>417</v>
      </c>
      <c r="B445" s="69" t="s">
        <v>1412</v>
      </c>
      <c r="C445" s="59"/>
      <c r="D445" s="70" t="s">
        <v>1413</v>
      </c>
      <c r="E445" s="60">
        <v>796344.41</v>
      </c>
      <c r="F445" s="60">
        <v>900000</v>
      </c>
      <c r="G445" s="60">
        <v>1338943.78</v>
      </c>
      <c r="H445" s="60">
        <v>1235288.19</v>
      </c>
      <c r="I445" s="60">
        <v>578943.78</v>
      </c>
      <c r="J445" s="60">
        <v>656344.41</v>
      </c>
      <c r="K445" s="60">
        <v>0</v>
      </c>
      <c r="L445" s="60">
        <v>0</v>
      </c>
      <c r="M445" s="60">
        <v>0</v>
      </c>
      <c r="N445" s="60">
        <f t="shared" si="12"/>
        <v>0</v>
      </c>
    </row>
    <row r="446" ht="16.5" spans="1:14">
      <c r="A446" s="57">
        <v>418</v>
      </c>
      <c r="B446" s="69" t="s">
        <v>100</v>
      </c>
      <c r="C446" s="59"/>
      <c r="D446" s="70" t="s">
        <v>1414</v>
      </c>
      <c r="E446" s="60">
        <v>0</v>
      </c>
      <c r="F446" s="60">
        <v>0</v>
      </c>
      <c r="G446" s="60">
        <v>0</v>
      </c>
      <c r="H446" s="60">
        <v>0</v>
      </c>
      <c r="I446" s="60">
        <v>0</v>
      </c>
      <c r="J446" s="60">
        <v>0</v>
      </c>
      <c r="K446" s="60">
        <v>0</v>
      </c>
      <c r="L446" s="60">
        <v>0</v>
      </c>
      <c r="M446" s="60">
        <v>0</v>
      </c>
      <c r="N446" s="60">
        <f t="shared" si="12"/>
        <v>0</v>
      </c>
    </row>
    <row r="447" ht="16.5" spans="1:14">
      <c r="A447" s="57">
        <v>419</v>
      </c>
      <c r="B447" s="69" t="s">
        <v>102</v>
      </c>
      <c r="C447" s="59"/>
      <c r="D447" s="70" t="s">
        <v>1415</v>
      </c>
      <c r="E447" s="60">
        <v>0</v>
      </c>
      <c r="F447" s="60">
        <v>0</v>
      </c>
      <c r="G447" s="60">
        <v>0</v>
      </c>
      <c r="H447" s="60">
        <v>0</v>
      </c>
      <c r="I447" s="60">
        <v>0</v>
      </c>
      <c r="J447" s="60">
        <v>0</v>
      </c>
      <c r="K447" s="60">
        <v>0</v>
      </c>
      <c r="L447" s="60">
        <v>0</v>
      </c>
      <c r="M447" s="60">
        <v>0</v>
      </c>
      <c r="N447" s="60">
        <f t="shared" si="12"/>
        <v>0</v>
      </c>
    </row>
    <row r="448" ht="16.5" spans="1:14">
      <c r="A448" s="57">
        <v>420</v>
      </c>
      <c r="B448" s="69" t="s">
        <v>1416</v>
      </c>
      <c r="C448" s="59"/>
      <c r="D448" s="70" t="s">
        <v>1417</v>
      </c>
      <c r="E448" s="60">
        <v>4049484.17</v>
      </c>
      <c r="F448" s="60">
        <v>4535000</v>
      </c>
      <c r="G448" s="60">
        <v>1144179.08</v>
      </c>
      <c r="H448" s="60">
        <v>658663.25</v>
      </c>
      <c r="I448" s="60">
        <v>371192.86</v>
      </c>
      <c r="J448" s="60">
        <v>287470.39</v>
      </c>
      <c r="K448" s="60">
        <v>0</v>
      </c>
      <c r="L448" s="60">
        <v>0</v>
      </c>
      <c r="M448" s="60">
        <v>0</v>
      </c>
      <c r="N448" s="60">
        <f t="shared" si="12"/>
        <v>0</v>
      </c>
    </row>
    <row r="449" ht="16.5" spans="1:14">
      <c r="A449" s="57">
        <v>421</v>
      </c>
      <c r="B449" s="69" t="s">
        <v>1418</v>
      </c>
      <c r="C449" s="59"/>
      <c r="D449" s="70" t="s">
        <v>1419</v>
      </c>
      <c r="E449" s="60">
        <v>303625.92</v>
      </c>
      <c r="F449" s="60">
        <v>300000</v>
      </c>
      <c r="G449" s="60">
        <v>0</v>
      </c>
      <c r="H449" s="60">
        <v>3625.92</v>
      </c>
      <c r="I449" s="60">
        <v>0</v>
      </c>
      <c r="J449" s="60">
        <v>3625.92</v>
      </c>
      <c r="K449" s="60">
        <v>0</v>
      </c>
      <c r="L449" s="60">
        <v>0</v>
      </c>
      <c r="M449" s="60">
        <v>0</v>
      </c>
      <c r="N449" s="60">
        <f t="shared" si="12"/>
        <v>0</v>
      </c>
    </row>
    <row r="450" ht="16.5" spans="1:14">
      <c r="A450" s="57">
        <v>422</v>
      </c>
      <c r="B450" s="69" t="s">
        <v>1420</v>
      </c>
      <c r="C450" s="59"/>
      <c r="D450" s="70" t="s">
        <v>1421</v>
      </c>
      <c r="E450" s="60">
        <v>0</v>
      </c>
      <c r="F450" s="60">
        <v>700000</v>
      </c>
      <c r="G450" s="60">
        <v>1077112.5</v>
      </c>
      <c r="H450" s="60">
        <v>377112.5</v>
      </c>
      <c r="I450" s="60">
        <v>377112.5</v>
      </c>
      <c r="J450" s="60">
        <v>0</v>
      </c>
      <c r="K450" s="60">
        <v>0</v>
      </c>
      <c r="L450" s="60">
        <v>0</v>
      </c>
      <c r="M450" s="60">
        <v>0</v>
      </c>
      <c r="N450" s="60">
        <f t="shared" si="12"/>
        <v>0</v>
      </c>
    </row>
    <row r="451" ht="16.5" spans="1:14">
      <c r="A451" s="57">
        <v>423</v>
      </c>
      <c r="B451" s="69" t="s">
        <v>1422</v>
      </c>
      <c r="C451" s="59"/>
      <c r="D451" s="70" t="s">
        <v>1423</v>
      </c>
      <c r="E451" s="60">
        <v>6426.73</v>
      </c>
      <c r="F451" s="60">
        <v>21121.07</v>
      </c>
      <c r="G451" s="60">
        <v>14694.34</v>
      </c>
      <c r="H451" s="60">
        <v>0</v>
      </c>
      <c r="I451" s="60">
        <v>0</v>
      </c>
      <c r="J451" s="60">
        <v>0</v>
      </c>
      <c r="K451" s="60">
        <v>0</v>
      </c>
      <c r="L451" s="60">
        <v>0</v>
      </c>
      <c r="M451" s="60">
        <v>0</v>
      </c>
      <c r="N451" s="60">
        <f t="shared" si="12"/>
        <v>0</v>
      </c>
    </row>
    <row r="452" ht="16.5" spans="1:14">
      <c r="A452" s="57">
        <v>424</v>
      </c>
      <c r="B452" s="69" t="s">
        <v>1424</v>
      </c>
      <c r="C452" s="59"/>
      <c r="D452" s="70" t="s">
        <v>1425</v>
      </c>
      <c r="E452" s="60">
        <v>55300.45</v>
      </c>
      <c r="F452" s="60">
        <v>0</v>
      </c>
      <c r="G452" s="60">
        <v>0</v>
      </c>
      <c r="H452" s="60">
        <v>55300.45</v>
      </c>
      <c r="I452" s="60">
        <v>0</v>
      </c>
      <c r="J452" s="60">
        <v>50585.2</v>
      </c>
      <c r="K452" s="60">
        <v>4715.25</v>
      </c>
      <c r="L452" s="60">
        <v>0</v>
      </c>
      <c r="M452" s="60">
        <v>0</v>
      </c>
      <c r="N452" s="60">
        <f t="shared" si="12"/>
        <v>0</v>
      </c>
    </row>
    <row r="453" ht="16.5" spans="1:14">
      <c r="A453" s="57">
        <v>425</v>
      </c>
      <c r="B453" s="69" t="s">
        <v>1426</v>
      </c>
      <c r="C453" s="59"/>
      <c r="D453" s="70" t="s">
        <v>1427</v>
      </c>
      <c r="E453" s="60">
        <v>0</v>
      </c>
      <c r="F453" s="60">
        <v>0</v>
      </c>
      <c r="G453" s="60">
        <v>0</v>
      </c>
      <c r="H453" s="60">
        <v>0</v>
      </c>
      <c r="I453" s="60">
        <v>0</v>
      </c>
      <c r="J453" s="60">
        <v>0</v>
      </c>
      <c r="K453" s="60">
        <v>0</v>
      </c>
      <c r="L453" s="60">
        <v>0</v>
      </c>
      <c r="M453" s="60">
        <v>0</v>
      </c>
      <c r="N453" s="60">
        <f t="shared" si="12"/>
        <v>0</v>
      </c>
    </row>
    <row r="454" ht="16.5" spans="1:14">
      <c r="A454" s="57">
        <v>426</v>
      </c>
      <c r="B454" s="69" t="s">
        <v>1428</v>
      </c>
      <c r="C454" s="59"/>
      <c r="D454" s="70" t="s">
        <v>1429</v>
      </c>
      <c r="E454" s="60">
        <v>1222145.67</v>
      </c>
      <c r="F454" s="60">
        <v>3271900</v>
      </c>
      <c r="G454" s="60">
        <v>4966034.05</v>
      </c>
      <c r="H454" s="60">
        <v>2916279.72</v>
      </c>
      <c r="I454" s="60">
        <v>2904030.31</v>
      </c>
      <c r="J454" s="60">
        <v>12249.41</v>
      </c>
      <c r="K454" s="60">
        <v>0</v>
      </c>
      <c r="L454" s="60">
        <v>0</v>
      </c>
      <c r="M454" s="60">
        <v>0</v>
      </c>
      <c r="N454" s="60">
        <f t="shared" si="12"/>
        <v>0</v>
      </c>
    </row>
    <row r="455" ht="16.5" spans="1:14">
      <c r="A455" s="57">
        <v>427</v>
      </c>
      <c r="B455" s="69" t="s">
        <v>1430</v>
      </c>
      <c r="C455" s="59"/>
      <c r="D455" s="70" t="s">
        <v>1431</v>
      </c>
      <c r="E455" s="60">
        <v>129699.89</v>
      </c>
      <c r="F455" s="60">
        <v>103000</v>
      </c>
      <c r="G455" s="60">
        <v>98531.38</v>
      </c>
      <c r="H455" s="60">
        <v>125231.27</v>
      </c>
      <c r="I455" s="60">
        <v>52598.4</v>
      </c>
      <c r="J455" s="60">
        <v>72632.87</v>
      </c>
      <c r="K455" s="60">
        <v>0</v>
      </c>
      <c r="L455" s="60">
        <v>0</v>
      </c>
      <c r="M455" s="60">
        <v>0</v>
      </c>
      <c r="N455" s="60">
        <f t="shared" si="12"/>
        <v>0</v>
      </c>
    </row>
    <row r="456" ht="16.5" spans="1:14">
      <c r="A456" s="57">
        <v>428</v>
      </c>
      <c r="B456" s="69" t="s">
        <v>1432</v>
      </c>
      <c r="C456" s="59"/>
      <c r="D456" s="70" t="s">
        <v>1433</v>
      </c>
      <c r="E456" s="60">
        <v>0</v>
      </c>
      <c r="F456" s="60">
        <v>0</v>
      </c>
      <c r="G456" s="60">
        <v>0</v>
      </c>
      <c r="H456" s="60">
        <v>0</v>
      </c>
      <c r="I456" s="60">
        <v>0</v>
      </c>
      <c r="J456" s="60">
        <v>0</v>
      </c>
      <c r="K456" s="60">
        <v>0</v>
      </c>
      <c r="L456" s="60">
        <v>0</v>
      </c>
      <c r="M456" s="60">
        <v>0</v>
      </c>
      <c r="N456" s="60">
        <f t="shared" si="12"/>
        <v>0</v>
      </c>
    </row>
    <row r="457" ht="16.5" spans="1:14">
      <c r="A457" s="57">
        <v>429</v>
      </c>
      <c r="B457" s="69" t="s">
        <v>1434</v>
      </c>
      <c r="C457" s="59"/>
      <c r="D457" s="70" t="s">
        <v>1435</v>
      </c>
      <c r="E457" s="60">
        <v>166822.34</v>
      </c>
      <c r="F457" s="60">
        <v>240000</v>
      </c>
      <c r="G457" s="60">
        <v>166077.75</v>
      </c>
      <c r="H457" s="60">
        <v>92900.09</v>
      </c>
      <c r="I457" s="60">
        <v>92900.09</v>
      </c>
      <c r="J457" s="60">
        <v>0</v>
      </c>
      <c r="K457" s="60">
        <v>0</v>
      </c>
      <c r="L457" s="60">
        <v>0</v>
      </c>
      <c r="M457" s="60">
        <v>0</v>
      </c>
      <c r="N457" s="60">
        <f t="shared" si="12"/>
        <v>0</v>
      </c>
    </row>
    <row r="458" ht="16.5" spans="1:14">
      <c r="A458" s="57">
        <v>430</v>
      </c>
      <c r="B458" s="69" t="s">
        <v>112</v>
      </c>
      <c r="C458" s="59"/>
      <c r="D458" s="70" t="s">
        <v>363</v>
      </c>
      <c r="E458" s="60">
        <v>1695007.86</v>
      </c>
      <c r="F458" s="60">
        <v>2586372</v>
      </c>
      <c r="G458" s="60">
        <v>2961923.71</v>
      </c>
      <c r="H458" s="60">
        <v>2070559.57</v>
      </c>
      <c r="I458" s="60">
        <v>968551.71</v>
      </c>
      <c r="J458" s="60">
        <v>1091080.74</v>
      </c>
      <c r="K458" s="60">
        <v>10927.12</v>
      </c>
      <c r="L458" s="60">
        <v>0</v>
      </c>
      <c r="M458" s="60">
        <v>0</v>
      </c>
      <c r="N458" s="60">
        <f t="shared" si="12"/>
        <v>0</v>
      </c>
    </row>
    <row r="459" ht="16.5" spans="1:14">
      <c r="A459" s="57">
        <v>431</v>
      </c>
      <c r="B459" s="69" t="s">
        <v>1436</v>
      </c>
      <c r="C459" s="59"/>
      <c r="D459" s="70" t="s">
        <v>1437</v>
      </c>
      <c r="E459" s="60">
        <v>62319</v>
      </c>
      <c r="F459" s="60">
        <v>0</v>
      </c>
      <c r="G459" s="60">
        <v>0</v>
      </c>
      <c r="H459" s="60">
        <v>62319</v>
      </c>
      <c r="I459" s="60">
        <v>0</v>
      </c>
      <c r="J459" s="60">
        <v>0</v>
      </c>
      <c r="K459" s="60">
        <v>0</v>
      </c>
      <c r="L459" s="60">
        <v>0</v>
      </c>
      <c r="M459" s="60">
        <v>62319</v>
      </c>
      <c r="N459" s="60">
        <f t="shared" si="12"/>
        <v>0</v>
      </c>
    </row>
    <row r="460" ht="16.5" spans="1:14">
      <c r="A460" s="57">
        <v>432</v>
      </c>
      <c r="B460" s="69" t="s">
        <v>1438</v>
      </c>
      <c r="C460" s="59"/>
      <c r="D460" s="70" t="s">
        <v>1439</v>
      </c>
      <c r="E460" s="60">
        <v>926630.84</v>
      </c>
      <c r="F460" s="60">
        <v>160900</v>
      </c>
      <c r="G460" s="60">
        <v>900</v>
      </c>
      <c r="H460" s="60">
        <v>766630.84</v>
      </c>
      <c r="I460" s="60">
        <v>0</v>
      </c>
      <c r="J460" s="60">
        <v>33763.07</v>
      </c>
      <c r="K460" s="60">
        <v>180554.83</v>
      </c>
      <c r="L460" s="60">
        <v>552312.94</v>
      </c>
      <c r="M460" s="60">
        <v>0</v>
      </c>
      <c r="N460" s="60">
        <f t="shared" si="12"/>
        <v>0</v>
      </c>
    </row>
    <row r="461" ht="16.5" spans="1:14">
      <c r="A461" s="57">
        <v>433</v>
      </c>
      <c r="B461" s="69" t="s">
        <v>1440</v>
      </c>
      <c r="C461" s="59"/>
      <c r="D461" s="70" t="s">
        <v>1441</v>
      </c>
      <c r="E461" s="60">
        <v>0</v>
      </c>
      <c r="F461" s="60">
        <v>0</v>
      </c>
      <c r="G461" s="60">
        <v>0</v>
      </c>
      <c r="H461" s="60">
        <v>0</v>
      </c>
      <c r="I461" s="60">
        <v>0</v>
      </c>
      <c r="J461" s="60">
        <v>0</v>
      </c>
      <c r="K461" s="60">
        <v>0</v>
      </c>
      <c r="L461" s="60">
        <v>0</v>
      </c>
      <c r="M461" s="60">
        <v>0</v>
      </c>
      <c r="N461" s="60">
        <f t="shared" si="12"/>
        <v>0</v>
      </c>
    </row>
    <row r="462" ht="16.5" spans="1:14">
      <c r="A462" s="57">
        <v>434</v>
      </c>
      <c r="B462" s="69" t="s">
        <v>1442</v>
      </c>
      <c r="C462" s="59"/>
      <c r="D462" s="70" t="s">
        <v>1443</v>
      </c>
      <c r="E462" s="60">
        <v>314.6</v>
      </c>
      <c r="F462" s="60">
        <v>0</v>
      </c>
      <c r="G462" s="60">
        <v>0</v>
      </c>
      <c r="H462" s="60">
        <v>314.6</v>
      </c>
      <c r="I462" s="60">
        <v>0</v>
      </c>
      <c r="J462" s="60">
        <v>0</v>
      </c>
      <c r="K462" s="60">
        <v>0</v>
      </c>
      <c r="L462" s="60">
        <v>0</v>
      </c>
      <c r="M462" s="60">
        <v>314.6</v>
      </c>
      <c r="N462" s="60">
        <f t="shared" si="12"/>
        <v>0</v>
      </c>
    </row>
    <row r="463" ht="16.5" spans="1:14">
      <c r="A463" s="57">
        <v>435</v>
      </c>
      <c r="B463" s="69" t="s">
        <v>364</v>
      </c>
      <c r="C463" s="59"/>
      <c r="D463" s="70" t="s">
        <v>365</v>
      </c>
      <c r="E463" s="60">
        <v>0</v>
      </c>
      <c r="F463" s="60">
        <v>0</v>
      </c>
      <c r="G463" s="60">
        <v>0</v>
      </c>
      <c r="H463" s="60">
        <v>0</v>
      </c>
      <c r="I463" s="60">
        <v>0</v>
      </c>
      <c r="J463" s="60">
        <v>0</v>
      </c>
      <c r="K463" s="60">
        <v>0</v>
      </c>
      <c r="L463" s="60">
        <v>0</v>
      </c>
      <c r="M463" s="60">
        <v>0</v>
      </c>
      <c r="N463" s="60">
        <f t="shared" si="12"/>
        <v>0</v>
      </c>
    </row>
    <row r="464" ht="16.5" spans="1:14">
      <c r="A464" s="57">
        <v>436</v>
      </c>
      <c r="B464" s="69" t="s">
        <v>1444</v>
      </c>
      <c r="C464" s="59"/>
      <c r="D464" s="70" t="s">
        <v>1445</v>
      </c>
      <c r="E464" s="60">
        <v>0</v>
      </c>
      <c r="F464" s="60">
        <v>0</v>
      </c>
      <c r="G464" s="60">
        <v>0</v>
      </c>
      <c r="H464" s="60">
        <v>0</v>
      </c>
      <c r="I464" s="60">
        <v>0</v>
      </c>
      <c r="J464" s="60">
        <v>0</v>
      </c>
      <c r="K464" s="60">
        <v>0</v>
      </c>
      <c r="L464" s="60">
        <v>0</v>
      </c>
      <c r="M464" s="60">
        <v>0</v>
      </c>
      <c r="N464" s="60">
        <f t="shared" si="12"/>
        <v>0</v>
      </c>
    </row>
    <row r="465" ht="16.5" spans="1:14">
      <c r="A465" s="57">
        <v>437</v>
      </c>
      <c r="B465" s="69" t="s">
        <v>366</v>
      </c>
      <c r="C465" s="59"/>
      <c r="D465" s="70" t="s">
        <v>367</v>
      </c>
      <c r="E465" s="60">
        <v>0</v>
      </c>
      <c r="F465" s="60">
        <v>0</v>
      </c>
      <c r="G465" s="60">
        <v>0</v>
      </c>
      <c r="H465" s="60">
        <v>0</v>
      </c>
      <c r="I465" s="60">
        <v>0</v>
      </c>
      <c r="J465" s="60">
        <v>0</v>
      </c>
      <c r="K465" s="60">
        <v>0</v>
      </c>
      <c r="L465" s="60">
        <v>0</v>
      </c>
      <c r="M465" s="60">
        <v>0</v>
      </c>
      <c r="N465" s="60">
        <f t="shared" si="12"/>
        <v>0</v>
      </c>
    </row>
    <row r="466" ht="16.5" spans="1:14">
      <c r="A466" s="57">
        <v>438</v>
      </c>
      <c r="B466" s="69" t="s">
        <v>1446</v>
      </c>
      <c r="C466" s="59"/>
      <c r="D466" s="70" t="s">
        <v>1447</v>
      </c>
      <c r="E466" s="60">
        <v>148867.12</v>
      </c>
      <c r="F466" s="60">
        <v>92700</v>
      </c>
      <c r="G466" s="60">
        <v>59920.49</v>
      </c>
      <c r="H466" s="60">
        <v>116087.61</v>
      </c>
      <c r="I466" s="60">
        <v>49837.54</v>
      </c>
      <c r="J466" s="60">
        <v>66250.07</v>
      </c>
      <c r="K466" s="60">
        <v>0</v>
      </c>
      <c r="L466" s="60">
        <v>0</v>
      </c>
      <c r="M466" s="60">
        <v>0</v>
      </c>
      <c r="N466" s="60">
        <f t="shared" si="12"/>
        <v>0</v>
      </c>
    </row>
    <row r="467" ht="16.5" spans="1:14">
      <c r="A467" s="57">
        <v>439</v>
      </c>
      <c r="B467" s="69" t="s">
        <v>1448</v>
      </c>
      <c r="C467" s="59"/>
      <c r="D467" s="70" t="s">
        <v>1449</v>
      </c>
      <c r="E467" s="60">
        <v>0</v>
      </c>
      <c r="F467" s="60">
        <v>0</v>
      </c>
      <c r="G467" s="60">
        <v>0</v>
      </c>
      <c r="H467" s="60">
        <v>0</v>
      </c>
      <c r="I467" s="60">
        <v>0</v>
      </c>
      <c r="J467" s="60">
        <v>0</v>
      </c>
      <c r="K467" s="60">
        <v>0</v>
      </c>
      <c r="L467" s="60">
        <v>0</v>
      </c>
      <c r="M467" s="60">
        <v>0</v>
      </c>
      <c r="N467" s="60">
        <f t="shared" si="12"/>
        <v>0</v>
      </c>
    </row>
    <row r="468" ht="16.5" spans="1:14">
      <c r="A468" s="57">
        <v>440</v>
      </c>
      <c r="B468" s="69" t="s">
        <v>368</v>
      </c>
      <c r="C468" s="59"/>
      <c r="D468" s="70" t="s">
        <v>369</v>
      </c>
      <c r="E468" s="60">
        <v>1075303.59</v>
      </c>
      <c r="F468" s="60">
        <v>1243333.79</v>
      </c>
      <c r="G468" s="60">
        <v>168030.2</v>
      </c>
      <c r="H468" s="60">
        <v>0</v>
      </c>
      <c r="I468" s="60">
        <v>0</v>
      </c>
      <c r="J468" s="60">
        <v>0</v>
      </c>
      <c r="K468" s="60">
        <v>0</v>
      </c>
      <c r="L468" s="60">
        <v>0</v>
      </c>
      <c r="M468" s="60">
        <v>0</v>
      </c>
      <c r="N468" s="60">
        <f t="shared" si="12"/>
        <v>0</v>
      </c>
    </row>
    <row r="469" ht="16.5" spans="1:14">
      <c r="A469" s="57">
        <v>441</v>
      </c>
      <c r="B469" s="69" t="s">
        <v>1450</v>
      </c>
      <c r="C469" s="59"/>
      <c r="D469" s="70" t="s">
        <v>1451</v>
      </c>
      <c r="E469" s="60">
        <v>126230.66</v>
      </c>
      <c r="F469" s="60">
        <v>41200</v>
      </c>
      <c r="G469" s="60">
        <v>1200</v>
      </c>
      <c r="H469" s="60">
        <v>86230.66</v>
      </c>
      <c r="I469" s="60">
        <v>0</v>
      </c>
      <c r="J469" s="60">
        <v>86230.66</v>
      </c>
      <c r="K469" s="60">
        <v>0</v>
      </c>
      <c r="L469" s="60">
        <v>0</v>
      </c>
      <c r="M469" s="60">
        <v>0</v>
      </c>
      <c r="N469" s="60">
        <f t="shared" si="12"/>
        <v>0</v>
      </c>
    </row>
    <row r="470" ht="16.5" spans="1:14">
      <c r="A470" s="57">
        <v>442</v>
      </c>
      <c r="B470" s="69" t="s">
        <v>1452</v>
      </c>
      <c r="C470" s="59"/>
      <c r="D470" s="70" t="s">
        <v>1453</v>
      </c>
      <c r="E470" s="60">
        <v>0.46</v>
      </c>
      <c r="F470" s="60">
        <v>0</v>
      </c>
      <c r="G470" s="60">
        <v>0</v>
      </c>
      <c r="H470" s="60">
        <v>0.46</v>
      </c>
      <c r="I470" s="60">
        <v>0</v>
      </c>
      <c r="J470" s="60">
        <v>0.23</v>
      </c>
      <c r="K470" s="60">
        <v>0.23</v>
      </c>
      <c r="L470" s="60">
        <v>0</v>
      </c>
      <c r="M470" s="60">
        <v>0</v>
      </c>
      <c r="N470" s="60">
        <f t="shared" si="12"/>
        <v>0</v>
      </c>
    </row>
    <row r="471" ht="16.5" spans="1:14">
      <c r="A471" s="57">
        <v>443</v>
      </c>
      <c r="B471" s="69" t="s">
        <v>370</v>
      </c>
      <c r="C471" s="59"/>
      <c r="D471" s="70" t="s">
        <v>371</v>
      </c>
      <c r="E471" s="60">
        <v>0</v>
      </c>
      <c r="F471" s="60">
        <v>78127.08</v>
      </c>
      <c r="G471" s="60">
        <v>78127.08</v>
      </c>
      <c r="H471" s="60">
        <v>0</v>
      </c>
      <c r="I471" s="60">
        <v>0</v>
      </c>
      <c r="J471" s="60">
        <v>0</v>
      </c>
      <c r="K471" s="60">
        <v>0</v>
      </c>
      <c r="L471" s="60">
        <v>0</v>
      </c>
      <c r="M471" s="60">
        <v>0</v>
      </c>
      <c r="N471" s="60">
        <f t="shared" si="12"/>
        <v>0</v>
      </c>
    </row>
    <row r="472" ht="16.5" spans="1:14">
      <c r="A472" s="57">
        <v>444</v>
      </c>
      <c r="B472" s="69" t="s">
        <v>372</v>
      </c>
      <c r="C472" s="59"/>
      <c r="D472" s="70" t="s">
        <v>373</v>
      </c>
      <c r="E472" s="60">
        <v>0</v>
      </c>
      <c r="F472" s="60">
        <v>0</v>
      </c>
      <c r="G472" s="60">
        <v>0</v>
      </c>
      <c r="H472" s="60">
        <v>0</v>
      </c>
      <c r="I472" s="60">
        <v>0</v>
      </c>
      <c r="J472" s="60">
        <v>0</v>
      </c>
      <c r="K472" s="60">
        <v>0</v>
      </c>
      <c r="L472" s="60">
        <v>0</v>
      </c>
      <c r="M472" s="60">
        <v>0</v>
      </c>
      <c r="N472" s="60">
        <f t="shared" si="12"/>
        <v>0</v>
      </c>
    </row>
    <row r="473" ht="16.5" spans="1:14">
      <c r="A473" s="57">
        <v>445</v>
      </c>
      <c r="B473" s="69" t="s">
        <v>1454</v>
      </c>
      <c r="C473" s="59"/>
      <c r="D473" s="70" t="s">
        <v>1455</v>
      </c>
      <c r="E473" s="60">
        <v>25340.19</v>
      </c>
      <c r="F473" s="60">
        <v>230000</v>
      </c>
      <c r="G473" s="60">
        <v>352975.03</v>
      </c>
      <c r="H473" s="60">
        <v>148315.22</v>
      </c>
      <c r="I473" s="60">
        <v>146522.35</v>
      </c>
      <c r="J473" s="60">
        <v>351.8</v>
      </c>
      <c r="K473" s="60">
        <v>1441.07</v>
      </c>
      <c r="L473" s="60">
        <v>0</v>
      </c>
      <c r="M473" s="60">
        <v>0</v>
      </c>
      <c r="N473" s="60">
        <f t="shared" si="12"/>
        <v>0</v>
      </c>
    </row>
    <row r="474" ht="16.5" spans="1:14">
      <c r="A474" s="57">
        <v>446</v>
      </c>
      <c r="B474" s="69" t="s">
        <v>374</v>
      </c>
      <c r="C474" s="59"/>
      <c r="D474" s="70" t="s">
        <v>375</v>
      </c>
      <c r="E474" s="60">
        <v>0</v>
      </c>
      <c r="F474" s="60">
        <v>21120</v>
      </c>
      <c r="G474" s="60">
        <v>21120</v>
      </c>
      <c r="H474" s="60">
        <v>0</v>
      </c>
      <c r="I474" s="60">
        <v>0</v>
      </c>
      <c r="J474" s="60">
        <v>0</v>
      </c>
      <c r="K474" s="60">
        <v>0</v>
      </c>
      <c r="L474" s="60">
        <v>0</v>
      </c>
      <c r="M474" s="60">
        <v>0</v>
      </c>
      <c r="N474" s="60">
        <f t="shared" si="12"/>
        <v>0</v>
      </c>
    </row>
    <row r="475" ht="16.5" spans="1:14">
      <c r="A475" s="57">
        <v>447</v>
      </c>
      <c r="B475" s="69" t="s">
        <v>376</v>
      </c>
      <c r="C475" s="59"/>
      <c r="D475" s="70" t="s">
        <v>377</v>
      </c>
      <c r="E475" s="60">
        <v>93483.45</v>
      </c>
      <c r="F475" s="60">
        <v>312858.45</v>
      </c>
      <c r="G475" s="60">
        <v>219375.08</v>
      </c>
      <c r="H475" s="60">
        <v>0.08</v>
      </c>
      <c r="I475" s="60">
        <v>0.08</v>
      </c>
      <c r="J475" s="60">
        <v>0</v>
      </c>
      <c r="K475" s="60">
        <v>0</v>
      </c>
      <c r="L475" s="60">
        <v>0</v>
      </c>
      <c r="M475" s="60">
        <v>0</v>
      </c>
      <c r="N475" s="60">
        <f t="shared" si="12"/>
        <v>0</v>
      </c>
    </row>
    <row r="476" ht="16.5" spans="1:14">
      <c r="A476" s="57">
        <v>448</v>
      </c>
      <c r="B476" s="69" t="s">
        <v>1456</v>
      </c>
      <c r="C476" s="59"/>
      <c r="D476" s="70" t="s">
        <v>1457</v>
      </c>
      <c r="E476" s="60">
        <v>0</v>
      </c>
      <c r="F476" s="60">
        <v>0</v>
      </c>
      <c r="G476" s="60">
        <v>0</v>
      </c>
      <c r="H476" s="60">
        <v>0</v>
      </c>
      <c r="I476" s="60">
        <v>0</v>
      </c>
      <c r="J476" s="60">
        <v>0</v>
      </c>
      <c r="K476" s="60">
        <v>0</v>
      </c>
      <c r="L476" s="60">
        <v>0</v>
      </c>
      <c r="M476" s="60">
        <v>0</v>
      </c>
      <c r="N476" s="60">
        <f t="shared" si="12"/>
        <v>0</v>
      </c>
    </row>
    <row r="477" ht="16.5" spans="1:14">
      <c r="A477" s="57">
        <v>449</v>
      </c>
      <c r="B477" s="69" t="s">
        <v>378</v>
      </c>
      <c r="C477" s="59"/>
      <c r="D477" s="70" t="s">
        <v>379</v>
      </c>
      <c r="E477" s="60">
        <v>0</v>
      </c>
      <c r="F477" s="60">
        <v>7350</v>
      </c>
      <c r="G477" s="60">
        <v>7350</v>
      </c>
      <c r="H477" s="60">
        <v>0</v>
      </c>
      <c r="I477" s="60">
        <v>0</v>
      </c>
      <c r="J477" s="60">
        <v>0</v>
      </c>
      <c r="K477" s="60">
        <v>0</v>
      </c>
      <c r="L477" s="60">
        <v>0</v>
      </c>
      <c r="M477" s="60">
        <v>0</v>
      </c>
      <c r="N477" s="60">
        <f t="shared" ref="N477:N540" si="13">SUM(I477:M477)-H477</f>
        <v>0</v>
      </c>
    </row>
    <row r="478" ht="16.5" spans="1:14">
      <c r="A478" s="57">
        <v>450</v>
      </c>
      <c r="B478" s="69" t="s">
        <v>380</v>
      </c>
      <c r="C478" s="59"/>
      <c r="D478" s="70" t="s">
        <v>381</v>
      </c>
      <c r="E478" s="60">
        <v>0</v>
      </c>
      <c r="F478" s="60">
        <v>376374.41</v>
      </c>
      <c r="G478" s="60">
        <v>376374.41</v>
      </c>
      <c r="H478" s="60">
        <v>0</v>
      </c>
      <c r="I478" s="60">
        <v>0</v>
      </c>
      <c r="J478" s="60">
        <v>0</v>
      </c>
      <c r="K478" s="60">
        <v>0</v>
      </c>
      <c r="L478" s="60">
        <v>0</v>
      </c>
      <c r="M478" s="60">
        <v>0</v>
      </c>
      <c r="N478" s="60">
        <f t="shared" si="13"/>
        <v>0</v>
      </c>
    </row>
    <row r="479" ht="16.5" spans="1:14">
      <c r="A479" s="57">
        <v>451</v>
      </c>
      <c r="B479" s="69" t="s">
        <v>382</v>
      </c>
      <c r="C479" s="59"/>
      <c r="D479" s="70" t="s">
        <v>383</v>
      </c>
      <c r="E479" s="60">
        <v>0</v>
      </c>
      <c r="F479" s="60">
        <v>2800.08</v>
      </c>
      <c r="G479" s="60">
        <v>20407.8</v>
      </c>
      <c r="H479" s="60">
        <v>17607.72</v>
      </c>
      <c r="I479" s="60">
        <v>17607.72</v>
      </c>
      <c r="J479" s="60">
        <v>0</v>
      </c>
      <c r="K479" s="60">
        <v>0</v>
      </c>
      <c r="L479" s="60">
        <v>0</v>
      </c>
      <c r="M479" s="60">
        <v>0</v>
      </c>
      <c r="N479" s="60">
        <f t="shared" si="13"/>
        <v>0</v>
      </c>
    </row>
    <row r="480" ht="16.5" spans="1:14">
      <c r="A480" s="57">
        <v>452</v>
      </c>
      <c r="B480" s="69" t="s">
        <v>1458</v>
      </c>
      <c r="C480" s="59"/>
      <c r="D480" s="70" t="s">
        <v>1459</v>
      </c>
      <c r="E480" s="60">
        <v>309000</v>
      </c>
      <c r="F480" s="60">
        <v>1446850</v>
      </c>
      <c r="G480" s="60">
        <v>1302886.01</v>
      </c>
      <c r="H480" s="60">
        <v>165036.01</v>
      </c>
      <c r="I480" s="60">
        <v>165036.01</v>
      </c>
      <c r="J480" s="60">
        <v>0</v>
      </c>
      <c r="K480" s="60">
        <v>0</v>
      </c>
      <c r="L480" s="60">
        <v>0</v>
      </c>
      <c r="M480" s="60">
        <v>0</v>
      </c>
      <c r="N480" s="60">
        <f t="shared" si="13"/>
        <v>0</v>
      </c>
    </row>
    <row r="481" ht="16.5" spans="1:14">
      <c r="A481" s="57">
        <v>453</v>
      </c>
      <c r="B481" s="69" t="s">
        <v>384</v>
      </c>
      <c r="C481" s="59"/>
      <c r="D481" s="70" t="s">
        <v>385</v>
      </c>
      <c r="E481" s="60">
        <v>0</v>
      </c>
      <c r="F481" s="60">
        <v>2749.4</v>
      </c>
      <c r="G481" s="60">
        <v>2749.4</v>
      </c>
      <c r="H481" s="60">
        <v>0</v>
      </c>
      <c r="I481" s="60">
        <v>0</v>
      </c>
      <c r="J481" s="60">
        <v>0</v>
      </c>
      <c r="K481" s="60">
        <v>0</v>
      </c>
      <c r="L481" s="60">
        <v>0</v>
      </c>
      <c r="M481" s="60">
        <v>0</v>
      </c>
      <c r="N481" s="60">
        <f t="shared" si="13"/>
        <v>0</v>
      </c>
    </row>
    <row r="482" ht="16.5" spans="1:14">
      <c r="A482" s="57">
        <v>454</v>
      </c>
      <c r="B482" s="69" t="s">
        <v>1460</v>
      </c>
      <c r="C482" s="59"/>
      <c r="D482" s="70" t="s">
        <v>1461</v>
      </c>
      <c r="E482" s="60">
        <v>249517.56</v>
      </c>
      <c r="F482" s="60">
        <v>570000</v>
      </c>
      <c r="G482" s="60">
        <v>517336.6</v>
      </c>
      <c r="H482" s="60">
        <v>196854.16</v>
      </c>
      <c r="I482" s="60">
        <v>196854.16</v>
      </c>
      <c r="J482" s="60">
        <v>0</v>
      </c>
      <c r="K482" s="60">
        <v>0</v>
      </c>
      <c r="L482" s="60">
        <v>0</v>
      </c>
      <c r="M482" s="60">
        <v>0</v>
      </c>
      <c r="N482" s="60">
        <f t="shared" si="13"/>
        <v>0</v>
      </c>
    </row>
    <row r="483" ht="16.5" spans="1:14">
      <c r="A483" s="57">
        <v>455</v>
      </c>
      <c r="B483" s="69" t="s">
        <v>1462</v>
      </c>
      <c r="C483" s="59"/>
      <c r="D483" s="70" t="s">
        <v>1463</v>
      </c>
      <c r="E483" s="60">
        <v>0</v>
      </c>
      <c r="F483" s="60">
        <v>5600</v>
      </c>
      <c r="G483" s="60">
        <v>45388.34</v>
      </c>
      <c r="H483" s="60">
        <v>39788.34</v>
      </c>
      <c r="I483" s="60">
        <v>39788.34</v>
      </c>
      <c r="J483" s="60">
        <v>0</v>
      </c>
      <c r="K483" s="60">
        <v>0</v>
      </c>
      <c r="L483" s="60">
        <v>0</v>
      </c>
      <c r="M483" s="60">
        <v>0</v>
      </c>
      <c r="N483" s="60">
        <f t="shared" si="13"/>
        <v>0</v>
      </c>
    </row>
    <row r="484" ht="16.5" spans="1:14">
      <c r="A484" s="57">
        <v>456</v>
      </c>
      <c r="B484" s="69" t="s">
        <v>1464</v>
      </c>
      <c r="C484" s="59"/>
      <c r="D484" s="70" t="s">
        <v>1465</v>
      </c>
      <c r="E484" s="60">
        <v>67700</v>
      </c>
      <c r="F484" s="60">
        <v>865923.43</v>
      </c>
      <c r="G484" s="60">
        <v>869854.13</v>
      </c>
      <c r="H484" s="60">
        <v>71630.7</v>
      </c>
      <c r="I484" s="60">
        <v>71630.7</v>
      </c>
      <c r="J484" s="60">
        <v>0</v>
      </c>
      <c r="K484" s="60">
        <v>0</v>
      </c>
      <c r="L484" s="60">
        <v>0</v>
      </c>
      <c r="M484" s="60">
        <v>0</v>
      </c>
      <c r="N484" s="60">
        <f t="shared" si="13"/>
        <v>0</v>
      </c>
    </row>
    <row r="485" ht="16.5" spans="1:14">
      <c r="A485" s="57">
        <v>457</v>
      </c>
      <c r="B485" s="69" t="s">
        <v>1466</v>
      </c>
      <c r="C485" s="59"/>
      <c r="D485" s="70" t="s">
        <v>1467</v>
      </c>
      <c r="E485" s="60">
        <v>0</v>
      </c>
      <c r="F485" s="60">
        <v>0</v>
      </c>
      <c r="G485" s="60">
        <v>0</v>
      </c>
      <c r="H485" s="60">
        <v>0</v>
      </c>
      <c r="I485" s="60">
        <v>0</v>
      </c>
      <c r="J485" s="60">
        <v>0</v>
      </c>
      <c r="K485" s="60">
        <v>0</v>
      </c>
      <c r="L485" s="60">
        <v>0</v>
      </c>
      <c r="M485" s="60">
        <v>0</v>
      </c>
      <c r="N485" s="60">
        <f t="shared" si="13"/>
        <v>0</v>
      </c>
    </row>
    <row r="486" ht="16.5" spans="1:14">
      <c r="A486" s="57">
        <v>458</v>
      </c>
      <c r="B486" s="69" t="s">
        <v>1468</v>
      </c>
      <c r="C486" s="59"/>
      <c r="D486" s="70" t="s">
        <v>1469</v>
      </c>
      <c r="E486" s="60">
        <v>0</v>
      </c>
      <c r="F486" s="60">
        <v>68000</v>
      </c>
      <c r="G486" s="60">
        <v>137941.56</v>
      </c>
      <c r="H486" s="60">
        <v>69941.56</v>
      </c>
      <c r="I486" s="60">
        <v>69941.56</v>
      </c>
      <c r="J486" s="60">
        <v>0</v>
      </c>
      <c r="K486" s="60">
        <v>0</v>
      </c>
      <c r="L486" s="60">
        <v>0</v>
      </c>
      <c r="M486" s="60">
        <v>0</v>
      </c>
      <c r="N486" s="60">
        <f t="shared" si="13"/>
        <v>0</v>
      </c>
    </row>
    <row r="487" ht="16.5" spans="1:14">
      <c r="A487" s="57">
        <v>459</v>
      </c>
      <c r="B487" s="69" t="s">
        <v>152</v>
      </c>
      <c r="C487" s="59"/>
      <c r="D487" s="70" t="s">
        <v>1470</v>
      </c>
      <c r="E487" s="60">
        <v>0</v>
      </c>
      <c r="F487" s="60">
        <v>1165625.24</v>
      </c>
      <c r="G487" s="60">
        <v>2254545.26</v>
      </c>
      <c r="H487" s="60">
        <v>1088920.02</v>
      </c>
      <c r="I487" s="60">
        <v>1088920.02</v>
      </c>
      <c r="J487" s="60">
        <v>0</v>
      </c>
      <c r="K487" s="60">
        <v>0</v>
      </c>
      <c r="L487" s="60">
        <v>0</v>
      </c>
      <c r="M487" s="60">
        <v>0</v>
      </c>
      <c r="N487" s="60">
        <f t="shared" si="13"/>
        <v>0</v>
      </c>
    </row>
    <row r="488" ht="16.5" spans="1:14">
      <c r="A488" s="57">
        <v>460</v>
      </c>
      <c r="B488" s="69" t="s">
        <v>386</v>
      </c>
      <c r="C488" s="59"/>
      <c r="D488" s="70" t="s">
        <v>387</v>
      </c>
      <c r="E488" s="60">
        <v>0</v>
      </c>
      <c r="F488" s="60">
        <v>45500</v>
      </c>
      <c r="G488" s="60">
        <v>45500</v>
      </c>
      <c r="H488" s="60">
        <v>0</v>
      </c>
      <c r="I488" s="60">
        <v>0</v>
      </c>
      <c r="J488" s="60">
        <v>0</v>
      </c>
      <c r="K488" s="60">
        <v>0</v>
      </c>
      <c r="L488" s="60">
        <v>0</v>
      </c>
      <c r="M488" s="60">
        <v>0</v>
      </c>
      <c r="N488" s="60">
        <f t="shared" si="13"/>
        <v>0</v>
      </c>
    </row>
    <row r="489" ht="16.5" spans="1:14">
      <c r="A489" s="57">
        <v>461</v>
      </c>
      <c r="B489" s="69" t="s">
        <v>388</v>
      </c>
      <c r="C489" s="59"/>
      <c r="D489" s="70" t="s">
        <v>389</v>
      </c>
      <c r="E489" s="60">
        <v>0</v>
      </c>
      <c r="F489" s="60">
        <v>2800</v>
      </c>
      <c r="G489" s="60">
        <v>2800</v>
      </c>
      <c r="H489" s="60">
        <v>0</v>
      </c>
      <c r="I489" s="60">
        <v>0</v>
      </c>
      <c r="J489" s="60">
        <v>0</v>
      </c>
      <c r="K489" s="60">
        <v>0</v>
      </c>
      <c r="L489" s="60">
        <v>0</v>
      </c>
      <c r="M489" s="60">
        <v>0</v>
      </c>
      <c r="N489" s="60">
        <f t="shared" si="13"/>
        <v>0</v>
      </c>
    </row>
    <row r="490" ht="16.5" spans="1:14">
      <c r="A490" s="57">
        <v>462</v>
      </c>
      <c r="B490" s="69" t="s">
        <v>390</v>
      </c>
      <c r="C490" s="59"/>
      <c r="D490" s="70" t="s">
        <v>391</v>
      </c>
      <c r="E490" s="60">
        <v>0</v>
      </c>
      <c r="F490" s="60">
        <v>22006</v>
      </c>
      <c r="G490" s="60">
        <v>22006</v>
      </c>
      <c r="H490" s="60">
        <v>0</v>
      </c>
      <c r="I490" s="60">
        <v>0</v>
      </c>
      <c r="J490" s="60">
        <v>0</v>
      </c>
      <c r="K490" s="60">
        <v>0</v>
      </c>
      <c r="L490" s="60">
        <v>0</v>
      </c>
      <c r="M490" s="60">
        <v>0</v>
      </c>
      <c r="N490" s="60">
        <f t="shared" si="13"/>
        <v>0</v>
      </c>
    </row>
    <row r="491" ht="16.5" spans="1:14">
      <c r="A491" s="57">
        <v>463</v>
      </c>
      <c r="B491" s="69" t="s">
        <v>392</v>
      </c>
      <c r="C491" s="59"/>
      <c r="D491" s="70" t="s">
        <v>393</v>
      </c>
      <c r="E491" s="60">
        <v>0</v>
      </c>
      <c r="F491" s="60">
        <v>0</v>
      </c>
      <c r="G491" s="60">
        <v>632.8</v>
      </c>
      <c r="H491" s="60">
        <v>632.8</v>
      </c>
      <c r="I491" s="60">
        <v>632.8</v>
      </c>
      <c r="J491" s="60">
        <v>0</v>
      </c>
      <c r="K491" s="60">
        <v>0</v>
      </c>
      <c r="L491" s="60">
        <v>0</v>
      </c>
      <c r="M491" s="60">
        <v>0</v>
      </c>
      <c r="N491" s="60">
        <f t="shared" si="13"/>
        <v>0</v>
      </c>
    </row>
    <row r="492" ht="16.5" spans="1:14">
      <c r="A492" s="57">
        <v>464</v>
      </c>
      <c r="B492" s="69" t="s">
        <v>394</v>
      </c>
      <c r="C492" s="59"/>
      <c r="D492" s="70" t="s">
        <v>395</v>
      </c>
      <c r="E492" s="60">
        <v>0</v>
      </c>
      <c r="F492" s="60">
        <v>42002.1</v>
      </c>
      <c r="G492" s="60">
        <v>42002.1</v>
      </c>
      <c r="H492" s="60">
        <v>0</v>
      </c>
      <c r="I492" s="60">
        <v>0</v>
      </c>
      <c r="J492" s="60">
        <v>0</v>
      </c>
      <c r="K492" s="60">
        <v>0</v>
      </c>
      <c r="L492" s="60">
        <v>0</v>
      </c>
      <c r="M492" s="60">
        <v>0</v>
      </c>
      <c r="N492" s="60">
        <f t="shared" si="13"/>
        <v>0</v>
      </c>
    </row>
    <row r="493" ht="16.5" spans="1:14">
      <c r="A493" s="57">
        <v>465</v>
      </c>
      <c r="B493" s="69" t="s">
        <v>1471</v>
      </c>
      <c r="C493" s="59"/>
      <c r="D493" s="70" t="s">
        <v>1472</v>
      </c>
      <c r="E493" s="60">
        <v>0</v>
      </c>
      <c r="F493" s="60">
        <v>0</v>
      </c>
      <c r="G493" s="60">
        <v>0</v>
      </c>
      <c r="H493" s="60">
        <v>0</v>
      </c>
      <c r="I493" s="60">
        <v>0</v>
      </c>
      <c r="J493" s="60">
        <v>0</v>
      </c>
      <c r="K493" s="60">
        <v>0</v>
      </c>
      <c r="L493" s="60">
        <v>0</v>
      </c>
      <c r="M493" s="60">
        <v>0</v>
      </c>
      <c r="N493" s="60">
        <f t="shared" si="13"/>
        <v>0</v>
      </c>
    </row>
    <row r="494" ht="16.5" spans="1:14">
      <c r="A494" s="57">
        <v>466</v>
      </c>
      <c r="B494" s="69" t="s">
        <v>398</v>
      </c>
      <c r="C494" s="59"/>
      <c r="D494" s="70" t="s">
        <v>399</v>
      </c>
      <c r="E494" s="60">
        <v>0</v>
      </c>
      <c r="F494" s="60">
        <v>54600</v>
      </c>
      <c r="G494" s="60">
        <v>54600</v>
      </c>
      <c r="H494" s="60">
        <v>0</v>
      </c>
      <c r="I494" s="60">
        <v>0</v>
      </c>
      <c r="J494" s="60">
        <v>0</v>
      </c>
      <c r="K494" s="60">
        <v>0</v>
      </c>
      <c r="L494" s="60">
        <v>0</v>
      </c>
      <c r="M494" s="60">
        <v>0</v>
      </c>
      <c r="N494" s="60">
        <f t="shared" si="13"/>
        <v>0</v>
      </c>
    </row>
    <row r="495" ht="16.5" spans="1:14">
      <c r="A495" s="57">
        <v>467</v>
      </c>
      <c r="B495" s="69" t="s">
        <v>1473</v>
      </c>
      <c r="C495" s="59"/>
      <c r="D495" s="70" t="s">
        <v>1474</v>
      </c>
      <c r="E495" s="60">
        <v>15982.39</v>
      </c>
      <c r="F495" s="60">
        <v>117802.63</v>
      </c>
      <c r="G495" s="60">
        <v>114146.28</v>
      </c>
      <c r="H495" s="60">
        <v>12326.04</v>
      </c>
      <c r="I495" s="60">
        <v>12326.04</v>
      </c>
      <c r="J495" s="60">
        <v>0</v>
      </c>
      <c r="K495" s="60">
        <v>0</v>
      </c>
      <c r="L495" s="60">
        <v>0</v>
      </c>
      <c r="M495" s="60">
        <v>0</v>
      </c>
      <c r="N495" s="60">
        <f t="shared" si="13"/>
        <v>0</v>
      </c>
    </row>
    <row r="496" ht="16.5" spans="1:14">
      <c r="A496" s="57">
        <v>468</v>
      </c>
      <c r="B496" s="69" t="s">
        <v>1475</v>
      </c>
      <c r="C496" s="59"/>
      <c r="D496" s="70" t="s">
        <v>1476</v>
      </c>
      <c r="E496" s="60">
        <v>17456.5</v>
      </c>
      <c r="F496" s="60">
        <v>0</v>
      </c>
      <c r="G496" s="60">
        <v>0</v>
      </c>
      <c r="H496" s="60">
        <v>17456.5</v>
      </c>
      <c r="I496" s="60">
        <v>0</v>
      </c>
      <c r="J496" s="60">
        <v>0</v>
      </c>
      <c r="K496" s="60">
        <v>0</v>
      </c>
      <c r="L496" s="60">
        <v>0</v>
      </c>
      <c r="M496" s="60">
        <v>17456.5</v>
      </c>
      <c r="N496" s="60">
        <f t="shared" si="13"/>
        <v>0</v>
      </c>
    </row>
    <row r="497" ht="16.5" spans="1:14">
      <c r="A497" s="57">
        <v>469</v>
      </c>
      <c r="B497" s="69" t="s">
        <v>1477</v>
      </c>
      <c r="C497" s="59"/>
      <c r="D497" s="70" t="s">
        <v>1478</v>
      </c>
      <c r="E497" s="60">
        <v>32131.2</v>
      </c>
      <c r="F497" s="60">
        <v>112131.2</v>
      </c>
      <c r="G497" s="60">
        <v>178411.65</v>
      </c>
      <c r="H497" s="60">
        <v>98411.65</v>
      </c>
      <c r="I497" s="60">
        <v>98411.65</v>
      </c>
      <c r="J497" s="60">
        <v>0</v>
      </c>
      <c r="K497" s="60">
        <v>0</v>
      </c>
      <c r="L497" s="60">
        <v>0</v>
      </c>
      <c r="M497" s="60">
        <v>0</v>
      </c>
      <c r="N497" s="60">
        <f t="shared" si="13"/>
        <v>0</v>
      </c>
    </row>
    <row r="498" ht="16.5" spans="1:14">
      <c r="A498" s="57">
        <v>470</v>
      </c>
      <c r="B498" s="69" t="s">
        <v>400</v>
      </c>
      <c r="C498" s="59"/>
      <c r="D498" s="70" t="s">
        <v>401</v>
      </c>
      <c r="E498" s="60">
        <v>0</v>
      </c>
      <c r="F498" s="60">
        <v>360</v>
      </c>
      <c r="G498" s="60">
        <v>360</v>
      </c>
      <c r="H498" s="60">
        <v>0</v>
      </c>
      <c r="I498" s="60">
        <v>0</v>
      </c>
      <c r="J498" s="60">
        <v>0</v>
      </c>
      <c r="K498" s="60">
        <v>0</v>
      </c>
      <c r="L498" s="60">
        <v>0</v>
      </c>
      <c r="M498" s="60">
        <v>0</v>
      </c>
      <c r="N498" s="60">
        <f t="shared" si="13"/>
        <v>0</v>
      </c>
    </row>
    <row r="499" ht="16.5" spans="1:14">
      <c r="A499" s="57">
        <v>471</v>
      </c>
      <c r="B499" s="69" t="s">
        <v>1479</v>
      </c>
      <c r="C499" s="59"/>
      <c r="D499" s="70" t="s">
        <v>1480</v>
      </c>
      <c r="E499" s="60">
        <v>9018.73</v>
      </c>
      <c r="F499" s="60">
        <v>15018.73</v>
      </c>
      <c r="G499" s="60">
        <v>6328</v>
      </c>
      <c r="H499" s="60">
        <v>328</v>
      </c>
      <c r="I499" s="60">
        <v>328</v>
      </c>
      <c r="J499" s="60">
        <v>0</v>
      </c>
      <c r="K499" s="60">
        <v>0</v>
      </c>
      <c r="L499" s="60">
        <v>0</v>
      </c>
      <c r="M499" s="60">
        <v>0</v>
      </c>
      <c r="N499" s="60">
        <f t="shared" si="13"/>
        <v>0</v>
      </c>
    </row>
    <row r="500" ht="16.5" spans="1:14">
      <c r="A500" s="57">
        <v>472</v>
      </c>
      <c r="B500" s="69" t="s">
        <v>1481</v>
      </c>
      <c r="C500" s="59"/>
      <c r="D500" s="70" t="s">
        <v>1482</v>
      </c>
      <c r="E500" s="60">
        <v>2727.36</v>
      </c>
      <c r="F500" s="60">
        <v>0</v>
      </c>
      <c r="G500" s="60">
        <v>0</v>
      </c>
      <c r="H500" s="60">
        <v>2727.36</v>
      </c>
      <c r="I500" s="60">
        <v>0</v>
      </c>
      <c r="J500" s="60">
        <v>0</v>
      </c>
      <c r="K500" s="60">
        <v>0</v>
      </c>
      <c r="L500" s="60">
        <v>2727.36</v>
      </c>
      <c r="M500" s="60">
        <v>0</v>
      </c>
      <c r="N500" s="60">
        <f t="shared" si="13"/>
        <v>0</v>
      </c>
    </row>
    <row r="501" ht="16.5" spans="1:14">
      <c r="A501" s="57">
        <v>473</v>
      </c>
      <c r="B501" s="69" t="s">
        <v>128</v>
      </c>
      <c r="C501" s="59"/>
      <c r="D501" s="70" t="s">
        <v>1483</v>
      </c>
      <c r="E501" s="60">
        <v>3160794.99</v>
      </c>
      <c r="F501" s="60">
        <v>2355326.74</v>
      </c>
      <c r="G501" s="60">
        <v>4139485.71</v>
      </c>
      <c r="H501" s="60">
        <v>4944953.96</v>
      </c>
      <c r="I501" s="60">
        <v>3734158.97</v>
      </c>
      <c r="J501" s="60">
        <v>1210794.99</v>
      </c>
      <c r="K501" s="60">
        <v>0</v>
      </c>
      <c r="L501" s="60">
        <v>0</v>
      </c>
      <c r="M501" s="60">
        <v>0</v>
      </c>
      <c r="N501" s="60">
        <f t="shared" si="13"/>
        <v>0</v>
      </c>
    </row>
    <row r="502" ht="16.5" spans="1:14">
      <c r="A502" s="57">
        <v>474</v>
      </c>
      <c r="B502" s="69" t="s">
        <v>1484</v>
      </c>
      <c r="C502" s="59"/>
      <c r="D502" s="70" t="s">
        <v>1485</v>
      </c>
      <c r="E502" s="60">
        <v>10991.58</v>
      </c>
      <c r="F502" s="60">
        <v>32991</v>
      </c>
      <c r="G502" s="60">
        <v>27474.74</v>
      </c>
      <c r="H502" s="60">
        <v>5475.32</v>
      </c>
      <c r="I502" s="60">
        <v>5475.32</v>
      </c>
      <c r="J502" s="60">
        <v>0</v>
      </c>
      <c r="K502" s="60">
        <v>0</v>
      </c>
      <c r="L502" s="60">
        <v>0</v>
      </c>
      <c r="M502" s="60">
        <v>0</v>
      </c>
      <c r="N502" s="60">
        <f t="shared" si="13"/>
        <v>0</v>
      </c>
    </row>
    <row r="503" ht="16.5" spans="1:14">
      <c r="A503" s="57">
        <v>475</v>
      </c>
      <c r="B503" s="69" t="s">
        <v>1486</v>
      </c>
      <c r="C503" s="59"/>
      <c r="D503" s="70" t="s">
        <v>1487</v>
      </c>
      <c r="E503" s="60">
        <v>0</v>
      </c>
      <c r="F503" s="60">
        <v>92500</v>
      </c>
      <c r="G503" s="60">
        <v>185000</v>
      </c>
      <c r="H503" s="60">
        <v>92500</v>
      </c>
      <c r="I503" s="60">
        <v>92500</v>
      </c>
      <c r="J503" s="60">
        <v>-8000</v>
      </c>
      <c r="K503" s="60">
        <v>0</v>
      </c>
      <c r="L503" s="60">
        <v>8000</v>
      </c>
      <c r="M503" s="60">
        <v>0</v>
      </c>
      <c r="N503" s="60">
        <f t="shared" si="13"/>
        <v>0</v>
      </c>
    </row>
    <row r="504" ht="16.5" spans="1:14">
      <c r="A504" s="57">
        <v>476</v>
      </c>
      <c r="B504" s="69" t="s">
        <v>1488</v>
      </c>
      <c r="C504" s="59"/>
      <c r="D504" s="70" t="s">
        <v>1489</v>
      </c>
      <c r="E504" s="60">
        <v>132000</v>
      </c>
      <c r="F504" s="60">
        <v>136251.06</v>
      </c>
      <c r="G504" s="60">
        <v>4251.06</v>
      </c>
      <c r="H504" s="60">
        <v>0</v>
      </c>
      <c r="I504" s="60">
        <v>0</v>
      </c>
      <c r="J504" s="60">
        <v>0</v>
      </c>
      <c r="K504" s="60">
        <v>0</v>
      </c>
      <c r="L504" s="60">
        <v>0</v>
      </c>
      <c r="M504" s="60">
        <v>0</v>
      </c>
      <c r="N504" s="60">
        <f t="shared" si="13"/>
        <v>0</v>
      </c>
    </row>
    <row r="505" ht="16.5" spans="1:14">
      <c r="A505" s="57">
        <v>477</v>
      </c>
      <c r="B505" s="69" t="s">
        <v>402</v>
      </c>
      <c r="C505" s="59"/>
      <c r="D505" s="70" t="s">
        <v>403</v>
      </c>
      <c r="E505" s="60">
        <v>0.8</v>
      </c>
      <c r="F505" s="60">
        <v>57201.96</v>
      </c>
      <c r="G505" s="60">
        <v>57201.96</v>
      </c>
      <c r="H505" s="60">
        <v>0.8</v>
      </c>
      <c r="I505" s="60">
        <v>0</v>
      </c>
      <c r="J505" s="60">
        <v>0.8</v>
      </c>
      <c r="K505" s="60">
        <v>0</v>
      </c>
      <c r="L505" s="60">
        <v>0</v>
      </c>
      <c r="M505" s="60">
        <v>0</v>
      </c>
      <c r="N505" s="60">
        <f t="shared" si="13"/>
        <v>0</v>
      </c>
    </row>
    <row r="506" ht="16.5" spans="1:14">
      <c r="A506" s="57">
        <v>478</v>
      </c>
      <c r="B506" s="69" t="s">
        <v>1490</v>
      </c>
      <c r="C506" s="59"/>
      <c r="D506" s="70" t="s">
        <v>1491</v>
      </c>
      <c r="E506" s="60">
        <v>1615.32</v>
      </c>
      <c r="F506" s="60">
        <v>0</v>
      </c>
      <c r="G506" s="60">
        <v>0</v>
      </c>
      <c r="H506" s="60">
        <v>1615.32</v>
      </c>
      <c r="I506" s="60">
        <v>0</v>
      </c>
      <c r="J506" s="60">
        <v>0</v>
      </c>
      <c r="K506" s="60">
        <v>0</v>
      </c>
      <c r="L506" s="60">
        <v>0</v>
      </c>
      <c r="M506" s="60">
        <v>1615.32</v>
      </c>
      <c r="N506" s="60">
        <f t="shared" si="13"/>
        <v>0</v>
      </c>
    </row>
    <row r="507" ht="16.5" spans="1:14">
      <c r="A507" s="57">
        <v>479</v>
      </c>
      <c r="B507" s="69" t="s">
        <v>1492</v>
      </c>
      <c r="C507" s="59"/>
      <c r="D507" s="70" t="s">
        <v>1493</v>
      </c>
      <c r="E507" s="60">
        <v>0</v>
      </c>
      <c r="F507" s="60">
        <v>0</v>
      </c>
      <c r="G507" s="60">
        <v>0</v>
      </c>
      <c r="H507" s="60">
        <v>0</v>
      </c>
      <c r="I507" s="60">
        <v>0</v>
      </c>
      <c r="J507" s="60">
        <v>0</v>
      </c>
      <c r="K507" s="60">
        <v>0</v>
      </c>
      <c r="L507" s="60">
        <v>0</v>
      </c>
      <c r="M507" s="60">
        <v>0</v>
      </c>
      <c r="N507" s="60">
        <f t="shared" si="13"/>
        <v>0</v>
      </c>
    </row>
    <row r="508" ht="16.5" spans="1:14">
      <c r="A508" s="57">
        <v>480</v>
      </c>
      <c r="B508" s="69" t="s">
        <v>1494</v>
      </c>
      <c r="C508" s="59"/>
      <c r="D508" s="70" t="s">
        <v>1495</v>
      </c>
      <c r="E508" s="60">
        <v>153506.26</v>
      </c>
      <c r="F508" s="60">
        <v>270969.58</v>
      </c>
      <c r="G508" s="60">
        <v>332817.99</v>
      </c>
      <c r="H508" s="60">
        <v>215354.67</v>
      </c>
      <c r="I508" s="60">
        <v>215354.67</v>
      </c>
      <c r="J508" s="60">
        <v>0</v>
      </c>
      <c r="K508" s="60">
        <v>0</v>
      </c>
      <c r="L508" s="60">
        <v>0</v>
      </c>
      <c r="M508" s="60">
        <v>0</v>
      </c>
      <c r="N508" s="60">
        <f t="shared" si="13"/>
        <v>0</v>
      </c>
    </row>
    <row r="509" ht="16.5" spans="1:14">
      <c r="A509" s="57">
        <v>481</v>
      </c>
      <c r="B509" s="69" t="s">
        <v>1496</v>
      </c>
      <c r="C509" s="59"/>
      <c r="D509" s="70" t="s">
        <v>1497</v>
      </c>
      <c r="E509" s="60">
        <v>322592</v>
      </c>
      <c r="F509" s="60">
        <v>240000</v>
      </c>
      <c r="G509" s="60">
        <v>0</v>
      </c>
      <c r="H509" s="60">
        <v>82592</v>
      </c>
      <c r="I509" s="60">
        <v>0</v>
      </c>
      <c r="J509" s="60">
        <v>3577.6</v>
      </c>
      <c r="K509" s="60">
        <v>79014.4</v>
      </c>
      <c r="L509" s="60">
        <v>0</v>
      </c>
      <c r="M509" s="60">
        <v>0</v>
      </c>
      <c r="N509" s="60">
        <f t="shared" si="13"/>
        <v>0</v>
      </c>
    </row>
    <row r="510" ht="16.5" spans="1:14">
      <c r="A510" s="57">
        <v>482</v>
      </c>
      <c r="B510" s="69" t="s">
        <v>406</v>
      </c>
      <c r="C510" s="59"/>
      <c r="D510" s="70" t="s">
        <v>407</v>
      </c>
      <c r="E510" s="60">
        <v>0</v>
      </c>
      <c r="F510" s="60">
        <v>68000</v>
      </c>
      <c r="G510" s="60">
        <v>68000</v>
      </c>
      <c r="H510" s="60">
        <v>0</v>
      </c>
      <c r="I510" s="60">
        <v>0</v>
      </c>
      <c r="J510" s="60">
        <v>0</v>
      </c>
      <c r="K510" s="60">
        <v>0</v>
      </c>
      <c r="L510" s="60">
        <v>0</v>
      </c>
      <c r="M510" s="60">
        <v>0</v>
      </c>
      <c r="N510" s="60">
        <f t="shared" si="13"/>
        <v>0</v>
      </c>
    </row>
    <row r="511" ht="16.5" spans="1:14">
      <c r="A511" s="57">
        <v>483</v>
      </c>
      <c r="B511" s="69" t="s">
        <v>1498</v>
      </c>
      <c r="C511" s="59"/>
      <c r="D511" s="70" t="s">
        <v>1499</v>
      </c>
      <c r="E511" s="60">
        <v>151605.35</v>
      </c>
      <c r="F511" s="60">
        <v>151605.35</v>
      </c>
      <c r="G511" s="60">
        <v>0</v>
      </c>
      <c r="H511" s="60">
        <v>0</v>
      </c>
      <c r="I511" s="60">
        <v>0</v>
      </c>
      <c r="J511" s="60">
        <v>0</v>
      </c>
      <c r="K511" s="60">
        <v>0</v>
      </c>
      <c r="L511" s="60">
        <v>0</v>
      </c>
      <c r="M511" s="60">
        <v>0</v>
      </c>
      <c r="N511" s="60">
        <f t="shared" si="13"/>
        <v>0</v>
      </c>
    </row>
    <row r="512" ht="16.5" spans="1:14">
      <c r="A512" s="57">
        <v>484</v>
      </c>
      <c r="B512" s="69" t="s">
        <v>1500</v>
      </c>
      <c r="C512" s="59"/>
      <c r="D512" s="70" t="s">
        <v>1501</v>
      </c>
      <c r="E512" s="60">
        <v>0</v>
      </c>
      <c r="F512" s="60">
        <v>0</v>
      </c>
      <c r="G512" s="60">
        <v>0</v>
      </c>
      <c r="H512" s="60">
        <v>0</v>
      </c>
      <c r="I512" s="60">
        <v>0</v>
      </c>
      <c r="J512" s="60">
        <v>0</v>
      </c>
      <c r="K512" s="60">
        <v>0</v>
      </c>
      <c r="L512" s="60">
        <v>0</v>
      </c>
      <c r="M512" s="60">
        <v>0</v>
      </c>
      <c r="N512" s="60">
        <f t="shared" si="13"/>
        <v>0</v>
      </c>
    </row>
    <row r="513" ht="16.5" spans="1:14">
      <c r="A513" s="57">
        <v>485</v>
      </c>
      <c r="B513" s="69" t="s">
        <v>408</v>
      </c>
      <c r="C513" s="59"/>
      <c r="D513" s="70" t="s">
        <v>409</v>
      </c>
      <c r="E513" s="60">
        <v>0</v>
      </c>
      <c r="F513" s="60">
        <v>50019.45</v>
      </c>
      <c r="G513" s="60">
        <v>388680.45</v>
      </c>
      <c r="H513" s="60">
        <v>338661</v>
      </c>
      <c r="I513" s="60">
        <v>338661</v>
      </c>
      <c r="J513" s="60">
        <v>0</v>
      </c>
      <c r="K513" s="60">
        <v>0</v>
      </c>
      <c r="L513" s="60">
        <v>0</v>
      </c>
      <c r="M513" s="60">
        <v>0</v>
      </c>
      <c r="N513" s="60">
        <f t="shared" si="13"/>
        <v>0</v>
      </c>
    </row>
    <row r="514" ht="16.5" spans="1:14">
      <c r="A514" s="57">
        <v>486</v>
      </c>
      <c r="B514" s="69" t="s">
        <v>1502</v>
      </c>
      <c r="C514" s="59"/>
      <c r="D514" s="70" t="s">
        <v>1503</v>
      </c>
      <c r="E514" s="60">
        <v>448416.98</v>
      </c>
      <c r="F514" s="60">
        <v>1265000</v>
      </c>
      <c r="G514" s="60">
        <v>1776921.65</v>
      </c>
      <c r="H514" s="60">
        <v>960338.63</v>
      </c>
      <c r="I514" s="60">
        <v>904921.65</v>
      </c>
      <c r="J514" s="60">
        <v>55416.98</v>
      </c>
      <c r="K514" s="60">
        <v>0</v>
      </c>
      <c r="L514" s="60">
        <v>0</v>
      </c>
      <c r="M514" s="60">
        <v>0</v>
      </c>
      <c r="N514" s="60">
        <f t="shared" si="13"/>
        <v>0</v>
      </c>
    </row>
    <row r="515" ht="16.5" spans="1:14">
      <c r="A515" s="57">
        <v>487</v>
      </c>
      <c r="B515" s="69" t="s">
        <v>1504</v>
      </c>
      <c r="C515" s="59"/>
      <c r="D515" s="70" t="s">
        <v>1505</v>
      </c>
      <c r="E515" s="60">
        <v>0</v>
      </c>
      <c r="F515" s="60">
        <v>0</v>
      </c>
      <c r="G515" s="60">
        <v>0</v>
      </c>
      <c r="H515" s="60">
        <v>0</v>
      </c>
      <c r="I515" s="60">
        <v>0</v>
      </c>
      <c r="J515" s="60">
        <v>0</v>
      </c>
      <c r="K515" s="60">
        <v>0</v>
      </c>
      <c r="L515" s="60">
        <v>0</v>
      </c>
      <c r="M515" s="60">
        <v>0</v>
      </c>
      <c r="N515" s="60">
        <f t="shared" si="13"/>
        <v>0</v>
      </c>
    </row>
    <row r="516" ht="16.5" spans="1:14">
      <c r="A516" s="57">
        <v>488</v>
      </c>
      <c r="B516" s="69" t="s">
        <v>1506</v>
      </c>
      <c r="C516" s="59"/>
      <c r="D516" s="70" t="s">
        <v>1507</v>
      </c>
      <c r="E516" s="60">
        <v>0</v>
      </c>
      <c r="F516" s="60">
        <v>4700000</v>
      </c>
      <c r="G516" s="60">
        <v>6311278.26</v>
      </c>
      <c r="H516" s="60">
        <v>1611278.26</v>
      </c>
      <c r="I516" s="60">
        <v>1611278.26</v>
      </c>
      <c r="J516" s="60">
        <v>0</v>
      </c>
      <c r="K516" s="60">
        <v>0</v>
      </c>
      <c r="L516" s="60">
        <v>0</v>
      </c>
      <c r="M516" s="60">
        <v>0</v>
      </c>
      <c r="N516" s="60">
        <f t="shared" si="13"/>
        <v>0</v>
      </c>
    </row>
    <row r="517" ht="16.5" spans="1:14">
      <c r="A517" s="57">
        <v>489</v>
      </c>
      <c r="B517" s="69" t="s">
        <v>410</v>
      </c>
      <c r="C517" s="59"/>
      <c r="D517" s="70" t="s">
        <v>411</v>
      </c>
      <c r="E517" s="60">
        <v>0</v>
      </c>
      <c r="F517" s="60">
        <v>399600</v>
      </c>
      <c r="G517" s="60">
        <v>399600</v>
      </c>
      <c r="H517" s="60">
        <v>0</v>
      </c>
      <c r="I517" s="60">
        <v>0</v>
      </c>
      <c r="J517" s="60">
        <v>0</v>
      </c>
      <c r="K517" s="60">
        <v>0</v>
      </c>
      <c r="L517" s="60">
        <v>0</v>
      </c>
      <c r="M517" s="60">
        <v>0</v>
      </c>
      <c r="N517" s="60">
        <f t="shared" si="13"/>
        <v>0</v>
      </c>
    </row>
    <row r="518" ht="16.5" spans="1:14">
      <c r="A518" s="57">
        <v>490</v>
      </c>
      <c r="B518" s="69" t="s">
        <v>412</v>
      </c>
      <c r="C518" s="59"/>
      <c r="D518" s="70" t="s">
        <v>413</v>
      </c>
      <c r="E518" s="60">
        <v>0</v>
      </c>
      <c r="F518" s="60">
        <v>289800</v>
      </c>
      <c r="G518" s="60">
        <v>289800</v>
      </c>
      <c r="H518" s="60">
        <v>0</v>
      </c>
      <c r="I518" s="60">
        <v>0</v>
      </c>
      <c r="J518" s="60">
        <v>0</v>
      </c>
      <c r="K518" s="60">
        <v>0</v>
      </c>
      <c r="L518" s="60">
        <v>0</v>
      </c>
      <c r="M518" s="60">
        <v>0</v>
      </c>
      <c r="N518" s="60">
        <f t="shared" si="13"/>
        <v>0</v>
      </c>
    </row>
    <row r="519" ht="16.5" spans="1:14">
      <c r="A519" s="57">
        <v>491</v>
      </c>
      <c r="B519" s="69" t="s">
        <v>1508</v>
      </c>
      <c r="C519" s="59"/>
      <c r="D519" s="70" t="s">
        <v>1509</v>
      </c>
      <c r="E519" s="60">
        <v>0</v>
      </c>
      <c r="F519" s="60">
        <v>4011.87</v>
      </c>
      <c r="G519" s="60">
        <v>4011.87</v>
      </c>
      <c r="H519" s="60">
        <v>0</v>
      </c>
      <c r="I519" s="60">
        <v>0</v>
      </c>
      <c r="J519" s="60">
        <v>0</v>
      </c>
      <c r="K519" s="60">
        <v>0</v>
      </c>
      <c r="L519" s="60">
        <v>0</v>
      </c>
      <c r="M519" s="60">
        <v>0</v>
      </c>
      <c r="N519" s="60">
        <f t="shared" si="13"/>
        <v>0</v>
      </c>
    </row>
    <row r="520" ht="16.5" spans="1:14">
      <c r="A520" s="57">
        <v>492</v>
      </c>
      <c r="B520" s="69" t="s">
        <v>1510</v>
      </c>
      <c r="C520" s="59"/>
      <c r="D520" s="70" t="s">
        <v>1511</v>
      </c>
      <c r="E520" s="60">
        <v>0</v>
      </c>
      <c r="F520" s="60">
        <v>0</v>
      </c>
      <c r="G520" s="60">
        <v>0</v>
      </c>
      <c r="H520" s="60">
        <v>0</v>
      </c>
      <c r="I520" s="60">
        <v>0</v>
      </c>
      <c r="J520" s="60">
        <v>0</v>
      </c>
      <c r="K520" s="60">
        <v>0</v>
      </c>
      <c r="L520" s="60">
        <v>0</v>
      </c>
      <c r="M520" s="60">
        <v>0</v>
      </c>
      <c r="N520" s="60">
        <f t="shared" si="13"/>
        <v>0</v>
      </c>
    </row>
    <row r="521" ht="16.5" spans="1:14">
      <c r="A521" s="57">
        <v>493</v>
      </c>
      <c r="B521" s="69" t="s">
        <v>414</v>
      </c>
      <c r="C521" s="59"/>
      <c r="D521" s="70" t="s">
        <v>415</v>
      </c>
      <c r="E521" s="60">
        <v>0</v>
      </c>
      <c r="F521" s="60">
        <v>114839.85</v>
      </c>
      <c r="G521" s="60">
        <v>114839.85</v>
      </c>
      <c r="H521" s="60">
        <v>0</v>
      </c>
      <c r="I521" s="60">
        <v>0</v>
      </c>
      <c r="J521" s="60">
        <v>0</v>
      </c>
      <c r="K521" s="60">
        <v>0</v>
      </c>
      <c r="L521" s="60">
        <v>0</v>
      </c>
      <c r="M521" s="60">
        <v>0</v>
      </c>
      <c r="N521" s="60">
        <f t="shared" si="13"/>
        <v>0</v>
      </c>
    </row>
    <row r="522" ht="16.5" spans="1:14">
      <c r="A522" s="57">
        <v>494</v>
      </c>
      <c r="B522" s="69" t="s">
        <v>1512</v>
      </c>
      <c r="C522" s="59"/>
      <c r="D522" s="70" t="s">
        <v>1513</v>
      </c>
      <c r="E522" s="60">
        <v>12258.81</v>
      </c>
      <c r="F522" s="60">
        <v>195593.96</v>
      </c>
      <c r="G522" s="60">
        <v>230861.59</v>
      </c>
      <c r="H522" s="60">
        <v>47526.44</v>
      </c>
      <c r="I522" s="60">
        <v>47526.44</v>
      </c>
      <c r="J522" s="60">
        <v>0</v>
      </c>
      <c r="K522" s="60">
        <v>0</v>
      </c>
      <c r="L522" s="60">
        <v>0</v>
      </c>
      <c r="M522" s="60">
        <v>0</v>
      </c>
      <c r="N522" s="60">
        <f t="shared" si="13"/>
        <v>0</v>
      </c>
    </row>
    <row r="523" ht="16.5" spans="1:14">
      <c r="A523" s="57">
        <v>495</v>
      </c>
      <c r="B523" s="69" t="s">
        <v>1514</v>
      </c>
      <c r="C523" s="59"/>
      <c r="D523" s="70" t="s">
        <v>1515</v>
      </c>
      <c r="E523" s="60">
        <v>0</v>
      </c>
      <c r="F523" s="60">
        <v>5800</v>
      </c>
      <c r="G523" s="60">
        <v>5800</v>
      </c>
      <c r="H523" s="60">
        <v>0</v>
      </c>
      <c r="I523" s="60">
        <v>0</v>
      </c>
      <c r="J523" s="60">
        <v>0</v>
      </c>
      <c r="K523" s="60">
        <v>0</v>
      </c>
      <c r="L523" s="60">
        <v>0</v>
      </c>
      <c r="M523" s="60">
        <v>0</v>
      </c>
      <c r="N523" s="60">
        <f t="shared" si="13"/>
        <v>0</v>
      </c>
    </row>
    <row r="524" ht="16.5" spans="1:14">
      <c r="A524" s="57">
        <v>496</v>
      </c>
      <c r="B524" s="69" t="s">
        <v>1516</v>
      </c>
      <c r="C524" s="59"/>
      <c r="D524" s="70" t="s">
        <v>1517</v>
      </c>
      <c r="E524" s="60">
        <v>0</v>
      </c>
      <c r="F524" s="60">
        <v>33639.31</v>
      </c>
      <c r="G524" s="60">
        <v>33639.31</v>
      </c>
      <c r="H524" s="60">
        <v>0</v>
      </c>
      <c r="I524" s="60">
        <v>0</v>
      </c>
      <c r="J524" s="60">
        <v>0</v>
      </c>
      <c r="K524" s="60">
        <v>0</v>
      </c>
      <c r="L524" s="60">
        <v>0</v>
      </c>
      <c r="M524" s="60">
        <v>0</v>
      </c>
      <c r="N524" s="60">
        <f t="shared" si="13"/>
        <v>0</v>
      </c>
    </row>
    <row r="525" ht="16.5" spans="1:14">
      <c r="A525" s="57">
        <v>497</v>
      </c>
      <c r="B525" s="69" t="s">
        <v>416</v>
      </c>
      <c r="C525" s="59"/>
      <c r="D525" s="70" t="s">
        <v>417</v>
      </c>
      <c r="E525" s="60">
        <v>2607.69</v>
      </c>
      <c r="F525" s="60">
        <v>32277.36</v>
      </c>
      <c r="G525" s="60">
        <v>38246.12</v>
      </c>
      <c r="H525" s="60">
        <v>8576.45</v>
      </c>
      <c r="I525" s="60">
        <v>8576.45</v>
      </c>
      <c r="J525" s="60">
        <v>0</v>
      </c>
      <c r="K525" s="60">
        <v>0</v>
      </c>
      <c r="L525" s="60">
        <v>0</v>
      </c>
      <c r="M525" s="60">
        <v>0</v>
      </c>
      <c r="N525" s="60">
        <f t="shared" si="13"/>
        <v>0</v>
      </c>
    </row>
    <row r="526" ht="16.5" spans="1:14">
      <c r="A526" s="57">
        <v>498</v>
      </c>
      <c r="B526" s="69" t="s">
        <v>1518</v>
      </c>
      <c r="C526" s="59"/>
      <c r="D526" s="70" t="s">
        <v>1519</v>
      </c>
      <c r="E526" s="60">
        <v>0</v>
      </c>
      <c r="F526" s="60">
        <v>0</v>
      </c>
      <c r="G526" s="60">
        <v>0</v>
      </c>
      <c r="H526" s="60">
        <v>0</v>
      </c>
      <c r="I526" s="60">
        <v>0</v>
      </c>
      <c r="J526" s="60">
        <v>0</v>
      </c>
      <c r="K526" s="60">
        <v>0</v>
      </c>
      <c r="L526" s="60">
        <v>0</v>
      </c>
      <c r="M526" s="60">
        <v>0</v>
      </c>
      <c r="N526" s="60">
        <f t="shared" si="13"/>
        <v>0</v>
      </c>
    </row>
    <row r="527" ht="16.5" spans="1:14">
      <c r="A527" s="57">
        <v>499</v>
      </c>
      <c r="B527" s="69" t="s">
        <v>418</v>
      </c>
      <c r="C527" s="59"/>
      <c r="D527" s="70" t="s">
        <v>419</v>
      </c>
      <c r="E527" s="60">
        <v>0</v>
      </c>
      <c r="F527" s="60">
        <v>521215.8</v>
      </c>
      <c r="G527" s="60">
        <v>521215.8</v>
      </c>
      <c r="H527" s="60">
        <v>0</v>
      </c>
      <c r="I527" s="60">
        <v>0</v>
      </c>
      <c r="J527" s="60">
        <v>0</v>
      </c>
      <c r="K527" s="60">
        <v>0</v>
      </c>
      <c r="L527" s="60">
        <v>0</v>
      </c>
      <c r="M527" s="60">
        <v>0</v>
      </c>
      <c r="N527" s="60">
        <f t="shared" si="13"/>
        <v>0</v>
      </c>
    </row>
    <row r="528" ht="16.5" spans="1:14">
      <c r="A528" s="57">
        <v>500</v>
      </c>
      <c r="B528" s="69" t="s">
        <v>1520</v>
      </c>
      <c r="C528" s="59"/>
      <c r="D528" s="70" t="s">
        <v>1521</v>
      </c>
      <c r="E528" s="60">
        <v>1950</v>
      </c>
      <c r="F528" s="60">
        <v>0</v>
      </c>
      <c r="G528" s="60">
        <v>0</v>
      </c>
      <c r="H528" s="60">
        <v>1950</v>
      </c>
      <c r="I528" s="60">
        <v>0</v>
      </c>
      <c r="J528" s="60">
        <v>0</v>
      </c>
      <c r="K528" s="60">
        <v>0</v>
      </c>
      <c r="L528" s="60">
        <v>0</v>
      </c>
      <c r="M528" s="60">
        <v>1950</v>
      </c>
      <c r="N528" s="60">
        <f t="shared" si="13"/>
        <v>0</v>
      </c>
    </row>
    <row r="529" ht="16.5" spans="1:14">
      <c r="A529" s="57">
        <v>501</v>
      </c>
      <c r="B529" s="69" t="s">
        <v>1522</v>
      </c>
      <c r="C529" s="59"/>
      <c r="D529" s="70" t="s">
        <v>1523</v>
      </c>
      <c r="E529" s="60">
        <v>0</v>
      </c>
      <c r="F529" s="60">
        <v>0</v>
      </c>
      <c r="G529" s="60">
        <v>0</v>
      </c>
      <c r="H529" s="60">
        <v>0</v>
      </c>
      <c r="I529" s="60">
        <v>0</v>
      </c>
      <c r="J529" s="60">
        <v>0</v>
      </c>
      <c r="K529" s="60">
        <v>0</v>
      </c>
      <c r="L529" s="60">
        <v>0</v>
      </c>
      <c r="M529" s="60">
        <v>0</v>
      </c>
      <c r="N529" s="60">
        <f t="shared" si="13"/>
        <v>0</v>
      </c>
    </row>
    <row r="530" ht="16.5" spans="1:14">
      <c r="A530" s="57">
        <v>502</v>
      </c>
      <c r="B530" s="69" t="s">
        <v>1524</v>
      </c>
      <c r="C530" s="59"/>
      <c r="D530" s="70" t="s">
        <v>1525</v>
      </c>
      <c r="E530" s="60">
        <v>1497.75</v>
      </c>
      <c r="F530" s="60">
        <v>0</v>
      </c>
      <c r="G530" s="60">
        <v>0</v>
      </c>
      <c r="H530" s="60">
        <v>1497.75</v>
      </c>
      <c r="I530" s="60">
        <v>0</v>
      </c>
      <c r="J530" s="60">
        <v>0</v>
      </c>
      <c r="K530" s="60">
        <v>0</v>
      </c>
      <c r="L530" s="60">
        <v>1497.75</v>
      </c>
      <c r="M530" s="60">
        <v>0</v>
      </c>
      <c r="N530" s="60">
        <f t="shared" si="13"/>
        <v>0</v>
      </c>
    </row>
    <row r="531" ht="16.5" spans="1:14">
      <c r="A531" s="57">
        <v>503</v>
      </c>
      <c r="B531" s="69" t="s">
        <v>420</v>
      </c>
      <c r="C531" s="59"/>
      <c r="D531" s="70" t="s">
        <v>421</v>
      </c>
      <c r="E531" s="60">
        <v>0</v>
      </c>
      <c r="F531" s="60">
        <v>72050</v>
      </c>
      <c r="G531" s="60">
        <v>72050</v>
      </c>
      <c r="H531" s="60">
        <v>0</v>
      </c>
      <c r="I531" s="60">
        <v>0</v>
      </c>
      <c r="J531" s="60">
        <v>0</v>
      </c>
      <c r="K531" s="60">
        <v>0</v>
      </c>
      <c r="L531" s="60">
        <v>0</v>
      </c>
      <c r="M531" s="60">
        <v>0</v>
      </c>
      <c r="N531" s="60">
        <f t="shared" si="13"/>
        <v>0</v>
      </c>
    </row>
    <row r="532" ht="16.5" spans="1:14">
      <c r="A532" s="57">
        <v>504</v>
      </c>
      <c r="B532" s="69" t="s">
        <v>1526</v>
      </c>
      <c r="C532" s="59"/>
      <c r="D532" s="70" t="s">
        <v>1527</v>
      </c>
      <c r="E532" s="60">
        <v>0</v>
      </c>
      <c r="F532" s="60">
        <v>0</v>
      </c>
      <c r="G532" s="60">
        <v>0</v>
      </c>
      <c r="H532" s="60">
        <v>0</v>
      </c>
      <c r="I532" s="60">
        <v>0</v>
      </c>
      <c r="J532" s="60">
        <v>0</v>
      </c>
      <c r="K532" s="60">
        <v>0</v>
      </c>
      <c r="L532" s="60">
        <v>0</v>
      </c>
      <c r="M532" s="60">
        <v>0</v>
      </c>
      <c r="N532" s="60">
        <f t="shared" si="13"/>
        <v>0</v>
      </c>
    </row>
    <row r="533" ht="16.5" spans="1:14">
      <c r="A533" s="57">
        <v>505</v>
      </c>
      <c r="B533" s="69" t="s">
        <v>422</v>
      </c>
      <c r="C533" s="59"/>
      <c r="D533" s="70" t="s">
        <v>423</v>
      </c>
      <c r="E533" s="60">
        <v>7786.88</v>
      </c>
      <c r="F533" s="60">
        <v>146933.73</v>
      </c>
      <c r="G533" s="60">
        <v>180806.07</v>
      </c>
      <c r="H533" s="60">
        <v>41659.22</v>
      </c>
      <c r="I533" s="60">
        <v>40980.3</v>
      </c>
      <c r="J533" s="60">
        <v>678.92</v>
      </c>
      <c r="K533" s="60">
        <v>0</v>
      </c>
      <c r="L533" s="60">
        <v>0</v>
      </c>
      <c r="M533" s="60">
        <v>0</v>
      </c>
      <c r="N533" s="60">
        <f t="shared" si="13"/>
        <v>0</v>
      </c>
    </row>
    <row r="534" ht="16.5" spans="1:14">
      <c r="A534" s="57">
        <v>506</v>
      </c>
      <c r="B534" s="69" t="s">
        <v>424</v>
      </c>
      <c r="C534" s="59"/>
      <c r="D534" s="70" t="s">
        <v>425</v>
      </c>
      <c r="E534" s="60">
        <v>6000</v>
      </c>
      <c r="F534" s="60">
        <v>4880</v>
      </c>
      <c r="G534" s="60">
        <v>-1120</v>
      </c>
      <c r="H534" s="60">
        <v>0</v>
      </c>
      <c r="I534" s="60">
        <v>0</v>
      </c>
      <c r="J534" s="60">
        <v>0</v>
      </c>
      <c r="K534" s="60">
        <v>0</v>
      </c>
      <c r="L534" s="60">
        <v>0</v>
      </c>
      <c r="M534" s="60">
        <v>0</v>
      </c>
      <c r="N534" s="60">
        <f t="shared" si="13"/>
        <v>0</v>
      </c>
    </row>
    <row r="535" ht="16.5" spans="1:14">
      <c r="A535" s="57">
        <v>507</v>
      </c>
      <c r="B535" s="69" t="s">
        <v>426</v>
      </c>
      <c r="C535" s="59"/>
      <c r="D535" s="70" t="s">
        <v>427</v>
      </c>
      <c r="E535" s="60">
        <v>0</v>
      </c>
      <c r="F535" s="60">
        <v>123480</v>
      </c>
      <c r="G535" s="60">
        <v>123480</v>
      </c>
      <c r="H535" s="60">
        <v>0</v>
      </c>
      <c r="I535" s="60">
        <v>0</v>
      </c>
      <c r="J535" s="60">
        <v>0</v>
      </c>
      <c r="K535" s="60">
        <v>0</v>
      </c>
      <c r="L535" s="60">
        <v>0</v>
      </c>
      <c r="M535" s="60">
        <v>0</v>
      </c>
      <c r="N535" s="60">
        <f t="shared" si="13"/>
        <v>0</v>
      </c>
    </row>
    <row r="536" ht="16.5" spans="1:14">
      <c r="A536" s="57">
        <v>508</v>
      </c>
      <c r="B536" s="69" t="s">
        <v>1528</v>
      </c>
      <c r="C536" s="59"/>
      <c r="D536" s="70" t="s">
        <v>1529</v>
      </c>
      <c r="E536" s="60">
        <v>36044.98</v>
      </c>
      <c r="F536" s="60">
        <v>0</v>
      </c>
      <c r="G536" s="60">
        <v>0</v>
      </c>
      <c r="H536" s="60">
        <v>36044.98</v>
      </c>
      <c r="I536" s="60">
        <v>0</v>
      </c>
      <c r="J536" s="60">
        <v>0</v>
      </c>
      <c r="K536" s="60">
        <v>36044.98</v>
      </c>
      <c r="L536" s="60">
        <v>0</v>
      </c>
      <c r="M536" s="60">
        <v>0</v>
      </c>
      <c r="N536" s="60">
        <f t="shared" si="13"/>
        <v>0</v>
      </c>
    </row>
    <row r="537" ht="16.5" spans="1:14">
      <c r="A537" s="57">
        <v>509</v>
      </c>
      <c r="B537" s="69" t="s">
        <v>1530</v>
      </c>
      <c r="C537" s="59"/>
      <c r="D537" s="70" t="s">
        <v>1531</v>
      </c>
      <c r="E537" s="60">
        <v>8620.5</v>
      </c>
      <c r="F537" s="60">
        <v>55683</v>
      </c>
      <c r="G537" s="60">
        <v>59788.5</v>
      </c>
      <c r="H537" s="60">
        <v>12726</v>
      </c>
      <c r="I537" s="60">
        <v>7542</v>
      </c>
      <c r="J537" s="60">
        <v>0</v>
      </c>
      <c r="K537" s="60">
        <v>1500</v>
      </c>
      <c r="L537" s="60">
        <v>0</v>
      </c>
      <c r="M537" s="60">
        <v>3684</v>
      </c>
      <c r="N537" s="60">
        <f t="shared" si="13"/>
        <v>0</v>
      </c>
    </row>
    <row r="538" ht="16.5" spans="1:14">
      <c r="A538" s="57">
        <v>510</v>
      </c>
      <c r="B538" s="69" t="s">
        <v>430</v>
      </c>
      <c r="C538" s="59"/>
      <c r="D538" s="70" t="s">
        <v>431</v>
      </c>
      <c r="E538" s="60">
        <v>0</v>
      </c>
      <c r="F538" s="60">
        <v>2000</v>
      </c>
      <c r="G538" s="60">
        <v>2000</v>
      </c>
      <c r="H538" s="60">
        <v>0</v>
      </c>
      <c r="I538" s="60">
        <v>0</v>
      </c>
      <c r="J538" s="60">
        <v>0</v>
      </c>
      <c r="K538" s="60">
        <v>0</v>
      </c>
      <c r="L538" s="60">
        <v>0</v>
      </c>
      <c r="M538" s="60">
        <v>0</v>
      </c>
      <c r="N538" s="60">
        <f t="shared" si="13"/>
        <v>0</v>
      </c>
    </row>
    <row r="539" ht="16.5" spans="1:14">
      <c r="A539" s="57">
        <v>511</v>
      </c>
      <c r="B539" s="69" t="s">
        <v>1532</v>
      </c>
      <c r="C539" s="59"/>
      <c r="D539" s="70" t="s">
        <v>1533</v>
      </c>
      <c r="E539" s="60">
        <v>0</v>
      </c>
      <c r="F539" s="60">
        <v>0</v>
      </c>
      <c r="G539" s="60">
        <v>0</v>
      </c>
      <c r="H539" s="60">
        <v>0</v>
      </c>
      <c r="I539" s="60">
        <v>0</v>
      </c>
      <c r="J539" s="60">
        <v>0</v>
      </c>
      <c r="K539" s="60">
        <v>0</v>
      </c>
      <c r="L539" s="60">
        <v>0</v>
      </c>
      <c r="M539" s="60">
        <v>0</v>
      </c>
      <c r="N539" s="60">
        <f t="shared" si="13"/>
        <v>0</v>
      </c>
    </row>
    <row r="540" ht="16.5" spans="1:14">
      <c r="A540" s="57">
        <v>512</v>
      </c>
      <c r="B540" s="69" t="s">
        <v>1534</v>
      </c>
      <c r="C540" s="59"/>
      <c r="D540" s="70" t="s">
        <v>1535</v>
      </c>
      <c r="E540" s="60">
        <v>0</v>
      </c>
      <c r="F540" s="60">
        <v>0</v>
      </c>
      <c r="G540" s="60">
        <v>0</v>
      </c>
      <c r="H540" s="60">
        <v>0</v>
      </c>
      <c r="I540" s="60">
        <v>0</v>
      </c>
      <c r="J540" s="60">
        <v>0</v>
      </c>
      <c r="K540" s="60">
        <v>0</v>
      </c>
      <c r="L540" s="60">
        <v>0</v>
      </c>
      <c r="M540" s="60">
        <v>0</v>
      </c>
      <c r="N540" s="60">
        <f t="shared" si="13"/>
        <v>0</v>
      </c>
    </row>
    <row r="541" ht="16.5" spans="1:14">
      <c r="A541" s="57">
        <v>513</v>
      </c>
      <c r="B541" s="69" t="s">
        <v>1536</v>
      </c>
      <c r="C541" s="59"/>
      <c r="D541" s="70" t="s">
        <v>1537</v>
      </c>
      <c r="E541" s="60">
        <v>0</v>
      </c>
      <c r="F541" s="60">
        <v>0</v>
      </c>
      <c r="G541" s="60">
        <v>0</v>
      </c>
      <c r="H541" s="60">
        <v>0</v>
      </c>
      <c r="I541" s="60">
        <v>0</v>
      </c>
      <c r="J541" s="60">
        <v>0</v>
      </c>
      <c r="K541" s="60">
        <v>0</v>
      </c>
      <c r="L541" s="60">
        <v>0</v>
      </c>
      <c r="M541" s="60">
        <v>0</v>
      </c>
      <c r="N541" s="60">
        <f t="shared" ref="N541:N604" si="14">SUM(I541:M541)-H541</f>
        <v>0</v>
      </c>
    </row>
    <row r="542" ht="16.5" spans="1:14">
      <c r="A542" s="57">
        <v>514</v>
      </c>
      <c r="B542" s="69" t="s">
        <v>1538</v>
      </c>
      <c r="C542" s="59"/>
      <c r="D542" s="70" t="s">
        <v>1539</v>
      </c>
      <c r="E542" s="60">
        <v>0</v>
      </c>
      <c r="F542" s="60">
        <v>30000</v>
      </c>
      <c r="G542" s="60">
        <v>30000</v>
      </c>
      <c r="H542" s="60">
        <v>0</v>
      </c>
      <c r="I542" s="60">
        <v>0</v>
      </c>
      <c r="J542" s="60">
        <v>0</v>
      </c>
      <c r="K542" s="60">
        <v>0</v>
      </c>
      <c r="L542" s="60">
        <v>0</v>
      </c>
      <c r="M542" s="60">
        <v>0</v>
      </c>
      <c r="N542" s="60">
        <f t="shared" si="14"/>
        <v>0</v>
      </c>
    </row>
    <row r="543" ht="16.5" spans="1:14">
      <c r="A543" s="57">
        <v>515</v>
      </c>
      <c r="B543" s="69" t="s">
        <v>1540</v>
      </c>
      <c r="C543" s="59"/>
      <c r="D543" s="70" t="s">
        <v>1541</v>
      </c>
      <c r="E543" s="60">
        <v>142294.41</v>
      </c>
      <c r="F543" s="60">
        <v>142294.41</v>
      </c>
      <c r="G543" s="60">
        <v>0</v>
      </c>
      <c r="H543" s="60">
        <v>0</v>
      </c>
      <c r="I543" s="60">
        <v>0</v>
      </c>
      <c r="J543" s="60">
        <v>0</v>
      </c>
      <c r="K543" s="60">
        <v>0</v>
      </c>
      <c r="L543" s="60">
        <v>0</v>
      </c>
      <c r="M543" s="60">
        <v>0</v>
      </c>
      <c r="N543" s="60">
        <f t="shared" si="14"/>
        <v>0</v>
      </c>
    </row>
    <row r="544" ht="16.5" spans="1:14">
      <c r="A544" s="57">
        <v>516</v>
      </c>
      <c r="B544" s="69" t="s">
        <v>1542</v>
      </c>
      <c r="C544" s="59"/>
      <c r="D544" s="70" t="s">
        <v>1543</v>
      </c>
      <c r="E544" s="60">
        <v>0</v>
      </c>
      <c r="F544" s="60">
        <v>34970</v>
      </c>
      <c r="G544" s="60">
        <v>34970</v>
      </c>
      <c r="H544" s="60">
        <v>0</v>
      </c>
      <c r="I544" s="60">
        <v>0</v>
      </c>
      <c r="J544" s="60">
        <v>0</v>
      </c>
      <c r="K544" s="60">
        <v>0</v>
      </c>
      <c r="L544" s="60">
        <v>0</v>
      </c>
      <c r="M544" s="60">
        <v>0</v>
      </c>
      <c r="N544" s="60">
        <f t="shared" si="14"/>
        <v>0</v>
      </c>
    </row>
    <row r="545" ht="16.5" spans="1:14">
      <c r="A545" s="57">
        <v>517</v>
      </c>
      <c r="B545" s="69" t="s">
        <v>1544</v>
      </c>
      <c r="C545" s="59"/>
      <c r="D545" s="70" t="s">
        <v>1545</v>
      </c>
      <c r="E545" s="60">
        <v>0</v>
      </c>
      <c r="F545" s="60">
        <v>0</v>
      </c>
      <c r="G545" s="60">
        <v>0</v>
      </c>
      <c r="H545" s="60">
        <v>0</v>
      </c>
      <c r="I545" s="60">
        <v>0</v>
      </c>
      <c r="J545" s="60">
        <v>0</v>
      </c>
      <c r="K545" s="60">
        <v>0</v>
      </c>
      <c r="L545" s="60">
        <v>0</v>
      </c>
      <c r="M545" s="60">
        <v>0</v>
      </c>
      <c r="N545" s="60">
        <f t="shared" si="14"/>
        <v>0</v>
      </c>
    </row>
    <row r="546" ht="16.5" spans="1:14">
      <c r="A546" s="57">
        <v>518</v>
      </c>
      <c r="B546" s="69" t="s">
        <v>432</v>
      </c>
      <c r="C546" s="59"/>
      <c r="D546" s="70" t="s">
        <v>433</v>
      </c>
      <c r="E546" s="60">
        <v>0</v>
      </c>
      <c r="F546" s="60">
        <v>95160</v>
      </c>
      <c r="G546" s="60">
        <v>95160</v>
      </c>
      <c r="H546" s="60">
        <v>0</v>
      </c>
      <c r="I546" s="60">
        <v>0</v>
      </c>
      <c r="J546" s="60">
        <v>0</v>
      </c>
      <c r="K546" s="60">
        <v>0</v>
      </c>
      <c r="L546" s="60">
        <v>0</v>
      </c>
      <c r="M546" s="60">
        <v>0</v>
      </c>
      <c r="N546" s="60">
        <f t="shared" si="14"/>
        <v>0</v>
      </c>
    </row>
    <row r="547" ht="16.5" spans="1:14">
      <c r="A547" s="57">
        <v>519</v>
      </c>
      <c r="B547" s="69" t="s">
        <v>434</v>
      </c>
      <c r="C547" s="59"/>
      <c r="D547" s="70" t="s">
        <v>435</v>
      </c>
      <c r="E547" s="60">
        <v>0</v>
      </c>
      <c r="F547" s="60">
        <v>24398.43</v>
      </c>
      <c r="G547" s="60">
        <v>24398.43</v>
      </c>
      <c r="H547" s="60">
        <v>0</v>
      </c>
      <c r="I547" s="60">
        <v>0</v>
      </c>
      <c r="J547" s="60">
        <v>0</v>
      </c>
      <c r="K547" s="60">
        <v>0</v>
      </c>
      <c r="L547" s="60">
        <v>0</v>
      </c>
      <c r="M547" s="60">
        <v>0</v>
      </c>
      <c r="N547" s="60">
        <f t="shared" si="14"/>
        <v>0</v>
      </c>
    </row>
    <row r="548" ht="16.5" spans="1:14">
      <c r="A548" s="57">
        <v>520</v>
      </c>
      <c r="B548" s="69" t="s">
        <v>1546</v>
      </c>
      <c r="C548" s="59"/>
      <c r="D548" s="70" t="s">
        <v>1547</v>
      </c>
      <c r="E548" s="60">
        <v>649964</v>
      </c>
      <c r="F548" s="60">
        <v>400619</v>
      </c>
      <c r="G548" s="60">
        <v>50655</v>
      </c>
      <c r="H548" s="60">
        <v>300000</v>
      </c>
      <c r="I548" s="60">
        <v>34000</v>
      </c>
      <c r="J548" s="60">
        <v>266000</v>
      </c>
      <c r="K548" s="60">
        <v>0</v>
      </c>
      <c r="L548" s="60">
        <v>0</v>
      </c>
      <c r="M548" s="60">
        <v>0</v>
      </c>
      <c r="N548" s="60">
        <f t="shared" si="14"/>
        <v>0</v>
      </c>
    </row>
    <row r="549" ht="16.5" spans="1:14">
      <c r="A549" s="57">
        <v>521</v>
      </c>
      <c r="B549" s="69" t="s">
        <v>1548</v>
      </c>
      <c r="C549" s="59"/>
      <c r="D549" s="70" t="s">
        <v>1549</v>
      </c>
      <c r="E549" s="60">
        <v>0</v>
      </c>
      <c r="F549" s="60">
        <v>0</v>
      </c>
      <c r="G549" s="60">
        <v>0</v>
      </c>
      <c r="H549" s="60">
        <v>0</v>
      </c>
      <c r="I549" s="60">
        <v>0</v>
      </c>
      <c r="J549" s="60">
        <v>0</v>
      </c>
      <c r="K549" s="60">
        <v>0</v>
      </c>
      <c r="L549" s="60">
        <v>0</v>
      </c>
      <c r="M549" s="60">
        <v>0</v>
      </c>
      <c r="N549" s="60">
        <f t="shared" si="14"/>
        <v>0</v>
      </c>
    </row>
    <row r="550" ht="16.5" spans="1:14">
      <c r="A550" s="57">
        <v>522</v>
      </c>
      <c r="B550" s="69" t="s">
        <v>436</v>
      </c>
      <c r="C550" s="59"/>
      <c r="D550" s="70" t="s">
        <v>437</v>
      </c>
      <c r="E550" s="60">
        <v>0</v>
      </c>
      <c r="F550" s="60">
        <v>39320</v>
      </c>
      <c r="G550" s="60">
        <v>39320</v>
      </c>
      <c r="H550" s="60">
        <v>0</v>
      </c>
      <c r="I550" s="60">
        <v>0</v>
      </c>
      <c r="J550" s="60">
        <v>0</v>
      </c>
      <c r="K550" s="60">
        <v>0</v>
      </c>
      <c r="L550" s="60">
        <v>0</v>
      </c>
      <c r="M550" s="60">
        <v>0</v>
      </c>
      <c r="N550" s="60">
        <f t="shared" si="14"/>
        <v>0</v>
      </c>
    </row>
    <row r="551" ht="16.5" spans="1:14">
      <c r="A551" s="57">
        <v>523</v>
      </c>
      <c r="B551" s="69" t="s">
        <v>1550</v>
      </c>
      <c r="C551" s="59"/>
      <c r="D551" s="70" t="s">
        <v>1551</v>
      </c>
      <c r="E551" s="60">
        <v>1162502.4</v>
      </c>
      <c r="F551" s="60">
        <v>1653562.4</v>
      </c>
      <c r="G551" s="60">
        <v>2107748.8</v>
      </c>
      <c r="H551" s="60">
        <v>1616688.8</v>
      </c>
      <c r="I551" s="60">
        <v>1616688.8</v>
      </c>
      <c r="J551" s="60">
        <v>0</v>
      </c>
      <c r="K551" s="60">
        <v>0</v>
      </c>
      <c r="L551" s="60">
        <v>0</v>
      </c>
      <c r="M551" s="60">
        <v>0</v>
      </c>
      <c r="N551" s="60">
        <f t="shared" si="14"/>
        <v>0</v>
      </c>
    </row>
    <row r="552" ht="16.5" spans="1:14">
      <c r="A552" s="57">
        <v>524</v>
      </c>
      <c r="B552" s="69" t="s">
        <v>1552</v>
      </c>
      <c r="C552" s="59"/>
      <c r="D552" s="70" t="s">
        <v>1553</v>
      </c>
      <c r="E552" s="60">
        <v>453848.97</v>
      </c>
      <c r="F552" s="60">
        <v>530000</v>
      </c>
      <c r="G552" s="60">
        <v>749950.05</v>
      </c>
      <c r="H552" s="60">
        <v>673799.02</v>
      </c>
      <c r="I552" s="60">
        <v>673799.02</v>
      </c>
      <c r="J552" s="60">
        <v>0</v>
      </c>
      <c r="K552" s="60">
        <v>0</v>
      </c>
      <c r="L552" s="60">
        <v>0</v>
      </c>
      <c r="M552" s="60">
        <v>0</v>
      </c>
      <c r="N552" s="60">
        <f t="shared" si="14"/>
        <v>0</v>
      </c>
    </row>
    <row r="553" ht="16.5" spans="1:14">
      <c r="A553" s="57">
        <v>525</v>
      </c>
      <c r="B553" s="69" t="s">
        <v>438</v>
      </c>
      <c r="C553" s="59"/>
      <c r="D553" s="70" t="s">
        <v>439</v>
      </c>
      <c r="E553" s="60">
        <v>0</v>
      </c>
      <c r="F553" s="60">
        <v>54000</v>
      </c>
      <c r="G553" s="60">
        <v>54000</v>
      </c>
      <c r="H553" s="60">
        <v>0</v>
      </c>
      <c r="I553" s="60">
        <v>0</v>
      </c>
      <c r="J553" s="60">
        <v>0</v>
      </c>
      <c r="K553" s="60">
        <v>0</v>
      </c>
      <c r="L553" s="60">
        <v>0</v>
      </c>
      <c r="M553" s="60">
        <v>0</v>
      </c>
      <c r="N553" s="60">
        <f t="shared" si="14"/>
        <v>0</v>
      </c>
    </row>
    <row r="554" ht="16.5" spans="1:14">
      <c r="A554" s="57">
        <v>526</v>
      </c>
      <c r="B554" s="69" t="s">
        <v>442</v>
      </c>
      <c r="C554" s="59"/>
      <c r="D554" s="70" t="s">
        <v>443</v>
      </c>
      <c r="E554" s="60">
        <v>0</v>
      </c>
      <c r="F554" s="60">
        <v>9600</v>
      </c>
      <c r="G554" s="60">
        <v>9600</v>
      </c>
      <c r="H554" s="60">
        <v>0</v>
      </c>
      <c r="I554" s="60">
        <v>0</v>
      </c>
      <c r="J554" s="60">
        <v>0</v>
      </c>
      <c r="K554" s="60">
        <v>0</v>
      </c>
      <c r="L554" s="60">
        <v>0</v>
      </c>
      <c r="M554" s="60">
        <v>0</v>
      </c>
      <c r="N554" s="60">
        <f t="shared" si="14"/>
        <v>0</v>
      </c>
    </row>
    <row r="555" ht="16.5" spans="1:14">
      <c r="A555" s="57">
        <v>527</v>
      </c>
      <c r="B555" s="69" t="s">
        <v>1554</v>
      </c>
      <c r="C555" s="59"/>
      <c r="D555" s="70" t="s">
        <v>1555</v>
      </c>
      <c r="E555" s="60">
        <v>0</v>
      </c>
      <c r="F555" s="60">
        <v>8580</v>
      </c>
      <c r="G555" s="60">
        <v>8580</v>
      </c>
      <c r="H555" s="60">
        <v>0</v>
      </c>
      <c r="I555" s="60">
        <v>0</v>
      </c>
      <c r="J555" s="60">
        <v>0</v>
      </c>
      <c r="K555" s="60">
        <v>0</v>
      </c>
      <c r="L555" s="60">
        <v>0</v>
      </c>
      <c r="M555" s="60">
        <v>0</v>
      </c>
      <c r="N555" s="60">
        <f t="shared" si="14"/>
        <v>0</v>
      </c>
    </row>
    <row r="556" ht="16.5" spans="1:14">
      <c r="A556" s="57">
        <v>528</v>
      </c>
      <c r="B556" s="69" t="s">
        <v>1556</v>
      </c>
      <c r="C556" s="59"/>
      <c r="D556" s="70" t="s">
        <v>1557</v>
      </c>
      <c r="E556" s="60">
        <v>0</v>
      </c>
      <c r="F556" s="60">
        <v>0</v>
      </c>
      <c r="G556" s="60">
        <v>0</v>
      </c>
      <c r="H556" s="60">
        <v>0</v>
      </c>
      <c r="I556" s="60">
        <v>0</v>
      </c>
      <c r="J556" s="60">
        <v>0</v>
      </c>
      <c r="K556" s="60">
        <v>0</v>
      </c>
      <c r="L556" s="60">
        <v>0</v>
      </c>
      <c r="M556" s="60">
        <v>0</v>
      </c>
      <c r="N556" s="60">
        <f t="shared" si="14"/>
        <v>0</v>
      </c>
    </row>
    <row r="557" ht="16.5" spans="1:14">
      <c r="A557" s="57">
        <v>529</v>
      </c>
      <c r="B557" s="69" t="s">
        <v>1558</v>
      </c>
      <c r="C557" s="59"/>
      <c r="D557" s="70" t="s">
        <v>1559</v>
      </c>
      <c r="E557" s="60">
        <v>0</v>
      </c>
      <c r="F557" s="60">
        <v>0</v>
      </c>
      <c r="G557" s="60">
        <v>0</v>
      </c>
      <c r="H557" s="60">
        <v>0</v>
      </c>
      <c r="I557" s="60">
        <v>0</v>
      </c>
      <c r="J557" s="60">
        <v>0</v>
      </c>
      <c r="K557" s="60">
        <v>0</v>
      </c>
      <c r="L557" s="60">
        <v>0</v>
      </c>
      <c r="M557" s="60">
        <v>0</v>
      </c>
      <c r="N557" s="60">
        <f t="shared" si="14"/>
        <v>0</v>
      </c>
    </row>
    <row r="558" ht="16.5" spans="1:14">
      <c r="A558" s="57">
        <v>530</v>
      </c>
      <c r="B558" s="69" t="s">
        <v>446</v>
      </c>
      <c r="C558" s="59"/>
      <c r="D558" s="70" t="s">
        <v>447</v>
      </c>
      <c r="E558" s="60">
        <v>233149.1</v>
      </c>
      <c r="F558" s="60">
        <v>740</v>
      </c>
      <c r="G558" s="60">
        <v>740</v>
      </c>
      <c r="H558" s="60">
        <v>233149.1</v>
      </c>
      <c r="I558" s="60">
        <v>0</v>
      </c>
      <c r="J558" s="60">
        <v>233149.1</v>
      </c>
      <c r="K558" s="60">
        <v>0</v>
      </c>
      <c r="L558" s="60">
        <v>0</v>
      </c>
      <c r="M558" s="60">
        <v>0</v>
      </c>
      <c r="N558" s="60">
        <f t="shared" si="14"/>
        <v>0</v>
      </c>
    </row>
    <row r="559" ht="16.5" spans="1:14">
      <c r="A559" s="57">
        <v>531</v>
      </c>
      <c r="B559" s="69" t="s">
        <v>1560</v>
      </c>
      <c r="C559" s="59"/>
      <c r="D559" s="70" t="s">
        <v>1561</v>
      </c>
      <c r="E559" s="60">
        <v>26000</v>
      </c>
      <c r="F559" s="60">
        <v>0</v>
      </c>
      <c r="G559" s="60">
        <v>0</v>
      </c>
      <c r="H559" s="60">
        <v>26000</v>
      </c>
      <c r="I559" s="60">
        <v>0</v>
      </c>
      <c r="J559" s="60">
        <v>0</v>
      </c>
      <c r="K559" s="60">
        <v>0</v>
      </c>
      <c r="L559" s="60">
        <v>0</v>
      </c>
      <c r="M559" s="60">
        <v>26000</v>
      </c>
      <c r="N559" s="60">
        <f t="shared" si="14"/>
        <v>0</v>
      </c>
    </row>
    <row r="560" ht="16.5" spans="1:14">
      <c r="A560" s="57">
        <v>532</v>
      </c>
      <c r="B560" s="69" t="s">
        <v>1562</v>
      </c>
      <c r="C560" s="59"/>
      <c r="D560" s="70" t="s">
        <v>1563</v>
      </c>
      <c r="E560" s="60">
        <v>14336</v>
      </c>
      <c r="F560" s="60">
        <v>0</v>
      </c>
      <c r="G560" s="60">
        <v>0</v>
      </c>
      <c r="H560" s="60">
        <v>14336</v>
      </c>
      <c r="I560" s="60">
        <v>0</v>
      </c>
      <c r="J560" s="60">
        <v>0</v>
      </c>
      <c r="K560" s="60">
        <v>0</v>
      </c>
      <c r="L560" s="60">
        <v>0</v>
      </c>
      <c r="M560" s="60">
        <v>14336</v>
      </c>
      <c r="N560" s="60">
        <f t="shared" si="14"/>
        <v>0</v>
      </c>
    </row>
    <row r="561" ht="16.5" spans="1:14">
      <c r="A561" s="57">
        <v>533</v>
      </c>
      <c r="B561" s="69" t="s">
        <v>1564</v>
      </c>
      <c r="C561" s="59"/>
      <c r="D561" s="70" t="s">
        <v>1565</v>
      </c>
      <c r="E561" s="60">
        <v>0</v>
      </c>
      <c r="F561" s="60">
        <v>2123407.89</v>
      </c>
      <c r="G561" s="60">
        <v>2123407.89</v>
      </c>
      <c r="H561" s="60">
        <v>0</v>
      </c>
      <c r="I561" s="60">
        <v>0</v>
      </c>
      <c r="J561" s="60">
        <v>0</v>
      </c>
      <c r="K561" s="60">
        <v>0</v>
      </c>
      <c r="L561" s="60">
        <v>0</v>
      </c>
      <c r="M561" s="60">
        <v>0</v>
      </c>
      <c r="N561" s="60">
        <f t="shared" si="14"/>
        <v>0</v>
      </c>
    </row>
    <row r="562" ht="16.5" spans="1:14">
      <c r="A562" s="57">
        <v>534</v>
      </c>
      <c r="B562" s="69" t="s">
        <v>448</v>
      </c>
      <c r="C562" s="59"/>
      <c r="D562" s="70" t="s">
        <v>449</v>
      </c>
      <c r="E562" s="60">
        <v>0</v>
      </c>
      <c r="F562" s="60">
        <v>16888</v>
      </c>
      <c r="G562" s="60">
        <v>16888</v>
      </c>
      <c r="H562" s="60">
        <v>0</v>
      </c>
      <c r="I562" s="60">
        <v>0</v>
      </c>
      <c r="J562" s="60">
        <v>0</v>
      </c>
      <c r="K562" s="60">
        <v>0</v>
      </c>
      <c r="L562" s="60">
        <v>0</v>
      </c>
      <c r="M562" s="60">
        <v>0</v>
      </c>
      <c r="N562" s="60">
        <f t="shared" si="14"/>
        <v>0</v>
      </c>
    </row>
    <row r="563" ht="16.5" spans="1:14">
      <c r="A563" s="57">
        <v>535</v>
      </c>
      <c r="B563" s="69" t="s">
        <v>450</v>
      </c>
      <c r="C563" s="59"/>
      <c r="D563" s="70" t="s">
        <v>451</v>
      </c>
      <c r="E563" s="60">
        <v>0</v>
      </c>
      <c r="F563" s="60">
        <v>0</v>
      </c>
      <c r="G563" s="60">
        <v>0</v>
      </c>
      <c r="H563" s="60">
        <v>0</v>
      </c>
      <c r="I563" s="60">
        <v>0</v>
      </c>
      <c r="J563" s="60">
        <v>0</v>
      </c>
      <c r="K563" s="60">
        <v>0</v>
      </c>
      <c r="L563" s="60">
        <v>0</v>
      </c>
      <c r="M563" s="60">
        <v>0</v>
      </c>
      <c r="N563" s="60">
        <f t="shared" si="14"/>
        <v>0</v>
      </c>
    </row>
    <row r="564" ht="16.5" spans="1:14">
      <c r="A564" s="57">
        <v>536</v>
      </c>
      <c r="B564" s="69" t="s">
        <v>452</v>
      </c>
      <c r="C564" s="59"/>
      <c r="D564" s="70" t="s">
        <v>453</v>
      </c>
      <c r="E564" s="60">
        <v>0</v>
      </c>
      <c r="F564" s="60">
        <v>0</v>
      </c>
      <c r="G564" s="60">
        <v>0</v>
      </c>
      <c r="H564" s="60">
        <v>0</v>
      </c>
      <c r="I564" s="60">
        <v>0</v>
      </c>
      <c r="J564" s="60">
        <v>0</v>
      </c>
      <c r="K564" s="60">
        <v>0</v>
      </c>
      <c r="L564" s="60">
        <v>0</v>
      </c>
      <c r="M564" s="60">
        <v>0</v>
      </c>
      <c r="N564" s="60">
        <f t="shared" si="14"/>
        <v>0</v>
      </c>
    </row>
    <row r="565" ht="16.5" spans="1:14">
      <c r="A565" s="57">
        <v>537</v>
      </c>
      <c r="B565" s="69" t="s">
        <v>454</v>
      </c>
      <c r="C565" s="59"/>
      <c r="D565" s="70" t="s">
        <v>455</v>
      </c>
      <c r="E565" s="60">
        <v>9000</v>
      </c>
      <c r="F565" s="60">
        <v>9000</v>
      </c>
      <c r="G565" s="60">
        <v>0</v>
      </c>
      <c r="H565" s="60">
        <v>0</v>
      </c>
      <c r="I565" s="60">
        <v>0</v>
      </c>
      <c r="J565" s="60">
        <v>-27500</v>
      </c>
      <c r="K565" s="60">
        <v>0</v>
      </c>
      <c r="L565" s="60">
        <v>27500</v>
      </c>
      <c r="M565" s="60">
        <v>0</v>
      </c>
      <c r="N565" s="60">
        <f t="shared" si="14"/>
        <v>0</v>
      </c>
    </row>
    <row r="566" ht="16.5" spans="1:14">
      <c r="A566" s="57">
        <v>538</v>
      </c>
      <c r="B566" s="69" t="s">
        <v>456</v>
      </c>
      <c r="C566" s="59"/>
      <c r="D566" s="70" t="s">
        <v>457</v>
      </c>
      <c r="E566" s="60">
        <v>16950</v>
      </c>
      <c r="F566" s="60">
        <v>0</v>
      </c>
      <c r="G566" s="60">
        <v>0</v>
      </c>
      <c r="H566" s="60">
        <v>16950</v>
      </c>
      <c r="I566" s="60">
        <v>0</v>
      </c>
      <c r="J566" s="60">
        <v>9450</v>
      </c>
      <c r="K566" s="60">
        <v>0</v>
      </c>
      <c r="L566" s="60">
        <v>7500</v>
      </c>
      <c r="M566" s="60">
        <v>0</v>
      </c>
      <c r="N566" s="60">
        <f t="shared" si="14"/>
        <v>0</v>
      </c>
    </row>
    <row r="567" ht="16.5" spans="1:14">
      <c r="A567" s="57">
        <v>539</v>
      </c>
      <c r="B567" s="69" t="s">
        <v>1566</v>
      </c>
      <c r="C567" s="59"/>
      <c r="D567" s="70" t="s">
        <v>1567</v>
      </c>
      <c r="E567" s="60">
        <v>9973.97</v>
      </c>
      <c r="F567" s="60">
        <v>48494.47</v>
      </c>
      <c r="G567" s="60">
        <v>59297.22</v>
      </c>
      <c r="H567" s="60">
        <v>20776.72</v>
      </c>
      <c r="I567" s="60">
        <v>20776.72</v>
      </c>
      <c r="J567" s="60">
        <v>0</v>
      </c>
      <c r="K567" s="60">
        <v>0</v>
      </c>
      <c r="L567" s="60">
        <v>0</v>
      </c>
      <c r="M567" s="60">
        <v>0</v>
      </c>
      <c r="N567" s="60">
        <f t="shared" si="14"/>
        <v>0</v>
      </c>
    </row>
    <row r="568" ht="16.5" spans="1:14">
      <c r="A568" s="57">
        <v>540</v>
      </c>
      <c r="B568" s="69" t="s">
        <v>1568</v>
      </c>
      <c r="C568" s="59"/>
      <c r="D568" s="70" t="s">
        <v>1569</v>
      </c>
      <c r="E568" s="60">
        <v>0</v>
      </c>
      <c r="F568" s="60">
        <v>0</v>
      </c>
      <c r="G568" s="60">
        <v>0</v>
      </c>
      <c r="H568" s="60">
        <v>0</v>
      </c>
      <c r="I568" s="60">
        <v>0</v>
      </c>
      <c r="J568" s="60">
        <v>0</v>
      </c>
      <c r="K568" s="60">
        <v>0</v>
      </c>
      <c r="L568" s="60">
        <v>0</v>
      </c>
      <c r="M568" s="60">
        <v>0</v>
      </c>
      <c r="N568" s="60">
        <f t="shared" si="14"/>
        <v>0</v>
      </c>
    </row>
    <row r="569" ht="16.5" spans="1:14">
      <c r="A569" s="57">
        <v>541</v>
      </c>
      <c r="B569" s="69" t="s">
        <v>1570</v>
      </c>
      <c r="C569" s="59"/>
      <c r="D569" s="70" t="s">
        <v>1571</v>
      </c>
      <c r="E569" s="60">
        <v>0</v>
      </c>
      <c r="F569" s="60">
        <v>0</v>
      </c>
      <c r="G569" s="60">
        <v>0</v>
      </c>
      <c r="H569" s="60">
        <v>0</v>
      </c>
      <c r="I569" s="60">
        <v>0</v>
      </c>
      <c r="J569" s="60">
        <v>0</v>
      </c>
      <c r="K569" s="60">
        <v>0</v>
      </c>
      <c r="L569" s="60">
        <v>0</v>
      </c>
      <c r="M569" s="60">
        <v>0</v>
      </c>
      <c r="N569" s="60">
        <f t="shared" si="14"/>
        <v>0</v>
      </c>
    </row>
    <row r="570" ht="16.5" spans="1:14">
      <c r="A570" s="57">
        <v>542</v>
      </c>
      <c r="B570" s="69" t="s">
        <v>1572</v>
      </c>
      <c r="C570" s="59"/>
      <c r="D570" s="70" t="s">
        <v>1573</v>
      </c>
      <c r="E570" s="60">
        <v>54534.55</v>
      </c>
      <c r="F570" s="60">
        <v>91049.3</v>
      </c>
      <c r="G570" s="60">
        <v>101881.45</v>
      </c>
      <c r="H570" s="60">
        <v>65366.7</v>
      </c>
      <c r="I570" s="60">
        <v>65366.7</v>
      </c>
      <c r="J570" s="60">
        <v>0</v>
      </c>
      <c r="K570" s="60">
        <v>0</v>
      </c>
      <c r="L570" s="60">
        <v>0</v>
      </c>
      <c r="M570" s="60">
        <v>0</v>
      </c>
      <c r="N570" s="60">
        <f t="shared" si="14"/>
        <v>0</v>
      </c>
    </row>
    <row r="571" ht="16.5" spans="1:14">
      <c r="A571" s="57">
        <v>543</v>
      </c>
      <c r="B571" s="69" t="s">
        <v>1574</v>
      </c>
      <c r="C571" s="59"/>
      <c r="D571" s="70" t="s">
        <v>1575</v>
      </c>
      <c r="E571" s="60">
        <v>17430.91</v>
      </c>
      <c r="F571" s="60">
        <v>17430.91</v>
      </c>
      <c r="G571" s="60">
        <v>0</v>
      </c>
      <c r="H571" s="60">
        <v>0</v>
      </c>
      <c r="I571" s="60">
        <v>0</v>
      </c>
      <c r="J571" s="60">
        <v>0</v>
      </c>
      <c r="K571" s="60">
        <v>0</v>
      </c>
      <c r="L571" s="60">
        <v>0</v>
      </c>
      <c r="M571" s="60">
        <v>0</v>
      </c>
      <c r="N571" s="60">
        <f t="shared" si="14"/>
        <v>0</v>
      </c>
    </row>
    <row r="572" ht="16.5" spans="1:14">
      <c r="A572" s="57">
        <v>544</v>
      </c>
      <c r="B572" s="69" t="s">
        <v>458</v>
      </c>
      <c r="C572" s="59"/>
      <c r="D572" s="70" t="s">
        <v>459</v>
      </c>
      <c r="E572" s="60">
        <v>0</v>
      </c>
      <c r="F572" s="60">
        <v>28900</v>
      </c>
      <c r="G572" s="60">
        <v>28900</v>
      </c>
      <c r="H572" s="60">
        <v>0</v>
      </c>
      <c r="I572" s="60">
        <v>0</v>
      </c>
      <c r="J572" s="60">
        <v>0</v>
      </c>
      <c r="K572" s="60">
        <v>0</v>
      </c>
      <c r="L572" s="60">
        <v>0</v>
      </c>
      <c r="M572" s="60">
        <v>0</v>
      </c>
      <c r="N572" s="60">
        <f t="shared" si="14"/>
        <v>0</v>
      </c>
    </row>
    <row r="573" ht="16.5" spans="1:14">
      <c r="A573" s="57">
        <v>545</v>
      </c>
      <c r="B573" s="69" t="s">
        <v>1576</v>
      </c>
      <c r="C573" s="59"/>
      <c r="D573" s="70" t="s">
        <v>1577</v>
      </c>
      <c r="E573" s="60">
        <v>0</v>
      </c>
      <c r="F573" s="60">
        <v>0</v>
      </c>
      <c r="G573" s="60">
        <v>0</v>
      </c>
      <c r="H573" s="60">
        <v>0</v>
      </c>
      <c r="I573" s="60">
        <v>0</v>
      </c>
      <c r="J573" s="60">
        <v>0</v>
      </c>
      <c r="K573" s="60">
        <v>0</v>
      </c>
      <c r="L573" s="60">
        <v>0</v>
      </c>
      <c r="M573" s="60">
        <v>0</v>
      </c>
      <c r="N573" s="60">
        <f t="shared" si="14"/>
        <v>0</v>
      </c>
    </row>
    <row r="574" ht="16.5" spans="1:14">
      <c r="A574" s="57">
        <v>546</v>
      </c>
      <c r="B574" s="69" t="s">
        <v>460</v>
      </c>
      <c r="C574" s="59"/>
      <c r="D574" s="70" t="s">
        <v>461</v>
      </c>
      <c r="E574" s="60">
        <v>0</v>
      </c>
      <c r="F574" s="60">
        <v>3614</v>
      </c>
      <c r="G574" s="60">
        <v>3614</v>
      </c>
      <c r="H574" s="60">
        <v>0</v>
      </c>
      <c r="I574" s="60">
        <v>0</v>
      </c>
      <c r="J574" s="60">
        <v>0</v>
      </c>
      <c r="K574" s="60">
        <v>0</v>
      </c>
      <c r="L574" s="60">
        <v>0</v>
      </c>
      <c r="M574" s="60">
        <v>0</v>
      </c>
      <c r="N574" s="60">
        <f t="shared" si="14"/>
        <v>0</v>
      </c>
    </row>
    <row r="575" ht="16.5" spans="1:14">
      <c r="A575" s="57">
        <v>547</v>
      </c>
      <c r="B575" s="69" t="s">
        <v>1578</v>
      </c>
      <c r="C575" s="59"/>
      <c r="D575" s="70" t="s">
        <v>1579</v>
      </c>
      <c r="E575" s="60">
        <v>0</v>
      </c>
      <c r="F575" s="60">
        <v>0</v>
      </c>
      <c r="G575" s="60">
        <v>0</v>
      </c>
      <c r="H575" s="60">
        <v>0</v>
      </c>
      <c r="I575" s="60">
        <v>0</v>
      </c>
      <c r="J575" s="60">
        <v>0</v>
      </c>
      <c r="K575" s="60">
        <v>0</v>
      </c>
      <c r="L575" s="60">
        <v>0</v>
      </c>
      <c r="M575" s="60">
        <v>0</v>
      </c>
      <c r="N575" s="60">
        <f t="shared" si="14"/>
        <v>0</v>
      </c>
    </row>
    <row r="576" ht="16.5" spans="1:14">
      <c r="A576" s="57">
        <v>548</v>
      </c>
      <c r="B576" s="69" t="s">
        <v>1580</v>
      </c>
      <c r="C576" s="59"/>
      <c r="D576" s="70" t="s">
        <v>1581</v>
      </c>
      <c r="E576" s="60">
        <v>0</v>
      </c>
      <c r="F576" s="60">
        <v>0</v>
      </c>
      <c r="G576" s="60">
        <v>0</v>
      </c>
      <c r="H576" s="60">
        <v>0</v>
      </c>
      <c r="I576" s="60">
        <v>0</v>
      </c>
      <c r="J576" s="60">
        <v>0</v>
      </c>
      <c r="K576" s="60">
        <v>0</v>
      </c>
      <c r="L576" s="60">
        <v>0</v>
      </c>
      <c r="M576" s="60">
        <v>0</v>
      </c>
      <c r="N576" s="60">
        <f t="shared" si="14"/>
        <v>0</v>
      </c>
    </row>
    <row r="577" ht="16.5" spans="1:14">
      <c r="A577" s="57">
        <v>549</v>
      </c>
      <c r="B577" s="69" t="s">
        <v>1582</v>
      </c>
      <c r="C577" s="59"/>
      <c r="D577" s="70" t="s">
        <v>1583</v>
      </c>
      <c r="E577" s="60">
        <v>0</v>
      </c>
      <c r="F577" s="60">
        <v>0</v>
      </c>
      <c r="G577" s="60">
        <v>0</v>
      </c>
      <c r="H577" s="60">
        <v>0</v>
      </c>
      <c r="I577" s="60">
        <v>0</v>
      </c>
      <c r="J577" s="60">
        <v>0</v>
      </c>
      <c r="K577" s="60">
        <v>0</v>
      </c>
      <c r="L577" s="60">
        <v>0</v>
      </c>
      <c r="M577" s="60">
        <v>0</v>
      </c>
      <c r="N577" s="60">
        <f t="shared" si="14"/>
        <v>0</v>
      </c>
    </row>
    <row r="578" ht="16.5" spans="1:14">
      <c r="A578" s="57">
        <v>550</v>
      </c>
      <c r="B578" s="69" t="s">
        <v>1584</v>
      </c>
      <c r="C578" s="59"/>
      <c r="D578" s="70" t="s">
        <v>1585</v>
      </c>
      <c r="E578" s="60">
        <v>32000</v>
      </c>
      <c r="F578" s="60">
        <v>0</v>
      </c>
      <c r="G578" s="60">
        <v>0</v>
      </c>
      <c r="H578" s="60">
        <v>32000</v>
      </c>
      <c r="I578" s="60">
        <v>0</v>
      </c>
      <c r="J578" s="60">
        <v>32000</v>
      </c>
      <c r="K578" s="60">
        <v>0</v>
      </c>
      <c r="L578" s="60">
        <v>0</v>
      </c>
      <c r="M578" s="60">
        <v>0</v>
      </c>
      <c r="N578" s="60">
        <f t="shared" si="14"/>
        <v>0</v>
      </c>
    </row>
    <row r="579" ht="16.5" spans="1:14">
      <c r="A579" s="57">
        <v>551</v>
      </c>
      <c r="B579" s="69" t="s">
        <v>462</v>
      </c>
      <c r="C579" s="59"/>
      <c r="D579" s="70" t="s">
        <v>463</v>
      </c>
      <c r="E579" s="60">
        <v>8750</v>
      </c>
      <c r="F579" s="60">
        <v>65250</v>
      </c>
      <c r="G579" s="60">
        <v>94900</v>
      </c>
      <c r="H579" s="60">
        <v>38400</v>
      </c>
      <c r="I579" s="60">
        <v>38400</v>
      </c>
      <c r="J579" s="60">
        <v>0</v>
      </c>
      <c r="K579" s="60">
        <v>0</v>
      </c>
      <c r="L579" s="60">
        <v>0</v>
      </c>
      <c r="M579" s="60">
        <v>0</v>
      </c>
      <c r="N579" s="60">
        <f t="shared" si="14"/>
        <v>0</v>
      </c>
    </row>
    <row r="580" ht="16.5" spans="1:14">
      <c r="A580" s="57">
        <v>552</v>
      </c>
      <c r="B580" s="69" t="s">
        <v>464</v>
      </c>
      <c r="C580" s="59"/>
      <c r="D580" s="70" t="s">
        <v>465</v>
      </c>
      <c r="E580" s="60">
        <v>8459.04</v>
      </c>
      <c r="F580" s="60">
        <v>1267800</v>
      </c>
      <c r="G580" s="60">
        <v>1989087.64</v>
      </c>
      <c r="H580" s="60">
        <v>729746.68</v>
      </c>
      <c r="I580" s="60">
        <v>729746.68</v>
      </c>
      <c r="J580" s="60">
        <v>0</v>
      </c>
      <c r="K580" s="60">
        <v>0</v>
      </c>
      <c r="L580" s="60">
        <v>0</v>
      </c>
      <c r="M580" s="60">
        <v>0</v>
      </c>
      <c r="N580" s="60">
        <f t="shared" si="14"/>
        <v>0</v>
      </c>
    </row>
    <row r="581" ht="16.5" spans="1:14">
      <c r="A581" s="57">
        <v>553</v>
      </c>
      <c r="B581" s="69" t="s">
        <v>1586</v>
      </c>
      <c r="C581" s="59"/>
      <c r="D581" s="70" t="s">
        <v>1587</v>
      </c>
      <c r="E581" s="60">
        <v>0</v>
      </c>
      <c r="F581" s="60">
        <v>0</v>
      </c>
      <c r="G581" s="60">
        <v>0</v>
      </c>
      <c r="H581" s="60">
        <v>0</v>
      </c>
      <c r="I581" s="60">
        <v>0</v>
      </c>
      <c r="J581" s="60">
        <v>0</v>
      </c>
      <c r="K581" s="60">
        <v>0</v>
      </c>
      <c r="L581" s="60">
        <v>0</v>
      </c>
      <c r="M581" s="60">
        <v>0</v>
      </c>
      <c r="N581" s="60">
        <f t="shared" si="14"/>
        <v>0</v>
      </c>
    </row>
    <row r="582" ht="16.5" spans="1:14">
      <c r="A582" s="57">
        <v>554</v>
      </c>
      <c r="B582" s="69" t="s">
        <v>1588</v>
      </c>
      <c r="C582" s="59"/>
      <c r="D582" s="70" t="s">
        <v>1589</v>
      </c>
      <c r="E582" s="60">
        <v>0</v>
      </c>
      <c r="F582" s="60">
        <v>3000</v>
      </c>
      <c r="G582" s="60">
        <v>3000</v>
      </c>
      <c r="H582" s="60">
        <v>0</v>
      </c>
      <c r="I582" s="60">
        <v>0</v>
      </c>
      <c r="J582" s="60">
        <v>0</v>
      </c>
      <c r="K582" s="60">
        <v>0</v>
      </c>
      <c r="L582" s="60">
        <v>0</v>
      </c>
      <c r="M582" s="60">
        <v>0</v>
      </c>
      <c r="N582" s="60">
        <f t="shared" si="14"/>
        <v>0</v>
      </c>
    </row>
    <row r="583" ht="16.5" spans="1:14">
      <c r="A583" s="57">
        <v>555</v>
      </c>
      <c r="B583" s="69" t="s">
        <v>1590</v>
      </c>
      <c r="C583" s="59"/>
      <c r="D583" s="70" t="s">
        <v>1591</v>
      </c>
      <c r="E583" s="60">
        <v>0</v>
      </c>
      <c r="F583" s="60">
        <v>48468.12</v>
      </c>
      <c r="G583" s="60">
        <v>125104.46</v>
      </c>
      <c r="H583" s="60">
        <v>76636.34</v>
      </c>
      <c r="I583" s="60">
        <v>76636.34</v>
      </c>
      <c r="J583" s="60">
        <v>0</v>
      </c>
      <c r="K583" s="60">
        <v>0</v>
      </c>
      <c r="L583" s="60">
        <v>0</v>
      </c>
      <c r="M583" s="60">
        <v>0</v>
      </c>
      <c r="N583" s="60">
        <f t="shared" si="14"/>
        <v>0</v>
      </c>
    </row>
    <row r="584" ht="16.5" spans="1:14">
      <c r="A584" s="57">
        <v>556</v>
      </c>
      <c r="B584" s="69" t="s">
        <v>1592</v>
      </c>
      <c r="C584" s="59"/>
      <c r="D584" s="70" t="s">
        <v>1593</v>
      </c>
      <c r="E584" s="60">
        <v>19500</v>
      </c>
      <c r="F584" s="60">
        <v>0</v>
      </c>
      <c r="G584" s="60">
        <v>0</v>
      </c>
      <c r="H584" s="60">
        <v>19500</v>
      </c>
      <c r="I584" s="60">
        <v>0</v>
      </c>
      <c r="J584" s="60">
        <v>19500</v>
      </c>
      <c r="K584" s="60">
        <v>0</v>
      </c>
      <c r="L584" s="60">
        <v>0</v>
      </c>
      <c r="M584" s="60">
        <v>0</v>
      </c>
      <c r="N584" s="60">
        <f t="shared" si="14"/>
        <v>0</v>
      </c>
    </row>
    <row r="585" ht="16.5" spans="1:14">
      <c r="A585" s="57">
        <v>557</v>
      </c>
      <c r="B585" s="69" t="s">
        <v>466</v>
      </c>
      <c r="C585" s="59"/>
      <c r="D585" s="70" t="s">
        <v>467</v>
      </c>
      <c r="E585" s="60">
        <v>0</v>
      </c>
      <c r="F585" s="60">
        <v>16302</v>
      </c>
      <c r="G585" s="60">
        <v>16302</v>
      </c>
      <c r="H585" s="60">
        <v>0</v>
      </c>
      <c r="I585" s="60">
        <v>0</v>
      </c>
      <c r="J585" s="60">
        <v>0</v>
      </c>
      <c r="K585" s="60">
        <v>0</v>
      </c>
      <c r="L585" s="60">
        <v>0</v>
      </c>
      <c r="M585" s="60">
        <v>0</v>
      </c>
      <c r="N585" s="60">
        <f t="shared" si="14"/>
        <v>0</v>
      </c>
    </row>
    <row r="586" ht="16.5" spans="1:14">
      <c r="A586" s="57">
        <v>558</v>
      </c>
      <c r="B586" s="69" t="s">
        <v>1594</v>
      </c>
      <c r="C586" s="59"/>
      <c r="D586" s="70" t="s">
        <v>1595</v>
      </c>
      <c r="E586" s="60">
        <v>0</v>
      </c>
      <c r="F586" s="60">
        <v>128390.94</v>
      </c>
      <c r="G586" s="60">
        <v>128390.94</v>
      </c>
      <c r="H586" s="60">
        <v>0</v>
      </c>
      <c r="I586" s="60">
        <v>0</v>
      </c>
      <c r="J586" s="60">
        <v>0</v>
      </c>
      <c r="K586" s="60">
        <v>0</v>
      </c>
      <c r="L586" s="60">
        <v>0</v>
      </c>
      <c r="M586" s="60">
        <v>0</v>
      </c>
      <c r="N586" s="60">
        <f t="shared" si="14"/>
        <v>0</v>
      </c>
    </row>
    <row r="587" ht="16.5" spans="1:14">
      <c r="A587" s="57">
        <v>559</v>
      </c>
      <c r="B587" s="69" t="s">
        <v>1596</v>
      </c>
      <c r="C587" s="59"/>
      <c r="D587" s="70" t="s">
        <v>1597</v>
      </c>
      <c r="E587" s="60">
        <v>0</v>
      </c>
      <c r="F587" s="60">
        <v>75100</v>
      </c>
      <c r="G587" s="60">
        <v>77000</v>
      </c>
      <c r="H587" s="60">
        <v>1900</v>
      </c>
      <c r="I587" s="60">
        <v>1900</v>
      </c>
      <c r="J587" s="60">
        <v>0</v>
      </c>
      <c r="K587" s="60">
        <v>0</v>
      </c>
      <c r="L587" s="60">
        <v>0</v>
      </c>
      <c r="M587" s="60">
        <v>0</v>
      </c>
      <c r="N587" s="60">
        <f t="shared" si="14"/>
        <v>0</v>
      </c>
    </row>
    <row r="588" ht="16.5" spans="1:14">
      <c r="A588" s="57">
        <v>560</v>
      </c>
      <c r="B588" s="69" t="s">
        <v>1598</v>
      </c>
      <c r="C588" s="59"/>
      <c r="D588" s="70" t="s">
        <v>1599</v>
      </c>
      <c r="E588" s="60">
        <v>0</v>
      </c>
      <c r="F588" s="60">
        <v>33600</v>
      </c>
      <c r="G588" s="60">
        <v>39100</v>
      </c>
      <c r="H588" s="60">
        <v>5500</v>
      </c>
      <c r="I588" s="60">
        <v>5500</v>
      </c>
      <c r="J588" s="60">
        <v>0</v>
      </c>
      <c r="K588" s="60">
        <v>0</v>
      </c>
      <c r="L588" s="60">
        <v>0</v>
      </c>
      <c r="M588" s="60">
        <v>0</v>
      </c>
      <c r="N588" s="60">
        <f t="shared" si="14"/>
        <v>0</v>
      </c>
    </row>
    <row r="589" ht="16.5" spans="1:14">
      <c r="A589" s="57">
        <v>561</v>
      </c>
      <c r="B589" s="69" t="s">
        <v>468</v>
      </c>
      <c r="C589" s="59"/>
      <c r="D589" s="70" t="s">
        <v>469</v>
      </c>
      <c r="E589" s="60">
        <v>0</v>
      </c>
      <c r="F589" s="60">
        <v>345000</v>
      </c>
      <c r="G589" s="60">
        <v>690000</v>
      </c>
      <c r="H589" s="60">
        <v>345000</v>
      </c>
      <c r="I589" s="60">
        <v>345000</v>
      </c>
      <c r="J589" s="60">
        <v>0</v>
      </c>
      <c r="K589" s="60">
        <v>0</v>
      </c>
      <c r="L589" s="60">
        <v>0</v>
      </c>
      <c r="M589" s="60">
        <v>0</v>
      </c>
      <c r="N589" s="60">
        <f t="shared" si="14"/>
        <v>0</v>
      </c>
    </row>
    <row r="590" ht="16.5" spans="1:14">
      <c r="A590" s="57">
        <v>562</v>
      </c>
      <c r="B590" s="69" t="s">
        <v>1600</v>
      </c>
      <c r="C590" s="59"/>
      <c r="D590" s="70" t="s">
        <v>1601</v>
      </c>
      <c r="E590" s="60">
        <v>0</v>
      </c>
      <c r="F590" s="60">
        <v>3000</v>
      </c>
      <c r="G590" s="60">
        <v>3000</v>
      </c>
      <c r="H590" s="60">
        <v>0</v>
      </c>
      <c r="I590" s="60">
        <v>0</v>
      </c>
      <c r="J590" s="60">
        <v>0</v>
      </c>
      <c r="K590" s="60">
        <v>0</v>
      </c>
      <c r="L590" s="60">
        <v>0</v>
      </c>
      <c r="M590" s="60">
        <v>0</v>
      </c>
      <c r="N590" s="60">
        <f t="shared" si="14"/>
        <v>0</v>
      </c>
    </row>
    <row r="591" ht="16.5" spans="1:14">
      <c r="A591" s="57">
        <v>563</v>
      </c>
      <c r="B591" s="69" t="s">
        <v>1602</v>
      </c>
      <c r="C591" s="59"/>
      <c r="D591" s="70" t="s">
        <v>1603</v>
      </c>
      <c r="E591" s="60">
        <v>0</v>
      </c>
      <c r="F591" s="60">
        <v>0</v>
      </c>
      <c r="G591" s="60">
        <v>21526.64</v>
      </c>
      <c r="H591" s="60">
        <v>21526.64</v>
      </c>
      <c r="I591" s="60">
        <v>21526.64</v>
      </c>
      <c r="J591" s="60">
        <v>0</v>
      </c>
      <c r="K591" s="60">
        <v>0</v>
      </c>
      <c r="L591" s="60">
        <v>0</v>
      </c>
      <c r="M591" s="60">
        <v>0</v>
      </c>
      <c r="N591" s="60">
        <f t="shared" si="14"/>
        <v>0</v>
      </c>
    </row>
    <row r="592" ht="16.5" spans="1:14">
      <c r="A592" s="57">
        <v>564</v>
      </c>
      <c r="B592" s="69" t="s">
        <v>1604</v>
      </c>
      <c r="C592" s="59"/>
      <c r="D592" s="70" t="s">
        <v>1605</v>
      </c>
      <c r="E592" s="60">
        <v>0</v>
      </c>
      <c r="F592" s="60">
        <v>0</v>
      </c>
      <c r="G592" s="60">
        <v>0</v>
      </c>
      <c r="H592" s="60">
        <v>0</v>
      </c>
      <c r="I592" s="60">
        <v>0</v>
      </c>
      <c r="J592" s="60">
        <v>0</v>
      </c>
      <c r="K592" s="60">
        <v>0</v>
      </c>
      <c r="L592" s="60">
        <v>0</v>
      </c>
      <c r="M592" s="60">
        <v>0</v>
      </c>
      <c r="N592" s="60">
        <f t="shared" si="14"/>
        <v>0</v>
      </c>
    </row>
    <row r="593" ht="16.5" spans="1:14">
      <c r="A593" s="57">
        <v>565</v>
      </c>
      <c r="B593" s="69" t="s">
        <v>1606</v>
      </c>
      <c r="C593" s="59"/>
      <c r="D593" s="70" t="s">
        <v>1607</v>
      </c>
      <c r="E593" s="60">
        <v>18873</v>
      </c>
      <c r="F593" s="60">
        <v>0</v>
      </c>
      <c r="G593" s="60">
        <v>4736</v>
      </c>
      <c r="H593" s="60">
        <v>23609</v>
      </c>
      <c r="I593" s="60">
        <v>4736</v>
      </c>
      <c r="J593" s="60">
        <v>18873</v>
      </c>
      <c r="K593" s="60">
        <v>0</v>
      </c>
      <c r="L593" s="60">
        <v>0</v>
      </c>
      <c r="M593" s="60">
        <v>0</v>
      </c>
      <c r="N593" s="60">
        <f t="shared" si="14"/>
        <v>0</v>
      </c>
    </row>
    <row r="594" ht="16.5" spans="1:14">
      <c r="A594" s="57">
        <v>566</v>
      </c>
      <c r="B594" s="69" t="s">
        <v>1608</v>
      </c>
      <c r="C594" s="59"/>
      <c r="D594" s="70" t="s">
        <v>1609</v>
      </c>
      <c r="E594" s="60">
        <v>41400</v>
      </c>
      <c r="F594" s="60">
        <v>96130</v>
      </c>
      <c r="G594" s="60">
        <v>115820</v>
      </c>
      <c r="H594" s="60">
        <v>61090</v>
      </c>
      <c r="I594" s="60">
        <v>61090</v>
      </c>
      <c r="J594" s="60">
        <v>0</v>
      </c>
      <c r="K594" s="60">
        <v>0</v>
      </c>
      <c r="L594" s="60">
        <v>0</v>
      </c>
      <c r="M594" s="60">
        <v>0</v>
      </c>
      <c r="N594" s="60">
        <f t="shared" si="14"/>
        <v>0</v>
      </c>
    </row>
    <row r="595" ht="16.5" spans="1:14">
      <c r="A595" s="57">
        <v>567</v>
      </c>
      <c r="B595" s="69" t="s">
        <v>1610</v>
      </c>
      <c r="C595" s="59"/>
      <c r="D595" s="70" t="s">
        <v>1611</v>
      </c>
      <c r="E595" s="60">
        <v>175880.4</v>
      </c>
      <c r="F595" s="60">
        <v>70000</v>
      </c>
      <c r="G595" s="60">
        <v>88747</v>
      </c>
      <c r="H595" s="60">
        <v>194627.4</v>
      </c>
      <c r="I595" s="60">
        <v>88747</v>
      </c>
      <c r="J595" s="60">
        <v>105880.4</v>
      </c>
      <c r="K595" s="60">
        <v>0</v>
      </c>
      <c r="L595" s="60">
        <v>0</v>
      </c>
      <c r="M595" s="60">
        <v>0</v>
      </c>
      <c r="N595" s="60">
        <f t="shared" si="14"/>
        <v>0</v>
      </c>
    </row>
    <row r="596" ht="16.5" spans="1:14">
      <c r="A596" s="57">
        <v>568</v>
      </c>
      <c r="B596" s="69" t="s">
        <v>1612</v>
      </c>
      <c r="C596" s="59"/>
      <c r="D596" s="70" t="s">
        <v>1613</v>
      </c>
      <c r="E596" s="60">
        <v>206890.57</v>
      </c>
      <c r="F596" s="60">
        <v>335000</v>
      </c>
      <c r="G596" s="60">
        <v>563106.7</v>
      </c>
      <c r="H596" s="60">
        <v>434997.27</v>
      </c>
      <c r="I596" s="60">
        <v>434997.27</v>
      </c>
      <c r="J596" s="60">
        <v>0</v>
      </c>
      <c r="K596" s="60">
        <v>0</v>
      </c>
      <c r="L596" s="60">
        <v>0</v>
      </c>
      <c r="M596" s="60">
        <v>0</v>
      </c>
      <c r="N596" s="60">
        <f t="shared" si="14"/>
        <v>0</v>
      </c>
    </row>
    <row r="597" ht="16.5" spans="1:14">
      <c r="A597" s="57">
        <v>569</v>
      </c>
      <c r="B597" s="69" t="s">
        <v>470</v>
      </c>
      <c r="C597" s="59"/>
      <c r="D597" s="70" t="s">
        <v>471</v>
      </c>
      <c r="E597" s="60">
        <v>44064.5</v>
      </c>
      <c r="F597" s="60">
        <v>0</v>
      </c>
      <c r="G597" s="60">
        <v>0</v>
      </c>
      <c r="H597" s="60">
        <v>44064.5</v>
      </c>
      <c r="I597" s="60">
        <v>0</v>
      </c>
      <c r="J597" s="60">
        <v>18166</v>
      </c>
      <c r="K597" s="60">
        <v>25898.5</v>
      </c>
      <c r="L597" s="60">
        <v>0</v>
      </c>
      <c r="M597" s="60">
        <v>0</v>
      </c>
      <c r="N597" s="60">
        <f t="shared" si="14"/>
        <v>0</v>
      </c>
    </row>
    <row r="598" ht="16.5" spans="1:14">
      <c r="A598" s="57">
        <v>570</v>
      </c>
      <c r="B598" s="69" t="s">
        <v>472</v>
      </c>
      <c r="C598" s="59"/>
      <c r="D598" s="70" t="s">
        <v>473</v>
      </c>
      <c r="E598" s="60">
        <v>25943</v>
      </c>
      <c r="F598" s="60">
        <v>26405</v>
      </c>
      <c r="G598" s="60">
        <v>17370.5</v>
      </c>
      <c r="H598" s="60">
        <v>16908.5</v>
      </c>
      <c r="I598" s="60">
        <v>16908.5</v>
      </c>
      <c r="J598" s="60">
        <v>0</v>
      </c>
      <c r="K598" s="60">
        <v>0</v>
      </c>
      <c r="L598" s="60">
        <v>0</v>
      </c>
      <c r="M598" s="60">
        <v>0</v>
      </c>
      <c r="N598" s="60">
        <f t="shared" si="14"/>
        <v>0</v>
      </c>
    </row>
    <row r="599" ht="16.5" spans="1:14">
      <c r="A599" s="57">
        <v>571</v>
      </c>
      <c r="B599" s="69" t="s">
        <v>1614</v>
      </c>
      <c r="C599" s="59"/>
      <c r="D599" s="70" t="s">
        <v>1615</v>
      </c>
      <c r="E599" s="60">
        <v>0</v>
      </c>
      <c r="F599" s="60">
        <v>0</v>
      </c>
      <c r="G599" s="60">
        <v>0</v>
      </c>
      <c r="H599" s="60">
        <v>0</v>
      </c>
      <c r="I599" s="60">
        <v>0</v>
      </c>
      <c r="J599" s="60">
        <v>0</v>
      </c>
      <c r="K599" s="60">
        <v>0</v>
      </c>
      <c r="L599" s="60">
        <v>0</v>
      </c>
      <c r="M599" s="60">
        <v>0</v>
      </c>
      <c r="N599" s="60">
        <f t="shared" si="14"/>
        <v>0</v>
      </c>
    </row>
    <row r="600" ht="16.5" spans="1:14">
      <c r="A600" s="57">
        <v>572</v>
      </c>
      <c r="B600" s="69" t="s">
        <v>1616</v>
      </c>
      <c r="C600" s="59"/>
      <c r="D600" s="70" t="s">
        <v>1617</v>
      </c>
      <c r="E600" s="60">
        <v>39974.95</v>
      </c>
      <c r="F600" s="60">
        <v>10000</v>
      </c>
      <c r="G600" s="60">
        <v>45340</v>
      </c>
      <c r="H600" s="60">
        <v>75314.95</v>
      </c>
      <c r="I600" s="60">
        <v>45340</v>
      </c>
      <c r="J600" s="60">
        <v>22504.95</v>
      </c>
      <c r="K600" s="60">
        <v>7470</v>
      </c>
      <c r="L600" s="60">
        <v>0</v>
      </c>
      <c r="M600" s="60">
        <v>0</v>
      </c>
      <c r="N600" s="60">
        <f t="shared" si="14"/>
        <v>0</v>
      </c>
    </row>
    <row r="601" ht="16.5" spans="1:14">
      <c r="A601" s="57">
        <v>573</v>
      </c>
      <c r="B601" s="69" t="s">
        <v>1618</v>
      </c>
      <c r="C601" s="59"/>
      <c r="D601" s="70" t="s">
        <v>1619</v>
      </c>
      <c r="E601" s="60">
        <v>3198</v>
      </c>
      <c r="F601" s="60">
        <v>3198</v>
      </c>
      <c r="G601" s="60">
        <v>11207</v>
      </c>
      <c r="H601" s="60">
        <v>11207</v>
      </c>
      <c r="I601" s="60">
        <v>11207</v>
      </c>
      <c r="J601" s="60">
        <v>0</v>
      </c>
      <c r="K601" s="60">
        <v>0</v>
      </c>
      <c r="L601" s="60">
        <v>0</v>
      </c>
      <c r="M601" s="60">
        <v>0</v>
      </c>
      <c r="N601" s="60">
        <f t="shared" si="14"/>
        <v>0</v>
      </c>
    </row>
    <row r="602" ht="16.5" spans="1:14">
      <c r="A602" s="57">
        <v>574</v>
      </c>
      <c r="B602" s="69" t="s">
        <v>1620</v>
      </c>
      <c r="C602" s="59"/>
      <c r="D602" s="70" t="s">
        <v>1621</v>
      </c>
      <c r="E602" s="60">
        <v>0</v>
      </c>
      <c r="F602" s="60">
        <v>0</v>
      </c>
      <c r="G602" s="60">
        <v>0</v>
      </c>
      <c r="H602" s="60">
        <v>0</v>
      </c>
      <c r="I602" s="60">
        <v>0</v>
      </c>
      <c r="J602" s="60">
        <v>0</v>
      </c>
      <c r="K602" s="60">
        <v>0</v>
      </c>
      <c r="L602" s="60">
        <v>0</v>
      </c>
      <c r="M602" s="60">
        <v>0</v>
      </c>
      <c r="N602" s="60">
        <f t="shared" si="14"/>
        <v>0</v>
      </c>
    </row>
    <row r="603" ht="16.5" spans="1:14">
      <c r="A603" s="57">
        <v>575</v>
      </c>
      <c r="B603" s="69" t="s">
        <v>1622</v>
      </c>
      <c r="C603" s="59"/>
      <c r="D603" s="70" t="s">
        <v>1623</v>
      </c>
      <c r="E603" s="60">
        <v>3646284.13</v>
      </c>
      <c r="F603" s="60">
        <v>3486400</v>
      </c>
      <c r="G603" s="60">
        <v>3483450.4</v>
      </c>
      <c r="H603" s="60">
        <v>3643334.53</v>
      </c>
      <c r="I603" s="60">
        <v>3274665.83</v>
      </c>
      <c r="J603" s="60">
        <v>368668.7</v>
      </c>
      <c r="K603" s="60">
        <v>0</v>
      </c>
      <c r="L603" s="60">
        <v>0</v>
      </c>
      <c r="M603" s="60">
        <v>0</v>
      </c>
      <c r="N603" s="60">
        <f t="shared" si="14"/>
        <v>0</v>
      </c>
    </row>
    <row r="604" ht="16.5" spans="1:14">
      <c r="A604" s="57">
        <v>576</v>
      </c>
      <c r="B604" s="69" t="s">
        <v>1624</v>
      </c>
      <c r="C604" s="59"/>
      <c r="D604" s="70" t="s">
        <v>1625</v>
      </c>
      <c r="E604" s="60">
        <v>1163</v>
      </c>
      <c r="F604" s="60">
        <v>0</v>
      </c>
      <c r="G604" s="60">
        <v>0</v>
      </c>
      <c r="H604" s="60">
        <v>1163</v>
      </c>
      <c r="I604" s="60">
        <v>0</v>
      </c>
      <c r="J604" s="60">
        <v>0</v>
      </c>
      <c r="K604" s="60">
        <v>0</v>
      </c>
      <c r="L604" s="60">
        <v>0</v>
      </c>
      <c r="M604" s="60">
        <v>1163</v>
      </c>
      <c r="N604" s="60">
        <f t="shared" si="14"/>
        <v>0</v>
      </c>
    </row>
    <row r="605" ht="16.5" spans="1:14">
      <c r="A605" s="57">
        <v>577</v>
      </c>
      <c r="B605" s="69" t="s">
        <v>474</v>
      </c>
      <c r="C605" s="59"/>
      <c r="D605" s="70" t="s">
        <v>475</v>
      </c>
      <c r="E605" s="60">
        <v>266650.3</v>
      </c>
      <c r="F605" s="60">
        <v>127527</v>
      </c>
      <c r="G605" s="60">
        <v>73484</v>
      </c>
      <c r="H605" s="60">
        <v>212607.3</v>
      </c>
      <c r="I605" s="60">
        <v>5957</v>
      </c>
      <c r="J605" s="60">
        <v>102580.3</v>
      </c>
      <c r="K605" s="60">
        <v>70550</v>
      </c>
      <c r="L605" s="60">
        <v>33520</v>
      </c>
      <c r="M605" s="60">
        <v>0</v>
      </c>
      <c r="N605" s="60">
        <f t="shared" ref="N605:N668" si="15">SUM(I605:M605)-H605</f>
        <v>0</v>
      </c>
    </row>
    <row r="606" ht="16.5" spans="1:14">
      <c r="A606" s="57">
        <v>578</v>
      </c>
      <c r="B606" s="69" t="s">
        <v>1626</v>
      </c>
      <c r="C606" s="59"/>
      <c r="D606" s="70" t="s">
        <v>1627</v>
      </c>
      <c r="E606" s="60">
        <v>9212.92</v>
      </c>
      <c r="F606" s="60">
        <v>13182.92</v>
      </c>
      <c r="G606" s="60">
        <v>3970</v>
      </c>
      <c r="H606" s="60">
        <v>0</v>
      </c>
      <c r="I606" s="60">
        <v>0</v>
      </c>
      <c r="J606" s="60">
        <v>0</v>
      </c>
      <c r="K606" s="60">
        <v>0</v>
      </c>
      <c r="L606" s="60">
        <v>0</v>
      </c>
      <c r="M606" s="60">
        <v>0</v>
      </c>
      <c r="N606" s="60">
        <f t="shared" si="15"/>
        <v>0</v>
      </c>
    </row>
    <row r="607" ht="16.5" spans="1:14">
      <c r="A607" s="57">
        <v>579</v>
      </c>
      <c r="B607" s="69" t="s">
        <v>1628</v>
      </c>
      <c r="C607" s="59"/>
      <c r="D607" s="70" t="s">
        <v>1629</v>
      </c>
      <c r="E607" s="60">
        <v>11050</v>
      </c>
      <c r="F607" s="60">
        <v>0</v>
      </c>
      <c r="G607" s="60">
        <v>0</v>
      </c>
      <c r="H607" s="60">
        <v>11050</v>
      </c>
      <c r="I607" s="60">
        <v>0</v>
      </c>
      <c r="J607" s="60">
        <v>0</v>
      </c>
      <c r="K607" s="60">
        <v>0</v>
      </c>
      <c r="L607" s="60">
        <v>11050</v>
      </c>
      <c r="M607" s="60">
        <v>0</v>
      </c>
      <c r="N607" s="60">
        <f t="shared" si="15"/>
        <v>0</v>
      </c>
    </row>
    <row r="608" ht="16.5" spans="1:14">
      <c r="A608" s="57">
        <v>580</v>
      </c>
      <c r="B608" s="69" t="s">
        <v>476</v>
      </c>
      <c r="C608" s="59"/>
      <c r="D608" s="70" t="s">
        <v>477</v>
      </c>
      <c r="E608" s="60">
        <v>0</v>
      </c>
      <c r="F608" s="60">
        <v>74297.5</v>
      </c>
      <c r="G608" s="60">
        <v>148595</v>
      </c>
      <c r="H608" s="60">
        <v>74297.5</v>
      </c>
      <c r="I608" s="60">
        <v>74297.5</v>
      </c>
      <c r="J608" s="60">
        <v>0</v>
      </c>
      <c r="K608" s="60">
        <v>0</v>
      </c>
      <c r="L608" s="60">
        <v>0</v>
      </c>
      <c r="M608" s="60">
        <v>0</v>
      </c>
      <c r="N608" s="60">
        <f t="shared" si="15"/>
        <v>0</v>
      </c>
    </row>
    <row r="609" ht="16.5" spans="1:14">
      <c r="A609" s="57">
        <v>581</v>
      </c>
      <c r="B609" s="69" t="s">
        <v>1630</v>
      </c>
      <c r="C609" s="59"/>
      <c r="D609" s="70" t="s">
        <v>1631</v>
      </c>
      <c r="E609" s="60">
        <v>9178.84</v>
      </c>
      <c r="F609" s="60">
        <v>0</v>
      </c>
      <c r="G609" s="60">
        <v>0</v>
      </c>
      <c r="H609" s="60">
        <v>9178.84</v>
      </c>
      <c r="I609" s="60">
        <v>0</v>
      </c>
      <c r="J609" s="60">
        <v>0</v>
      </c>
      <c r="K609" s="60">
        <v>0</v>
      </c>
      <c r="L609" s="60">
        <v>9178.84</v>
      </c>
      <c r="M609" s="60">
        <v>0</v>
      </c>
      <c r="N609" s="60">
        <f t="shared" si="15"/>
        <v>0</v>
      </c>
    </row>
    <row r="610" ht="16.5" spans="1:14">
      <c r="A610" s="57">
        <v>582</v>
      </c>
      <c r="B610" s="69" t="s">
        <v>1632</v>
      </c>
      <c r="C610" s="59"/>
      <c r="D610" s="70" t="s">
        <v>1633</v>
      </c>
      <c r="E610" s="60">
        <v>0</v>
      </c>
      <c r="F610" s="60">
        <v>1264502.6</v>
      </c>
      <c r="G610" s="60">
        <v>1264502.6</v>
      </c>
      <c r="H610" s="60">
        <v>0</v>
      </c>
      <c r="I610" s="60">
        <v>0</v>
      </c>
      <c r="J610" s="60">
        <v>0</v>
      </c>
      <c r="K610" s="60">
        <v>0</v>
      </c>
      <c r="L610" s="60">
        <v>0</v>
      </c>
      <c r="M610" s="60">
        <v>0</v>
      </c>
      <c r="N610" s="60">
        <f t="shared" si="15"/>
        <v>0</v>
      </c>
    </row>
    <row r="611" ht="16.5" spans="1:14">
      <c r="A611" s="57">
        <v>583</v>
      </c>
      <c r="B611" s="69" t="s">
        <v>478</v>
      </c>
      <c r="C611" s="59"/>
      <c r="D611" s="70" t="s">
        <v>479</v>
      </c>
      <c r="E611" s="60">
        <v>0</v>
      </c>
      <c r="F611" s="60">
        <v>0</v>
      </c>
      <c r="G611" s="60">
        <v>0</v>
      </c>
      <c r="H611" s="60">
        <v>0</v>
      </c>
      <c r="I611" s="60">
        <v>0</v>
      </c>
      <c r="J611" s="60">
        <v>0</v>
      </c>
      <c r="K611" s="60">
        <v>0</v>
      </c>
      <c r="L611" s="60">
        <v>0</v>
      </c>
      <c r="M611" s="60">
        <v>0</v>
      </c>
      <c r="N611" s="60">
        <f t="shared" si="15"/>
        <v>0</v>
      </c>
    </row>
    <row r="612" ht="16.5" spans="1:14">
      <c r="A612" s="57">
        <v>584</v>
      </c>
      <c r="B612" s="69" t="s">
        <v>1634</v>
      </c>
      <c r="C612" s="59"/>
      <c r="D612" s="70" t="s">
        <v>1635</v>
      </c>
      <c r="E612" s="60">
        <v>3200</v>
      </c>
      <c r="F612" s="60">
        <v>0</v>
      </c>
      <c r="G612" s="60">
        <v>0</v>
      </c>
      <c r="H612" s="60">
        <v>3200</v>
      </c>
      <c r="I612" s="60">
        <v>0</v>
      </c>
      <c r="J612" s="60">
        <v>0</v>
      </c>
      <c r="K612" s="60">
        <v>0</v>
      </c>
      <c r="L612" s="60">
        <v>3200</v>
      </c>
      <c r="M612" s="60">
        <v>0</v>
      </c>
      <c r="N612" s="60">
        <f t="shared" si="15"/>
        <v>0</v>
      </c>
    </row>
    <row r="613" ht="16.5" spans="1:14">
      <c r="A613" s="57">
        <v>585</v>
      </c>
      <c r="B613" s="69" t="s">
        <v>1636</v>
      </c>
      <c r="C613" s="59"/>
      <c r="D613" s="70" t="s">
        <v>1637</v>
      </c>
      <c r="E613" s="60">
        <v>426</v>
      </c>
      <c r="F613" s="60">
        <v>0</v>
      </c>
      <c r="G613" s="60">
        <v>0</v>
      </c>
      <c r="H613" s="60">
        <v>426</v>
      </c>
      <c r="I613" s="60">
        <v>0</v>
      </c>
      <c r="J613" s="60">
        <v>0</v>
      </c>
      <c r="K613" s="60">
        <v>0</v>
      </c>
      <c r="L613" s="60">
        <v>426</v>
      </c>
      <c r="M613" s="60">
        <v>0</v>
      </c>
      <c r="N613" s="60">
        <f t="shared" si="15"/>
        <v>0</v>
      </c>
    </row>
    <row r="614" ht="16.5" spans="1:14">
      <c r="A614" s="57">
        <v>586</v>
      </c>
      <c r="B614" s="69" t="s">
        <v>1638</v>
      </c>
      <c r="C614" s="59"/>
      <c r="D614" s="70" t="s">
        <v>1639</v>
      </c>
      <c r="E614" s="60">
        <v>2450</v>
      </c>
      <c r="F614" s="60">
        <v>0</v>
      </c>
      <c r="G614" s="60">
        <v>0</v>
      </c>
      <c r="H614" s="60">
        <v>2450</v>
      </c>
      <c r="I614" s="60">
        <v>0</v>
      </c>
      <c r="J614" s="60">
        <v>0</v>
      </c>
      <c r="K614" s="60">
        <v>0</v>
      </c>
      <c r="L614" s="60">
        <v>2450</v>
      </c>
      <c r="M614" s="60">
        <v>0</v>
      </c>
      <c r="N614" s="60">
        <f t="shared" si="15"/>
        <v>0</v>
      </c>
    </row>
    <row r="615" ht="16.5" spans="1:14">
      <c r="A615" s="57">
        <v>587</v>
      </c>
      <c r="B615" s="69" t="s">
        <v>1640</v>
      </c>
      <c r="C615" s="59"/>
      <c r="D615" s="70" t="s">
        <v>1641</v>
      </c>
      <c r="E615" s="60">
        <v>0</v>
      </c>
      <c r="F615" s="60">
        <v>0</v>
      </c>
      <c r="G615" s="60">
        <v>0</v>
      </c>
      <c r="H615" s="60">
        <v>0</v>
      </c>
      <c r="I615" s="60">
        <v>0</v>
      </c>
      <c r="J615" s="60">
        <v>0</v>
      </c>
      <c r="K615" s="60">
        <v>0</v>
      </c>
      <c r="L615" s="60">
        <v>0</v>
      </c>
      <c r="M615" s="60">
        <v>0</v>
      </c>
      <c r="N615" s="60">
        <f t="shared" si="15"/>
        <v>0</v>
      </c>
    </row>
    <row r="616" ht="16.5" spans="1:14">
      <c r="A616" s="57">
        <v>588</v>
      </c>
      <c r="B616" s="69" t="s">
        <v>1642</v>
      </c>
      <c r="C616" s="59"/>
      <c r="D616" s="70" t="s">
        <v>1643</v>
      </c>
      <c r="E616" s="60">
        <v>3000</v>
      </c>
      <c r="F616" s="60">
        <v>0</v>
      </c>
      <c r="G616" s="60">
        <v>0</v>
      </c>
      <c r="H616" s="60">
        <v>3000</v>
      </c>
      <c r="I616" s="60">
        <v>0</v>
      </c>
      <c r="J616" s="60">
        <v>0</v>
      </c>
      <c r="K616" s="60">
        <v>0</v>
      </c>
      <c r="L616" s="60">
        <v>3000</v>
      </c>
      <c r="M616" s="60">
        <v>0</v>
      </c>
      <c r="N616" s="60">
        <f t="shared" si="15"/>
        <v>0</v>
      </c>
    </row>
    <row r="617" ht="16.5" spans="1:14">
      <c r="A617" s="57">
        <v>589</v>
      </c>
      <c r="B617" s="69" t="s">
        <v>480</v>
      </c>
      <c r="C617" s="59"/>
      <c r="D617" s="70" t="s">
        <v>481</v>
      </c>
      <c r="E617" s="60">
        <v>0</v>
      </c>
      <c r="F617" s="60">
        <v>0</v>
      </c>
      <c r="G617" s="60">
        <v>0</v>
      </c>
      <c r="H617" s="60">
        <v>0</v>
      </c>
      <c r="I617" s="60">
        <v>0</v>
      </c>
      <c r="J617" s="60">
        <v>0</v>
      </c>
      <c r="K617" s="60">
        <v>0</v>
      </c>
      <c r="L617" s="60">
        <v>0</v>
      </c>
      <c r="M617" s="60">
        <v>0</v>
      </c>
      <c r="N617" s="60">
        <f t="shared" si="15"/>
        <v>0</v>
      </c>
    </row>
    <row r="618" ht="16.5" spans="1:14">
      <c r="A618" s="57">
        <v>590</v>
      </c>
      <c r="B618" s="69" t="s">
        <v>482</v>
      </c>
      <c r="C618" s="59"/>
      <c r="D618" s="70" t="s">
        <v>483</v>
      </c>
      <c r="E618" s="60">
        <v>0</v>
      </c>
      <c r="F618" s="60">
        <v>42407.59</v>
      </c>
      <c r="G618" s="60">
        <v>42407.59</v>
      </c>
      <c r="H618" s="60">
        <v>0</v>
      </c>
      <c r="I618" s="60">
        <v>0</v>
      </c>
      <c r="J618" s="60">
        <v>0</v>
      </c>
      <c r="K618" s="60">
        <v>0</v>
      </c>
      <c r="L618" s="60">
        <v>0</v>
      </c>
      <c r="M618" s="60">
        <v>0</v>
      </c>
      <c r="N618" s="60">
        <f t="shared" si="15"/>
        <v>0</v>
      </c>
    </row>
    <row r="619" ht="16.5" spans="1:14">
      <c r="A619" s="57">
        <v>591</v>
      </c>
      <c r="B619" s="69" t="s">
        <v>484</v>
      </c>
      <c r="C619" s="59"/>
      <c r="D619" s="70" t="s">
        <v>485</v>
      </c>
      <c r="E619" s="60">
        <v>0</v>
      </c>
      <c r="F619" s="60">
        <v>0</v>
      </c>
      <c r="G619" s="60">
        <v>0</v>
      </c>
      <c r="H619" s="60">
        <v>0</v>
      </c>
      <c r="I619" s="60">
        <v>0</v>
      </c>
      <c r="J619" s="60">
        <v>0</v>
      </c>
      <c r="K619" s="60">
        <v>0</v>
      </c>
      <c r="L619" s="60">
        <v>0</v>
      </c>
      <c r="M619" s="60">
        <v>0</v>
      </c>
      <c r="N619" s="60">
        <f t="shared" si="15"/>
        <v>0</v>
      </c>
    </row>
    <row r="620" ht="16.5" spans="1:14">
      <c r="A620" s="57">
        <v>592</v>
      </c>
      <c r="B620" s="69" t="s">
        <v>488</v>
      </c>
      <c r="C620" s="59"/>
      <c r="D620" s="70" t="s">
        <v>489</v>
      </c>
      <c r="E620" s="60">
        <v>0</v>
      </c>
      <c r="F620" s="60">
        <v>26155</v>
      </c>
      <c r="G620" s="60">
        <v>23731</v>
      </c>
      <c r="H620" s="60">
        <v>-2424</v>
      </c>
      <c r="I620" s="60">
        <v>-2424</v>
      </c>
      <c r="J620" s="60">
        <v>0</v>
      </c>
      <c r="K620" s="60">
        <v>0</v>
      </c>
      <c r="L620" s="60">
        <v>0</v>
      </c>
      <c r="M620" s="60">
        <v>0</v>
      </c>
      <c r="N620" s="60">
        <f t="shared" si="15"/>
        <v>0</v>
      </c>
    </row>
    <row r="621" ht="16.5" spans="1:14">
      <c r="A621" s="57">
        <v>593</v>
      </c>
      <c r="B621" s="69" t="s">
        <v>1644</v>
      </c>
      <c r="C621" s="59"/>
      <c r="D621" s="70" t="s">
        <v>1645</v>
      </c>
      <c r="E621" s="60">
        <v>0</v>
      </c>
      <c r="F621" s="60">
        <v>14749</v>
      </c>
      <c r="G621" s="60">
        <v>14749</v>
      </c>
      <c r="H621" s="60">
        <v>0</v>
      </c>
      <c r="I621" s="60">
        <v>0</v>
      </c>
      <c r="J621" s="60">
        <v>0</v>
      </c>
      <c r="K621" s="60">
        <v>0</v>
      </c>
      <c r="L621" s="60">
        <v>0</v>
      </c>
      <c r="M621" s="60">
        <v>0</v>
      </c>
      <c r="N621" s="60">
        <f t="shared" si="15"/>
        <v>0</v>
      </c>
    </row>
    <row r="622" ht="16.5" spans="1:14">
      <c r="A622" s="57">
        <v>594</v>
      </c>
      <c r="B622" s="69" t="s">
        <v>490</v>
      </c>
      <c r="C622" s="59"/>
      <c r="D622" s="70" t="s">
        <v>491</v>
      </c>
      <c r="E622" s="60">
        <v>80800</v>
      </c>
      <c r="F622" s="60">
        <v>60000</v>
      </c>
      <c r="G622" s="60">
        <v>0</v>
      </c>
      <c r="H622" s="60">
        <v>20800</v>
      </c>
      <c r="I622" s="60">
        <v>0</v>
      </c>
      <c r="J622" s="60">
        <v>0</v>
      </c>
      <c r="K622" s="60">
        <v>0</v>
      </c>
      <c r="L622" s="60">
        <v>20800</v>
      </c>
      <c r="M622" s="60">
        <v>0</v>
      </c>
      <c r="N622" s="60">
        <f t="shared" si="15"/>
        <v>0</v>
      </c>
    </row>
    <row r="623" ht="16.5" spans="1:14">
      <c r="A623" s="57">
        <v>595</v>
      </c>
      <c r="B623" s="69" t="s">
        <v>492</v>
      </c>
      <c r="C623" s="59"/>
      <c r="D623" s="70" t="s">
        <v>493</v>
      </c>
      <c r="E623" s="60">
        <v>0</v>
      </c>
      <c r="F623" s="60">
        <v>0</v>
      </c>
      <c r="G623" s="60">
        <v>0</v>
      </c>
      <c r="H623" s="60">
        <v>0</v>
      </c>
      <c r="I623" s="60">
        <v>0</v>
      </c>
      <c r="J623" s="60">
        <v>0</v>
      </c>
      <c r="K623" s="60">
        <v>0</v>
      </c>
      <c r="L623" s="60">
        <v>0</v>
      </c>
      <c r="M623" s="60">
        <v>0</v>
      </c>
      <c r="N623" s="60">
        <f t="shared" si="15"/>
        <v>0</v>
      </c>
    </row>
    <row r="624" ht="16.5" spans="1:14">
      <c r="A624" s="57">
        <v>596</v>
      </c>
      <c r="B624" s="69" t="s">
        <v>494</v>
      </c>
      <c r="C624" s="59"/>
      <c r="D624" s="70" t="s">
        <v>495</v>
      </c>
      <c r="E624" s="60">
        <v>0</v>
      </c>
      <c r="F624" s="60">
        <v>10243</v>
      </c>
      <c r="G624" s="60">
        <v>10243</v>
      </c>
      <c r="H624" s="60">
        <v>0</v>
      </c>
      <c r="I624" s="60">
        <v>0</v>
      </c>
      <c r="J624" s="60">
        <v>0</v>
      </c>
      <c r="K624" s="60">
        <v>0</v>
      </c>
      <c r="L624" s="60">
        <v>0</v>
      </c>
      <c r="M624" s="60">
        <v>0</v>
      </c>
      <c r="N624" s="60">
        <f t="shared" si="15"/>
        <v>0</v>
      </c>
    </row>
    <row r="625" ht="16.5" spans="1:14">
      <c r="A625" s="57">
        <v>597</v>
      </c>
      <c r="B625" s="69" t="s">
        <v>496</v>
      </c>
      <c r="C625" s="59"/>
      <c r="D625" s="70" t="s">
        <v>497</v>
      </c>
      <c r="E625" s="60">
        <v>0</v>
      </c>
      <c r="F625" s="60">
        <v>2000</v>
      </c>
      <c r="G625" s="60">
        <v>2000</v>
      </c>
      <c r="H625" s="60">
        <v>0</v>
      </c>
      <c r="I625" s="60">
        <v>0</v>
      </c>
      <c r="J625" s="60">
        <v>0</v>
      </c>
      <c r="K625" s="60">
        <v>0</v>
      </c>
      <c r="L625" s="60">
        <v>0</v>
      </c>
      <c r="M625" s="60">
        <v>0</v>
      </c>
      <c r="N625" s="60">
        <f t="shared" si="15"/>
        <v>0</v>
      </c>
    </row>
    <row r="626" ht="16.5" spans="1:14">
      <c r="A626" s="57">
        <v>598</v>
      </c>
      <c r="B626" s="69" t="s">
        <v>1646</v>
      </c>
      <c r="C626" s="59"/>
      <c r="D626" s="70" t="s">
        <v>1647</v>
      </c>
      <c r="E626" s="60">
        <v>0</v>
      </c>
      <c r="F626" s="60">
        <v>0</v>
      </c>
      <c r="G626" s="60">
        <v>0</v>
      </c>
      <c r="H626" s="60">
        <v>0</v>
      </c>
      <c r="I626" s="60">
        <v>0</v>
      </c>
      <c r="J626" s="60">
        <v>0</v>
      </c>
      <c r="K626" s="60">
        <v>0</v>
      </c>
      <c r="L626" s="60">
        <v>0</v>
      </c>
      <c r="M626" s="60">
        <v>0</v>
      </c>
      <c r="N626" s="60">
        <f t="shared" si="15"/>
        <v>0</v>
      </c>
    </row>
    <row r="627" ht="16.5" spans="1:14">
      <c r="A627" s="57">
        <v>599</v>
      </c>
      <c r="B627" s="69" t="s">
        <v>1648</v>
      </c>
      <c r="C627" s="59"/>
      <c r="D627" s="70" t="s">
        <v>1649</v>
      </c>
      <c r="E627" s="60">
        <v>0</v>
      </c>
      <c r="F627" s="60">
        <v>0</v>
      </c>
      <c r="G627" s="60">
        <v>0</v>
      </c>
      <c r="H627" s="60">
        <v>0</v>
      </c>
      <c r="I627" s="60">
        <v>0</v>
      </c>
      <c r="J627" s="60">
        <v>0</v>
      </c>
      <c r="K627" s="60">
        <v>0</v>
      </c>
      <c r="L627" s="60">
        <v>0</v>
      </c>
      <c r="M627" s="60">
        <v>0</v>
      </c>
      <c r="N627" s="60">
        <f t="shared" si="15"/>
        <v>0</v>
      </c>
    </row>
    <row r="628" ht="16.5" spans="1:14">
      <c r="A628" s="57">
        <v>600</v>
      </c>
      <c r="B628" s="69" t="s">
        <v>1650</v>
      </c>
      <c r="C628" s="59"/>
      <c r="D628" s="70" t="s">
        <v>1651</v>
      </c>
      <c r="E628" s="60">
        <v>0</v>
      </c>
      <c r="F628" s="60">
        <v>2210</v>
      </c>
      <c r="G628" s="60">
        <v>2210</v>
      </c>
      <c r="H628" s="60">
        <v>0</v>
      </c>
      <c r="I628" s="60">
        <v>0</v>
      </c>
      <c r="J628" s="60">
        <v>0</v>
      </c>
      <c r="K628" s="60">
        <v>0</v>
      </c>
      <c r="L628" s="60">
        <v>0</v>
      </c>
      <c r="M628" s="60">
        <v>0</v>
      </c>
      <c r="N628" s="60">
        <f t="shared" si="15"/>
        <v>0</v>
      </c>
    </row>
    <row r="629" ht="16.5" spans="1:14">
      <c r="A629" s="57">
        <v>601</v>
      </c>
      <c r="B629" s="69" t="s">
        <v>1652</v>
      </c>
      <c r="C629" s="59"/>
      <c r="D629" s="70" t="s">
        <v>1653</v>
      </c>
      <c r="E629" s="60">
        <v>10976</v>
      </c>
      <c r="F629" s="60">
        <v>0</v>
      </c>
      <c r="G629" s="60">
        <v>0</v>
      </c>
      <c r="H629" s="60">
        <v>10976</v>
      </c>
      <c r="I629" s="60">
        <v>0</v>
      </c>
      <c r="J629" s="60">
        <v>0</v>
      </c>
      <c r="K629" s="60">
        <v>0</v>
      </c>
      <c r="L629" s="60">
        <v>10976</v>
      </c>
      <c r="M629" s="60">
        <v>0</v>
      </c>
      <c r="N629" s="60">
        <f t="shared" si="15"/>
        <v>0</v>
      </c>
    </row>
    <row r="630" ht="16.5" spans="1:14">
      <c r="A630" s="57">
        <v>602</v>
      </c>
      <c r="B630" s="69" t="s">
        <v>1654</v>
      </c>
      <c r="C630" s="59"/>
      <c r="D630" s="70" t="s">
        <v>1655</v>
      </c>
      <c r="E630" s="60">
        <v>21004</v>
      </c>
      <c r="F630" s="60">
        <v>133058</v>
      </c>
      <c r="G630" s="60">
        <v>122761</v>
      </c>
      <c r="H630" s="60">
        <v>10707</v>
      </c>
      <c r="I630" s="60">
        <v>10707</v>
      </c>
      <c r="J630" s="60">
        <v>0</v>
      </c>
      <c r="K630" s="60">
        <v>0</v>
      </c>
      <c r="L630" s="60">
        <v>0</v>
      </c>
      <c r="M630" s="60">
        <v>0</v>
      </c>
      <c r="N630" s="60">
        <f t="shared" si="15"/>
        <v>0</v>
      </c>
    </row>
    <row r="631" ht="16.5" spans="1:14">
      <c r="A631" s="57">
        <v>603</v>
      </c>
      <c r="B631" s="69" t="s">
        <v>1656</v>
      </c>
      <c r="C631" s="59"/>
      <c r="D631" s="70" t="s">
        <v>1657</v>
      </c>
      <c r="E631" s="60">
        <v>0</v>
      </c>
      <c r="F631" s="60">
        <v>0</v>
      </c>
      <c r="G631" s="60">
        <v>0</v>
      </c>
      <c r="H631" s="60">
        <v>0</v>
      </c>
      <c r="I631" s="60">
        <v>0</v>
      </c>
      <c r="J631" s="60">
        <v>0</v>
      </c>
      <c r="K631" s="60">
        <v>0</v>
      </c>
      <c r="L631" s="60">
        <v>0</v>
      </c>
      <c r="M631" s="60">
        <v>0</v>
      </c>
      <c r="N631" s="60">
        <f t="shared" si="15"/>
        <v>0</v>
      </c>
    </row>
    <row r="632" ht="16.5" spans="1:14">
      <c r="A632" s="57">
        <v>604</v>
      </c>
      <c r="B632" s="69" t="s">
        <v>1658</v>
      </c>
      <c r="C632" s="59"/>
      <c r="D632" s="70" t="s">
        <v>1659</v>
      </c>
      <c r="E632" s="60">
        <v>0</v>
      </c>
      <c r="F632" s="60">
        <v>0</v>
      </c>
      <c r="G632" s="60">
        <v>0</v>
      </c>
      <c r="H632" s="60">
        <v>0</v>
      </c>
      <c r="I632" s="60">
        <v>0</v>
      </c>
      <c r="J632" s="60">
        <v>0</v>
      </c>
      <c r="K632" s="60">
        <v>0</v>
      </c>
      <c r="L632" s="60">
        <v>0</v>
      </c>
      <c r="M632" s="60">
        <v>0</v>
      </c>
      <c r="N632" s="60">
        <f t="shared" si="15"/>
        <v>0</v>
      </c>
    </row>
    <row r="633" ht="16.5" spans="1:14">
      <c r="A633" s="57">
        <v>605</v>
      </c>
      <c r="B633" s="69" t="s">
        <v>1660</v>
      </c>
      <c r="C633" s="59"/>
      <c r="D633" s="70" t="s">
        <v>1661</v>
      </c>
      <c r="E633" s="60">
        <v>25000</v>
      </c>
      <c r="F633" s="60">
        <v>162900</v>
      </c>
      <c r="G633" s="60">
        <v>150400</v>
      </c>
      <c r="H633" s="60">
        <v>12500</v>
      </c>
      <c r="I633" s="60">
        <v>12500</v>
      </c>
      <c r="J633" s="60">
        <v>0</v>
      </c>
      <c r="K633" s="60">
        <v>0</v>
      </c>
      <c r="L633" s="60">
        <v>0</v>
      </c>
      <c r="M633" s="60">
        <v>0</v>
      </c>
      <c r="N633" s="60">
        <f t="shared" si="15"/>
        <v>0</v>
      </c>
    </row>
    <row r="634" ht="16.5" spans="1:14">
      <c r="A634" s="57">
        <v>606</v>
      </c>
      <c r="B634" s="69" t="s">
        <v>502</v>
      </c>
      <c r="C634" s="59"/>
      <c r="D634" s="70" t="s">
        <v>503</v>
      </c>
      <c r="E634" s="60">
        <v>0</v>
      </c>
      <c r="F634" s="60">
        <v>82900</v>
      </c>
      <c r="G634" s="60">
        <v>82900</v>
      </c>
      <c r="H634" s="60">
        <v>0</v>
      </c>
      <c r="I634" s="60">
        <v>0</v>
      </c>
      <c r="J634" s="60">
        <v>0</v>
      </c>
      <c r="K634" s="60">
        <v>0</v>
      </c>
      <c r="L634" s="60">
        <v>0</v>
      </c>
      <c r="M634" s="60">
        <v>0</v>
      </c>
      <c r="N634" s="60">
        <f t="shared" si="15"/>
        <v>0</v>
      </c>
    </row>
    <row r="635" ht="16.5" spans="1:14">
      <c r="A635" s="57">
        <v>607</v>
      </c>
      <c r="B635" s="69" t="s">
        <v>506</v>
      </c>
      <c r="C635" s="59"/>
      <c r="D635" s="70" t="s">
        <v>507</v>
      </c>
      <c r="E635" s="60">
        <v>0</v>
      </c>
      <c r="F635" s="60">
        <v>0</v>
      </c>
      <c r="G635" s="60">
        <v>0</v>
      </c>
      <c r="H635" s="60">
        <v>0</v>
      </c>
      <c r="I635" s="60">
        <v>0</v>
      </c>
      <c r="J635" s="60">
        <v>0</v>
      </c>
      <c r="K635" s="60">
        <v>0</v>
      </c>
      <c r="L635" s="60">
        <v>0</v>
      </c>
      <c r="M635" s="60">
        <v>0</v>
      </c>
      <c r="N635" s="60">
        <f t="shared" si="15"/>
        <v>0</v>
      </c>
    </row>
    <row r="636" ht="16.5" spans="1:14">
      <c r="A636" s="57">
        <v>608</v>
      </c>
      <c r="B636" s="69" t="s">
        <v>1662</v>
      </c>
      <c r="C636" s="59"/>
      <c r="D636" s="70" t="s">
        <v>1663</v>
      </c>
      <c r="E636" s="60">
        <v>215008.44</v>
      </c>
      <c r="F636" s="60">
        <v>0</v>
      </c>
      <c r="G636" s="60">
        <v>0</v>
      </c>
      <c r="H636" s="60">
        <v>215008.44</v>
      </c>
      <c r="I636" s="60">
        <v>0</v>
      </c>
      <c r="J636" s="60">
        <v>0</v>
      </c>
      <c r="K636" s="60">
        <v>0</v>
      </c>
      <c r="L636" s="60">
        <v>0</v>
      </c>
      <c r="M636" s="60">
        <v>215008.44</v>
      </c>
      <c r="N636" s="60">
        <f t="shared" si="15"/>
        <v>0</v>
      </c>
    </row>
    <row r="637" ht="16.5" spans="1:14">
      <c r="A637" s="57">
        <v>609</v>
      </c>
      <c r="B637" s="69" t="s">
        <v>1664</v>
      </c>
      <c r="C637" s="59"/>
      <c r="D637" s="70" t="s">
        <v>1665</v>
      </c>
      <c r="E637" s="60">
        <v>0</v>
      </c>
      <c r="F637" s="60">
        <v>0</v>
      </c>
      <c r="G637" s="60">
        <v>0</v>
      </c>
      <c r="H637" s="60">
        <v>0</v>
      </c>
      <c r="I637" s="60">
        <v>0</v>
      </c>
      <c r="J637" s="60">
        <v>0</v>
      </c>
      <c r="K637" s="60">
        <v>0</v>
      </c>
      <c r="L637" s="60">
        <v>0</v>
      </c>
      <c r="M637" s="60">
        <v>0</v>
      </c>
      <c r="N637" s="60">
        <f t="shared" si="15"/>
        <v>0</v>
      </c>
    </row>
    <row r="638" ht="16.5" spans="1:14">
      <c r="A638" s="57">
        <v>610</v>
      </c>
      <c r="B638" s="69" t="s">
        <v>1666</v>
      </c>
      <c r="C638" s="59"/>
      <c r="D638" s="70" t="s">
        <v>1667</v>
      </c>
      <c r="E638" s="60">
        <v>0</v>
      </c>
      <c r="F638" s="60">
        <v>0</v>
      </c>
      <c r="G638" s="60">
        <v>0</v>
      </c>
      <c r="H638" s="60">
        <v>0</v>
      </c>
      <c r="I638" s="60">
        <v>0</v>
      </c>
      <c r="J638" s="60">
        <v>0</v>
      </c>
      <c r="K638" s="60">
        <v>0</v>
      </c>
      <c r="L638" s="60">
        <v>0</v>
      </c>
      <c r="M638" s="60">
        <v>0</v>
      </c>
      <c r="N638" s="60">
        <f t="shared" si="15"/>
        <v>0</v>
      </c>
    </row>
    <row r="639" ht="16.5" spans="1:14">
      <c r="A639" s="57">
        <v>611</v>
      </c>
      <c r="B639" s="69" t="s">
        <v>1668</v>
      </c>
      <c r="C639" s="59"/>
      <c r="D639" s="70" t="s">
        <v>1669</v>
      </c>
      <c r="E639" s="60">
        <v>0</v>
      </c>
      <c r="F639" s="60">
        <v>0</v>
      </c>
      <c r="G639" s="60">
        <v>0</v>
      </c>
      <c r="H639" s="60">
        <v>0</v>
      </c>
      <c r="I639" s="60">
        <v>0</v>
      </c>
      <c r="J639" s="60">
        <v>0</v>
      </c>
      <c r="K639" s="60">
        <v>0</v>
      </c>
      <c r="L639" s="60">
        <v>0</v>
      </c>
      <c r="M639" s="60">
        <v>0</v>
      </c>
      <c r="N639" s="60">
        <f t="shared" si="15"/>
        <v>0</v>
      </c>
    </row>
    <row r="640" ht="16.5" spans="1:14">
      <c r="A640" s="57">
        <v>612</v>
      </c>
      <c r="B640" s="69" t="s">
        <v>508</v>
      </c>
      <c r="C640" s="59"/>
      <c r="D640" s="70" t="s">
        <v>509</v>
      </c>
      <c r="E640" s="60">
        <v>441870.78</v>
      </c>
      <c r="F640" s="60">
        <v>498251.08</v>
      </c>
      <c r="G640" s="60">
        <v>54431.3</v>
      </c>
      <c r="H640" s="60">
        <v>-1949</v>
      </c>
      <c r="I640" s="60">
        <v>-1949</v>
      </c>
      <c r="J640" s="60">
        <v>0</v>
      </c>
      <c r="K640" s="60">
        <v>0</v>
      </c>
      <c r="L640" s="60">
        <v>0</v>
      </c>
      <c r="M640" s="60">
        <v>0</v>
      </c>
      <c r="N640" s="60">
        <f t="shared" si="15"/>
        <v>0</v>
      </c>
    </row>
    <row r="641" ht="16.5" spans="1:14">
      <c r="A641" s="57">
        <v>613</v>
      </c>
      <c r="B641" s="69" t="s">
        <v>1670</v>
      </c>
      <c r="C641" s="59"/>
      <c r="D641" s="70" t="s">
        <v>1671</v>
      </c>
      <c r="E641" s="60">
        <v>0</v>
      </c>
      <c r="F641" s="60">
        <v>260</v>
      </c>
      <c r="G641" s="60">
        <v>260</v>
      </c>
      <c r="H641" s="60">
        <v>0</v>
      </c>
      <c r="I641" s="60">
        <v>0</v>
      </c>
      <c r="J641" s="60">
        <v>0</v>
      </c>
      <c r="K641" s="60">
        <v>0</v>
      </c>
      <c r="L641" s="60">
        <v>0</v>
      </c>
      <c r="M641" s="60">
        <v>0</v>
      </c>
      <c r="N641" s="60">
        <f t="shared" si="15"/>
        <v>0</v>
      </c>
    </row>
    <row r="642" ht="16.5" spans="1:14">
      <c r="A642" s="57">
        <v>614</v>
      </c>
      <c r="B642" s="69" t="s">
        <v>1672</v>
      </c>
      <c r="C642" s="59"/>
      <c r="D642" s="70" t="s">
        <v>1673</v>
      </c>
      <c r="E642" s="60">
        <v>0</v>
      </c>
      <c r="F642" s="60">
        <v>0</v>
      </c>
      <c r="G642" s="60">
        <v>0</v>
      </c>
      <c r="H642" s="60">
        <v>0</v>
      </c>
      <c r="I642" s="60">
        <v>0</v>
      </c>
      <c r="J642" s="60">
        <v>0</v>
      </c>
      <c r="K642" s="60">
        <v>0</v>
      </c>
      <c r="L642" s="60">
        <v>0</v>
      </c>
      <c r="M642" s="60">
        <v>0</v>
      </c>
      <c r="N642" s="60">
        <f t="shared" si="15"/>
        <v>0</v>
      </c>
    </row>
    <row r="643" ht="16.5" spans="1:14">
      <c r="A643" s="57">
        <v>615</v>
      </c>
      <c r="B643" s="69" t="s">
        <v>1674</v>
      </c>
      <c r="C643" s="59"/>
      <c r="D643" s="70" t="s">
        <v>1675</v>
      </c>
      <c r="E643" s="60">
        <v>0</v>
      </c>
      <c r="F643" s="60">
        <v>1480</v>
      </c>
      <c r="G643" s="60">
        <v>1480</v>
      </c>
      <c r="H643" s="60">
        <v>0</v>
      </c>
      <c r="I643" s="60">
        <v>0</v>
      </c>
      <c r="J643" s="60">
        <v>0</v>
      </c>
      <c r="K643" s="60">
        <v>0</v>
      </c>
      <c r="L643" s="60">
        <v>0</v>
      </c>
      <c r="M643" s="60">
        <v>0</v>
      </c>
      <c r="N643" s="60">
        <f t="shared" si="15"/>
        <v>0</v>
      </c>
    </row>
    <row r="644" ht="16.5" spans="1:14">
      <c r="A644" s="57">
        <v>616</v>
      </c>
      <c r="B644" s="69" t="s">
        <v>1676</v>
      </c>
      <c r="C644" s="59"/>
      <c r="D644" s="70" t="s">
        <v>1677</v>
      </c>
      <c r="E644" s="60">
        <v>0</v>
      </c>
      <c r="F644" s="60">
        <v>0</v>
      </c>
      <c r="G644" s="60">
        <v>0</v>
      </c>
      <c r="H644" s="60">
        <v>0</v>
      </c>
      <c r="I644" s="60">
        <v>0</v>
      </c>
      <c r="J644" s="60">
        <v>0</v>
      </c>
      <c r="K644" s="60">
        <v>0</v>
      </c>
      <c r="L644" s="60">
        <v>0</v>
      </c>
      <c r="M644" s="60">
        <v>0</v>
      </c>
      <c r="N644" s="60">
        <f t="shared" si="15"/>
        <v>0</v>
      </c>
    </row>
    <row r="645" ht="16.5" spans="1:14">
      <c r="A645" s="57">
        <v>617</v>
      </c>
      <c r="B645" s="69" t="s">
        <v>1678</v>
      </c>
      <c r="C645" s="59"/>
      <c r="D645" s="70" t="s">
        <v>1679</v>
      </c>
      <c r="E645" s="60">
        <v>0</v>
      </c>
      <c r="F645" s="60">
        <v>0</v>
      </c>
      <c r="G645" s="60">
        <v>0</v>
      </c>
      <c r="H645" s="60">
        <v>0</v>
      </c>
      <c r="I645" s="60">
        <v>0</v>
      </c>
      <c r="J645" s="60">
        <v>0</v>
      </c>
      <c r="K645" s="60">
        <v>0</v>
      </c>
      <c r="L645" s="60">
        <v>0</v>
      </c>
      <c r="M645" s="60">
        <v>0</v>
      </c>
      <c r="N645" s="60">
        <f t="shared" si="15"/>
        <v>0</v>
      </c>
    </row>
    <row r="646" ht="16.5" spans="1:14">
      <c r="A646" s="57">
        <v>618</v>
      </c>
      <c r="B646" s="69" t="s">
        <v>1680</v>
      </c>
      <c r="C646" s="59"/>
      <c r="D646" s="70" t="s">
        <v>1681</v>
      </c>
      <c r="E646" s="60">
        <v>0</v>
      </c>
      <c r="F646" s="60">
        <v>0</v>
      </c>
      <c r="G646" s="60">
        <v>0</v>
      </c>
      <c r="H646" s="60">
        <v>0</v>
      </c>
      <c r="I646" s="60">
        <v>0</v>
      </c>
      <c r="J646" s="60">
        <v>0</v>
      </c>
      <c r="K646" s="60">
        <v>0</v>
      </c>
      <c r="L646" s="60">
        <v>0</v>
      </c>
      <c r="M646" s="60">
        <v>0</v>
      </c>
      <c r="N646" s="60">
        <f t="shared" si="15"/>
        <v>0</v>
      </c>
    </row>
    <row r="647" ht="16.5" spans="1:14">
      <c r="A647" s="57">
        <v>619</v>
      </c>
      <c r="B647" s="69" t="s">
        <v>1682</v>
      </c>
      <c r="C647" s="59"/>
      <c r="D647" s="70" t="s">
        <v>1683</v>
      </c>
      <c r="E647" s="60">
        <v>0</v>
      </c>
      <c r="F647" s="60">
        <v>0</v>
      </c>
      <c r="G647" s="60">
        <v>0</v>
      </c>
      <c r="H647" s="60">
        <v>0</v>
      </c>
      <c r="I647" s="60">
        <v>0</v>
      </c>
      <c r="J647" s="60">
        <v>0</v>
      </c>
      <c r="K647" s="60">
        <v>0</v>
      </c>
      <c r="L647" s="60">
        <v>0</v>
      </c>
      <c r="M647" s="60">
        <v>0</v>
      </c>
      <c r="N647" s="60">
        <f t="shared" si="15"/>
        <v>0</v>
      </c>
    </row>
    <row r="648" ht="16.5" spans="1:14">
      <c r="A648" s="57">
        <v>620</v>
      </c>
      <c r="B648" s="69" t="s">
        <v>1684</v>
      </c>
      <c r="C648" s="59"/>
      <c r="D648" s="70" t="s">
        <v>1685</v>
      </c>
      <c r="E648" s="60">
        <v>0</v>
      </c>
      <c r="F648" s="60">
        <v>0</v>
      </c>
      <c r="G648" s="60">
        <v>0</v>
      </c>
      <c r="H648" s="60">
        <v>0</v>
      </c>
      <c r="I648" s="60">
        <v>0</v>
      </c>
      <c r="J648" s="60">
        <v>0</v>
      </c>
      <c r="K648" s="60">
        <v>0</v>
      </c>
      <c r="L648" s="60">
        <v>0</v>
      </c>
      <c r="M648" s="60">
        <v>0</v>
      </c>
      <c r="N648" s="60">
        <f t="shared" si="15"/>
        <v>0</v>
      </c>
    </row>
    <row r="649" ht="16.5" spans="1:14">
      <c r="A649" s="57">
        <v>621</v>
      </c>
      <c r="B649" s="69" t="s">
        <v>1686</v>
      </c>
      <c r="C649" s="59"/>
      <c r="D649" s="70" t="s">
        <v>1687</v>
      </c>
      <c r="E649" s="60">
        <v>0</v>
      </c>
      <c r="F649" s="60">
        <v>0</v>
      </c>
      <c r="G649" s="60">
        <v>0</v>
      </c>
      <c r="H649" s="60">
        <v>0</v>
      </c>
      <c r="I649" s="60">
        <v>0</v>
      </c>
      <c r="J649" s="60">
        <v>0</v>
      </c>
      <c r="K649" s="60">
        <v>0</v>
      </c>
      <c r="L649" s="60">
        <v>0</v>
      </c>
      <c r="M649" s="60">
        <v>0</v>
      </c>
      <c r="N649" s="60">
        <f t="shared" si="15"/>
        <v>0</v>
      </c>
    </row>
    <row r="650" ht="16.5" spans="1:14">
      <c r="A650" s="57">
        <v>622</v>
      </c>
      <c r="B650" s="69" t="s">
        <v>1688</v>
      </c>
      <c r="C650" s="59"/>
      <c r="D650" s="70" t="s">
        <v>1689</v>
      </c>
      <c r="E650" s="60">
        <v>0</v>
      </c>
      <c r="F650" s="60">
        <v>0</v>
      </c>
      <c r="G650" s="60">
        <v>0</v>
      </c>
      <c r="H650" s="60">
        <v>0</v>
      </c>
      <c r="I650" s="60">
        <v>0</v>
      </c>
      <c r="J650" s="60">
        <v>0</v>
      </c>
      <c r="K650" s="60">
        <v>0</v>
      </c>
      <c r="L650" s="60">
        <v>0</v>
      </c>
      <c r="M650" s="60">
        <v>0</v>
      </c>
      <c r="N650" s="60">
        <f t="shared" si="15"/>
        <v>0</v>
      </c>
    </row>
    <row r="651" ht="16.5" spans="1:14">
      <c r="A651" s="57">
        <v>623</v>
      </c>
      <c r="B651" s="69" t="s">
        <v>1690</v>
      </c>
      <c r="C651" s="59"/>
      <c r="D651" s="70" t="s">
        <v>1691</v>
      </c>
      <c r="E651" s="60">
        <v>0</v>
      </c>
      <c r="F651" s="60">
        <v>0</v>
      </c>
      <c r="G651" s="60">
        <v>0</v>
      </c>
      <c r="H651" s="60">
        <v>0</v>
      </c>
      <c r="I651" s="60">
        <v>0</v>
      </c>
      <c r="J651" s="60">
        <v>0</v>
      </c>
      <c r="K651" s="60">
        <v>0</v>
      </c>
      <c r="L651" s="60">
        <v>0</v>
      </c>
      <c r="M651" s="60">
        <v>0</v>
      </c>
      <c r="N651" s="60">
        <f t="shared" si="15"/>
        <v>0</v>
      </c>
    </row>
    <row r="652" ht="16.5" spans="1:14">
      <c r="A652" s="57">
        <v>624</v>
      </c>
      <c r="B652" s="69" t="s">
        <v>1692</v>
      </c>
      <c r="C652" s="59"/>
      <c r="D652" s="70" t="s">
        <v>1693</v>
      </c>
      <c r="E652" s="60">
        <v>0</v>
      </c>
      <c r="F652" s="60">
        <v>0</v>
      </c>
      <c r="G652" s="60">
        <v>0</v>
      </c>
      <c r="H652" s="60">
        <v>0</v>
      </c>
      <c r="I652" s="60">
        <v>0</v>
      </c>
      <c r="J652" s="60">
        <v>0</v>
      </c>
      <c r="K652" s="60">
        <v>0</v>
      </c>
      <c r="L652" s="60">
        <v>0</v>
      </c>
      <c r="M652" s="60">
        <v>0</v>
      </c>
      <c r="N652" s="60">
        <f t="shared" si="15"/>
        <v>0</v>
      </c>
    </row>
    <row r="653" ht="16.5" spans="1:14">
      <c r="A653" s="57">
        <v>625</v>
      </c>
      <c r="B653" s="69" t="s">
        <v>1694</v>
      </c>
      <c r="C653" s="59"/>
      <c r="D653" s="70" t="s">
        <v>1695</v>
      </c>
      <c r="E653" s="60">
        <v>0</v>
      </c>
      <c r="F653" s="60">
        <v>600</v>
      </c>
      <c r="G653" s="60">
        <v>600</v>
      </c>
      <c r="H653" s="60">
        <v>0</v>
      </c>
      <c r="I653" s="60">
        <v>0</v>
      </c>
      <c r="J653" s="60">
        <v>0</v>
      </c>
      <c r="K653" s="60">
        <v>0</v>
      </c>
      <c r="L653" s="60">
        <v>0</v>
      </c>
      <c r="M653" s="60">
        <v>0</v>
      </c>
      <c r="N653" s="60">
        <f t="shared" si="15"/>
        <v>0</v>
      </c>
    </row>
    <row r="654" ht="16.5" spans="1:14">
      <c r="A654" s="57">
        <v>626</v>
      </c>
      <c r="B654" s="69" t="s">
        <v>1696</v>
      </c>
      <c r="C654" s="59"/>
      <c r="D654" s="70" t="s">
        <v>1697</v>
      </c>
      <c r="E654" s="60">
        <v>0</v>
      </c>
      <c r="F654" s="60">
        <v>0</v>
      </c>
      <c r="G654" s="60">
        <v>0</v>
      </c>
      <c r="H654" s="60">
        <v>0</v>
      </c>
      <c r="I654" s="60">
        <v>0</v>
      </c>
      <c r="J654" s="60">
        <v>0</v>
      </c>
      <c r="K654" s="60">
        <v>0</v>
      </c>
      <c r="L654" s="60">
        <v>0</v>
      </c>
      <c r="M654" s="60">
        <v>0</v>
      </c>
      <c r="N654" s="60">
        <f t="shared" si="15"/>
        <v>0</v>
      </c>
    </row>
    <row r="655" ht="16.5" spans="1:14">
      <c r="A655" s="57">
        <v>627</v>
      </c>
      <c r="B655" s="69" t="s">
        <v>1698</v>
      </c>
      <c r="C655" s="59"/>
      <c r="D655" s="70" t="s">
        <v>1699</v>
      </c>
      <c r="E655" s="60">
        <v>0</v>
      </c>
      <c r="F655" s="60">
        <v>0</v>
      </c>
      <c r="G655" s="60">
        <v>0</v>
      </c>
      <c r="H655" s="60">
        <v>0</v>
      </c>
      <c r="I655" s="60">
        <v>0</v>
      </c>
      <c r="J655" s="60">
        <v>0</v>
      </c>
      <c r="K655" s="60">
        <v>0</v>
      </c>
      <c r="L655" s="60">
        <v>0</v>
      </c>
      <c r="M655" s="60">
        <v>0</v>
      </c>
      <c r="N655" s="60">
        <f t="shared" si="15"/>
        <v>0</v>
      </c>
    </row>
    <row r="656" ht="16.5" spans="1:14">
      <c r="A656" s="57">
        <v>628</v>
      </c>
      <c r="B656" s="69" t="s">
        <v>1700</v>
      </c>
      <c r="C656" s="59"/>
      <c r="D656" s="70" t="s">
        <v>1701</v>
      </c>
      <c r="E656" s="60">
        <v>0</v>
      </c>
      <c r="F656" s="60">
        <v>0</v>
      </c>
      <c r="G656" s="60">
        <v>0</v>
      </c>
      <c r="H656" s="60">
        <v>0</v>
      </c>
      <c r="I656" s="60">
        <v>0</v>
      </c>
      <c r="J656" s="60">
        <v>0</v>
      </c>
      <c r="K656" s="60">
        <v>0</v>
      </c>
      <c r="L656" s="60">
        <v>0</v>
      </c>
      <c r="M656" s="60">
        <v>0</v>
      </c>
      <c r="N656" s="60">
        <f t="shared" si="15"/>
        <v>0</v>
      </c>
    </row>
    <row r="657" ht="16.5" spans="1:14">
      <c r="A657" s="57">
        <v>629</v>
      </c>
      <c r="B657" s="69" t="s">
        <v>514</v>
      </c>
      <c r="C657" s="59"/>
      <c r="D657" s="70" t="s">
        <v>515</v>
      </c>
      <c r="E657" s="60">
        <v>99031</v>
      </c>
      <c r="F657" s="60">
        <v>282709.75</v>
      </c>
      <c r="G657" s="60">
        <v>186407.75</v>
      </c>
      <c r="H657" s="60">
        <v>2729</v>
      </c>
      <c r="I657" s="60">
        <v>2729</v>
      </c>
      <c r="J657" s="60">
        <v>0</v>
      </c>
      <c r="K657" s="60">
        <v>0</v>
      </c>
      <c r="L657" s="60">
        <v>0</v>
      </c>
      <c r="M657" s="60">
        <v>0</v>
      </c>
      <c r="N657" s="60">
        <f t="shared" si="15"/>
        <v>0</v>
      </c>
    </row>
    <row r="658" ht="16.5" spans="1:14">
      <c r="A658" s="57">
        <v>630</v>
      </c>
      <c r="B658" s="69" t="s">
        <v>1702</v>
      </c>
      <c r="C658" s="59"/>
      <c r="D658" s="70" t="s">
        <v>1703</v>
      </c>
      <c r="E658" s="60">
        <v>0</v>
      </c>
      <c r="F658" s="60">
        <v>0</v>
      </c>
      <c r="G658" s="60">
        <v>0</v>
      </c>
      <c r="H658" s="60">
        <v>0</v>
      </c>
      <c r="I658" s="60">
        <v>0</v>
      </c>
      <c r="J658" s="60">
        <v>0</v>
      </c>
      <c r="K658" s="60">
        <v>0</v>
      </c>
      <c r="L658" s="60">
        <v>0</v>
      </c>
      <c r="M658" s="60">
        <v>0</v>
      </c>
      <c r="N658" s="60">
        <f t="shared" si="15"/>
        <v>0</v>
      </c>
    </row>
    <row r="659" ht="16.5" spans="1:14">
      <c r="A659" s="57">
        <v>631</v>
      </c>
      <c r="B659" s="69" t="s">
        <v>1704</v>
      </c>
      <c r="C659" s="59"/>
      <c r="D659" s="70" t="s">
        <v>1705</v>
      </c>
      <c r="E659" s="60">
        <v>0</v>
      </c>
      <c r="F659" s="60">
        <v>0</v>
      </c>
      <c r="G659" s="60">
        <v>0</v>
      </c>
      <c r="H659" s="60">
        <v>0</v>
      </c>
      <c r="I659" s="60">
        <v>0</v>
      </c>
      <c r="J659" s="60">
        <v>0</v>
      </c>
      <c r="K659" s="60">
        <v>0</v>
      </c>
      <c r="L659" s="60">
        <v>0</v>
      </c>
      <c r="M659" s="60">
        <v>0</v>
      </c>
      <c r="N659" s="60">
        <f t="shared" si="15"/>
        <v>0</v>
      </c>
    </row>
    <row r="660" ht="16.5" spans="1:14">
      <c r="A660" s="57">
        <v>632</v>
      </c>
      <c r="B660" s="69" t="s">
        <v>1706</v>
      </c>
      <c r="C660" s="59"/>
      <c r="D660" s="70" t="s">
        <v>1707</v>
      </c>
      <c r="E660" s="60">
        <v>0</v>
      </c>
      <c r="F660" s="60">
        <v>0</v>
      </c>
      <c r="G660" s="60">
        <v>0</v>
      </c>
      <c r="H660" s="60">
        <v>0</v>
      </c>
      <c r="I660" s="60">
        <v>0</v>
      </c>
      <c r="J660" s="60">
        <v>0</v>
      </c>
      <c r="K660" s="60">
        <v>0</v>
      </c>
      <c r="L660" s="60">
        <v>0</v>
      </c>
      <c r="M660" s="60">
        <v>0</v>
      </c>
      <c r="N660" s="60">
        <f t="shared" si="15"/>
        <v>0</v>
      </c>
    </row>
    <row r="661" ht="16.5" spans="1:14">
      <c r="A661" s="57">
        <v>633</v>
      </c>
      <c r="B661" s="69" t="s">
        <v>1708</v>
      </c>
      <c r="C661" s="59"/>
      <c r="D661" s="70" t="s">
        <v>1709</v>
      </c>
      <c r="E661" s="60">
        <v>0</v>
      </c>
      <c r="F661" s="60">
        <v>0</v>
      </c>
      <c r="G661" s="60">
        <v>0</v>
      </c>
      <c r="H661" s="60">
        <v>0</v>
      </c>
      <c r="I661" s="60">
        <v>0</v>
      </c>
      <c r="J661" s="60">
        <v>0</v>
      </c>
      <c r="K661" s="60">
        <v>0</v>
      </c>
      <c r="L661" s="60">
        <v>0</v>
      </c>
      <c r="M661" s="60">
        <v>0</v>
      </c>
      <c r="N661" s="60">
        <f t="shared" si="15"/>
        <v>0</v>
      </c>
    </row>
    <row r="662" ht="16.5" spans="1:14">
      <c r="A662" s="57">
        <v>634</v>
      </c>
      <c r="B662" s="69" t="s">
        <v>1710</v>
      </c>
      <c r="C662" s="59"/>
      <c r="D662" s="70" t="s">
        <v>1711</v>
      </c>
      <c r="E662" s="60">
        <v>0</v>
      </c>
      <c r="F662" s="60">
        <v>0</v>
      </c>
      <c r="G662" s="60">
        <v>0</v>
      </c>
      <c r="H662" s="60">
        <v>0</v>
      </c>
      <c r="I662" s="60">
        <v>0</v>
      </c>
      <c r="J662" s="60">
        <v>0</v>
      </c>
      <c r="K662" s="60">
        <v>0</v>
      </c>
      <c r="L662" s="60">
        <v>0</v>
      </c>
      <c r="M662" s="60">
        <v>0</v>
      </c>
      <c r="N662" s="60">
        <f t="shared" si="15"/>
        <v>0</v>
      </c>
    </row>
    <row r="663" ht="16.5" spans="1:14">
      <c r="A663" s="57">
        <v>635</v>
      </c>
      <c r="B663" s="69" t="s">
        <v>516</v>
      </c>
      <c r="C663" s="59"/>
      <c r="D663" s="70" t="s">
        <v>517</v>
      </c>
      <c r="E663" s="60">
        <v>0</v>
      </c>
      <c r="F663" s="60">
        <v>1200</v>
      </c>
      <c r="G663" s="60">
        <v>1200</v>
      </c>
      <c r="H663" s="60">
        <v>0</v>
      </c>
      <c r="I663" s="60">
        <v>0</v>
      </c>
      <c r="J663" s="60">
        <v>0</v>
      </c>
      <c r="K663" s="60">
        <v>0</v>
      </c>
      <c r="L663" s="60">
        <v>0</v>
      </c>
      <c r="M663" s="60">
        <v>0</v>
      </c>
      <c r="N663" s="60">
        <f t="shared" si="15"/>
        <v>0</v>
      </c>
    </row>
    <row r="664" ht="16.5" spans="1:14">
      <c r="A664" s="57">
        <v>636</v>
      </c>
      <c r="B664" s="69" t="s">
        <v>1712</v>
      </c>
      <c r="C664" s="59"/>
      <c r="D664" s="70" t="s">
        <v>1713</v>
      </c>
      <c r="E664" s="60">
        <v>0</v>
      </c>
      <c r="F664" s="60">
        <v>0</v>
      </c>
      <c r="G664" s="60">
        <v>0</v>
      </c>
      <c r="H664" s="60">
        <v>0</v>
      </c>
      <c r="I664" s="60">
        <v>0</v>
      </c>
      <c r="J664" s="60">
        <v>0</v>
      </c>
      <c r="K664" s="60">
        <v>0</v>
      </c>
      <c r="L664" s="60">
        <v>0</v>
      </c>
      <c r="M664" s="60">
        <v>0</v>
      </c>
      <c r="N664" s="60">
        <f t="shared" si="15"/>
        <v>0</v>
      </c>
    </row>
    <row r="665" ht="16.5" spans="1:14">
      <c r="A665" s="57">
        <v>637</v>
      </c>
      <c r="B665" s="69" t="s">
        <v>1714</v>
      </c>
      <c r="C665" s="59"/>
      <c r="D665" s="70" t="s">
        <v>1715</v>
      </c>
      <c r="E665" s="60">
        <v>0</v>
      </c>
      <c r="F665" s="60">
        <v>6522</v>
      </c>
      <c r="G665" s="60">
        <v>6522</v>
      </c>
      <c r="H665" s="60">
        <v>0</v>
      </c>
      <c r="I665" s="60">
        <v>0</v>
      </c>
      <c r="J665" s="60">
        <v>0</v>
      </c>
      <c r="K665" s="60">
        <v>0</v>
      </c>
      <c r="L665" s="60">
        <v>0</v>
      </c>
      <c r="M665" s="60">
        <v>0</v>
      </c>
      <c r="N665" s="60">
        <f t="shared" si="15"/>
        <v>0</v>
      </c>
    </row>
    <row r="666" ht="16.5" spans="1:14">
      <c r="A666" s="57">
        <v>638</v>
      </c>
      <c r="B666" s="69" t="s">
        <v>1716</v>
      </c>
      <c r="C666" s="59"/>
      <c r="D666" s="70" t="s">
        <v>1717</v>
      </c>
      <c r="E666" s="60">
        <v>0</v>
      </c>
      <c r="F666" s="60">
        <v>0</v>
      </c>
      <c r="G666" s="60">
        <v>0</v>
      </c>
      <c r="H666" s="60">
        <v>0</v>
      </c>
      <c r="I666" s="60">
        <v>0</v>
      </c>
      <c r="J666" s="60">
        <v>0</v>
      </c>
      <c r="K666" s="60">
        <v>0</v>
      </c>
      <c r="L666" s="60">
        <v>0</v>
      </c>
      <c r="M666" s="60">
        <v>0</v>
      </c>
      <c r="N666" s="60">
        <f t="shared" si="15"/>
        <v>0</v>
      </c>
    </row>
    <row r="667" ht="16.5" spans="1:14">
      <c r="A667" s="57">
        <v>639</v>
      </c>
      <c r="B667" s="69" t="s">
        <v>1718</v>
      </c>
      <c r="C667" s="59"/>
      <c r="D667" s="70" t="s">
        <v>1719</v>
      </c>
      <c r="E667" s="60">
        <v>0</v>
      </c>
      <c r="F667" s="60">
        <v>0</v>
      </c>
      <c r="G667" s="60">
        <v>0</v>
      </c>
      <c r="H667" s="60">
        <v>0</v>
      </c>
      <c r="I667" s="60">
        <v>0</v>
      </c>
      <c r="J667" s="60">
        <v>0</v>
      </c>
      <c r="K667" s="60">
        <v>0</v>
      </c>
      <c r="L667" s="60">
        <v>0</v>
      </c>
      <c r="M667" s="60">
        <v>0</v>
      </c>
      <c r="N667" s="60">
        <f t="shared" si="15"/>
        <v>0</v>
      </c>
    </row>
    <row r="668" ht="16.5" spans="1:14">
      <c r="A668" s="57">
        <v>640</v>
      </c>
      <c r="B668" s="69" t="s">
        <v>1720</v>
      </c>
      <c r="C668" s="59"/>
      <c r="D668" s="70" t="s">
        <v>1721</v>
      </c>
      <c r="E668" s="60">
        <v>0</v>
      </c>
      <c r="F668" s="60">
        <v>3500</v>
      </c>
      <c r="G668" s="60">
        <v>3500</v>
      </c>
      <c r="H668" s="60">
        <v>0</v>
      </c>
      <c r="I668" s="60">
        <v>0</v>
      </c>
      <c r="J668" s="60">
        <v>0</v>
      </c>
      <c r="K668" s="60">
        <v>0</v>
      </c>
      <c r="L668" s="60">
        <v>0</v>
      </c>
      <c r="M668" s="60">
        <v>0</v>
      </c>
      <c r="N668" s="60">
        <f t="shared" si="15"/>
        <v>0</v>
      </c>
    </row>
    <row r="669" ht="16.5" spans="1:14">
      <c r="A669" s="57">
        <v>641</v>
      </c>
      <c r="B669" s="69" t="s">
        <v>1722</v>
      </c>
      <c r="C669" s="59"/>
      <c r="D669" s="70" t="s">
        <v>1723</v>
      </c>
      <c r="E669" s="60">
        <v>0</v>
      </c>
      <c r="F669" s="60">
        <v>0</v>
      </c>
      <c r="G669" s="60">
        <v>0</v>
      </c>
      <c r="H669" s="60">
        <v>0</v>
      </c>
      <c r="I669" s="60">
        <v>0</v>
      </c>
      <c r="J669" s="60">
        <v>0</v>
      </c>
      <c r="K669" s="60">
        <v>0</v>
      </c>
      <c r="L669" s="60">
        <v>0</v>
      </c>
      <c r="M669" s="60">
        <v>0</v>
      </c>
      <c r="N669" s="60">
        <f t="shared" ref="N669:N732" si="16">SUM(I669:M669)-H669</f>
        <v>0</v>
      </c>
    </row>
    <row r="670" ht="16.5" spans="1:14">
      <c r="A670" s="57">
        <v>642</v>
      </c>
      <c r="B670" s="69" t="s">
        <v>1724</v>
      </c>
      <c r="C670" s="59"/>
      <c r="D670" s="70" t="s">
        <v>1725</v>
      </c>
      <c r="E670" s="60">
        <v>31080</v>
      </c>
      <c r="F670" s="60">
        <v>173694</v>
      </c>
      <c r="G670" s="60">
        <v>176940</v>
      </c>
      <c r="H670" s="60">
        <v>34326</v>
      </c>
      <c r="I670" s="60">
        <v>32906</v>
      </c>
      <c r="J670" s="60">
        <v>1420</v>
      </c>
      <c r="K670" s="60">
        <v>0</v>
      </c>
      <c r="L670" s="60">
        <v>0</v>
      </c>
      <c r="M670" s="60">
        <v>0</v>
      </c>
      <c r="N670" s="60">
        <f t="shared" si="16"/>
        <v>0</v>
      </c>
    </row>
    <row r="671" ht="16.5" spans="1:14">
      <c r="A671" s="57">
        <v>643</v>
      </c>
      <c r="B671" s="69" t="s">
        <v>1726</v>
      </c>
      <c r="C671" s="59"/>
      <c r="D671" s="70" t="s">
        <v>1727</v>
      </c>
      <c r="E671" s="60">
        <v>0</v>
      </c>
      <c r="F671" s="60">
        <v>15429.6</v>
      </c>
      <c r="G671" s="60">
        <v>15429.6</v>
      </c>
      <c r="H671" s="60">
        <v>0</v>
      </c>
      <c r="I671" s="60">
        <v>0</v>
      </c>
      <c r="J671" s="60">
        <v>0</v>
      </c>
      <c r="K671" s="60">
        <v>0</v>
      </c>
      <c r="L671" s="60">
        <v>0</v>
      </c>
      <c r="M671" s="60">
        <v>0</v>
      </c>
      <c r="N671" s="60">
        <f t="shared" si="16"/>
        <v>0</v>
      </c>
    </row>
    <row r="672" ht="16.5" spans="1:14">
      <c r="A672" s="57">
        <v>644</v>
      </c>
      <c r="B672" s="69" t="s">
        <v>1728</v>
      </c>
      <c r="C672" s="59"/>
      <c r="D672" s="70" t="s">
        <v>1729</v>
      </c>
      <c r="E672" s="60">
        <v>0</v>
      </c>
      <c r="F672" s="60">
        <v>16484</v>
      </c>
      <c r="G672" s="60">
        <v>16484</v>
      </c>
      <c r="H672" s="60">
        <v>0</v>
      </c>
      <c r="I672" s="60">
        <v>0</v>
      </c>
      <c r="J672" s="60">
        <v>0</v>
      </c>
      <c r="K672" s="60">
        <v>0</v>
      </c>
      <c r="L672" s="60">
        <v>0</v>
      </c>
      <c r="M672" s="60">
        <v>0</v>
      </c>
      <c r="N672" s="60">
        <f t="shared" si="16"/>
        <v>0</v>
      </c>
    </row>
    <row r="673" ht="16.5" spans="1:14">
      <c r="A673" s="57">
        <v>645</v>
      </c>
      <c r="B673" s="69" t="s">
        <v>1730</v>
      </c>
      <c r="C673" s="59"/>
      <c r="D673" s="70" t="s">
        <v>1731</v>
      </c>
      <c r="E673" s="60">
        <v>0</v>
      </c>
      <c r="F673" s="60">
        <v>260</v>
      </c>
      <c r="G673" s="60">
        <v>260</v>
      </c>
      <c r="H673" s="60">
        <v>0</v>
      </c>
      <c r="I673" s="60">
        <v>0</v>
      </c>
      <c r="J673" s="60">
        <v>0</v>
      </c>
      <c r="K673" s="60">
        <v>0</v>
      </c>
      <c r="L673" s="60">
        <v>0</v>
      </c>
      <c r="M673" s="60">
        <v>0</v>
      </c>
      <c r="N673" s="60">
        <f t="shared" si="16"/>
        <v>0</v>
      </c>
    </row>
    <row r="674" ht="16.5" spans="1:14">
      <c r="A674" s="57">
        <v>646</v>
      </c>
      <c r="B674" s="69" t="s">
        <v>1732</v>
      </c>
      <c r="C674" s="59"/>
      <c r="D674" s="70" t="s">
        <v>1733</v>
      </c>
      <c r="E674" s="60">
        <v>0</v>
      </c>
      <c r="F674" s="60">
        <v>0</v>
      </c>
      <c r="G674" s="60">
        <v>0</v>
      </c>
      <c r="H674" s="60">
        <v>0</v>
      </c>
      <c r="I674" s="60">
        <v>0</v>
      </c>
      <c r="J674" s="60">
        <v>0</v>
      </c>
      <c r="K674" s="60">
        <v>0</v>
      </c>
      <c r="L674" s="60">
        <v>0</v>
      </c>
      <c r="M674" s="60">
        <v>0</v>
      </c>
      <c r="N674" s="60">
        <f t="shared" si="16"/>
        <v>0</v>
      </c>
    </row>
    <row r="675" ht="16.5" spans="1:14">
      <c r="A675" s="57">
        <v>647</v>
      </c>
      <c r="B675" s="69" t="s">
        <v>1734</v>
      </c>
      <c r="C675" s="59"/>
      <c r="D675" s="70" t="s">
        <v>1735</v>
      </c>
      <c r="E675" s="60">
        <v>0</v>
      </c>
      <c r="F675" s="60">
        <v>0</v>
      </c>
      <c r="G675" s="60">
        <v>0</v>
      </c>
      <c r="H675" s="60">
        <v>0</v>
      </c>
      <c r="I675" s="60">
        <v>0</v>
      </c>
      <c r="J675" s="60">
        <v>0</v>
      </c>
      <c r="K675" s="60">
        <v>0</v>
      </c>
      <c r="L675" s="60">
        <v>0</v>
      </c>
      <c r="M675" s="60">
        <v>0</v>
      </c>
      <c r="N675" s="60">
        <f t="shared" si="16"/>
        <v>0</v>
      </c>
    </row>
    <row r="676" ht="16.5" spans="1:14">
      <c r="A676" s="57">
        <v>648</v>
      </c>
      <c r="B676" s="69" t="s">
        <v>1736</v>
      </c>
      <c r="C676" s="59"/>
      <c r="D676" s="70" t="s">
        <v>1737</v>
      </c>
      <c r="E676" s="60">
        <v>0</v>
      </c>
      <c r="F676" s="60">
        <v>0</v>
      </c>
      <c r="G676" s="60">
        <v>0</v>
      </c>
      <c r="H676" s="60">
        <v>0</v>
      </c>
      <c r="I676" s="60">
        <v>0</v>
      </c>
      <c r="J676" s="60">
        <v>0</v>
      </c>
      <c r="K676" s="60">
        <v>0</v>
      </c>
      <c r="L676" s="60">
        <v>0</v>
      </c>
      <c r="M676" s="60">
        <v>0</v>
      </c>
      <c r="N676" s="60">
        <f t="shared" si="16"/>
        <v>0</v>
      </c>
    </row>
    <row r="677" ht="16.5" spans="1:14">
      <c r="A677" s="57">
        <v>649</v>
      </c>
      <c r="B677" s="69" t="s">
        <v>1738</v>
      </c>
      <c r="C677" s="59"/>
      <c r="D677" s="70" t="s">
        <v>1739</v>
      </c>
      <c r="E677" s="60">
        <v>0</v>
      </c>
      <c r="F677" s="60">
        <v>0</v>
      </c>
      <c r="G677" s="60">
        <v>0</v>
      </c>
      <c r="H677" s="60">
        <v>0</v>
      </c>
      <c r="I677" s="60">
        <v>0</v>
      </c>
      <c r="J677" s="60">
        <v>0</v>
      </c>
      <c r="K677" s="60">
        <v>0</v>
      </c>
      <c r="L677" s="60">
        <v>0</v>
      </c>
      <c r="M677" s="60">
        <v>0</v>
      </c>
      <c r="N677" s="60">
        <f t="shared" si="16"/>
        <v>0</v>
      </c>
    </row>
    <row r="678" ht="16.5" spans="1:14">
      <c r="A678" s="57">
        <v>650</v>
      </c>
      <c r="B678" s="69" t="s">
        <v>1740</v>
      </c>
      <c r="C678" s="59"/>
      <c r="D678" s="70" t="s">
        <v>1741</v>
      </c>
      <c r="E678" s="60">
        <v>0</v>
      </c>
      <c r="F678" s="60">
        <v>0</v>
      </c>
      <c r="G678" s="60">
        <v>0</v>
      </c>
      <c r="H678" s="60">
        <v>0</v>
      </c>
      <c r="I678" s="60">
        <v>0</v>
      </c>
      <c r="J678" s="60">
        <v>0</v>
      </c>
      <c r="K678" s="60">
        <v>0</v>
      </c>
      <c r="L678" s="60">
        <v>0</v>
      </c>
      <c r="M678" s="60">
        <v>0</v>
      </c>
      <c r="N678" s="60">
        <f t="shared" si="16"/>
        <v>0</v>
      </c>
    </row>
    <row r="679" ht="16.5" spans="1:14">
      <c r="A679" s="57">
        <v>651</v>
      </c>
      <c r="B679" s="69" t="s">
        <v>1742</v>
      </c>
      <c r="C679" s="59"/>
      <c r="D679" s="70" t="s">
        <v>1743</v>
      </c>
      <c r="E679" s="60">
        <v>0</v>
      </c>
      <c r="F679" s="60">
        <v>0</v>
      </c>
      <c r="G679" s="60">
        <v>0</v>
      </c>
      <c r="H679" s="60">
        <v>0</v>
      </c>
      <c r="I679" s="60">
        <v>0</v>
      </c>
      <c r="J679" s="60">
        <v>0</v>
      </c>
      <c r="K679" s="60">
        <v>0</v>
      </c>
      <c r="L679" s="60">
        <v>0</v>
      </c>
      <c r="M679" s="60">
        <v>0</v>
      </c>
      <c r="N679" s="60">
        <f t="shared" si="16"/>
        <v>0</v>
      </c>
    </row>
    <row r="680" ht="16.5" spans="1:14">
      <c r="A680" s="57">
        <v>652</v>
      </c>
      <c r="B680" s="69" t="s">
        <v>1744</v>
      </c>
      <c r="C680" s="59"/>
      <c r="D680" s="70" t="s">
        <v>1745</v>
      </c>
      <c r="E680" s="60">
        <v>0</v>
      </c>
      <c r="F680" s="60">
        <v>0</v>
      </c>
      <c r="G680" s="60">
        <v>0</v>
      </c>
      <c r="H680" s="60">
        <v>0</v>
      </c>
      <c r="I680" s="60">
        <v>0</v>
      </c>
      <c r="J680" s="60">
        <v>0</v>
      </c>
      <c r="K680" s="60">
        <v>0</v>
      </c>
      <c r="L680" s="60">
        <v>0</v>
      </c>
      <c r="M680" s="60">
        <v>0</v>
      </c>
      <c r="N680" s="60">
        <f t="shared" si="16"/>
        <v>0</v>
      </c>
    </row>
    <row r="681" ht="16.5" spans="1:14">
      <c r="A681" s="57">
        <v>653</v>
      </c>
      <c r="B681" s="69" t="s">
        <v>1746</v>
      </c>
      <c r="C681" s="59"/>
      <c r="D681" s="70" t="s">
        <v>1747</v>
      </c>
      <c r="E681" s="60">
        <v>0</v>
      </c>
      <c r="F681" s="60">
        <v>0</v>
      </c>
      <c r="G681" s="60">
        <v>0</v>
      </c>
      <c r="H681" s="60">
        <v>0</v>
      </c>
      <c r="I681" s="60">
        <v>0</v>
      </c>
      <c r="J681" s="60">
        <v>0</v>
      </c>
      <c r="K681" s="60">
        <v>0</v>
      </c>
      <c r="L681" s="60">
        <v>0</v>
      </c>
      <c r="M681" s="60">
        <v>0</v>
      </c>
      <c r="N681" s="60">
        <f t="shared" si="16"/>
        <v>0</v>
      </c>
    </row>
    <row r="682" ht="16.5" spans="1:14">
      <c r="A682" s="57">
        <v>654</v>
      </c>
      <c r="B682" s="69" t="s">
        <v>1748</v>
      </c>
      <c r="C682" s="59"/>
      <c r="D682" s="70" t="s">
        <v>1749</v>
      </c>
      <c r="E682" s="60">
        <v>0</v>
      </c>
      <c r="F682" s="60">
        <v>0</v>
      </c>
      <c r="G682" s="60">
        <v>0</v>
      </c>
      <c r="H682" s="60">
        <v>0</v>
      </c>
      <c r="I682" s="60">
        <v>0</v>
      </c>
      <c r="J682" s="60">
        <v>0</v>
      </c>
      <c r="K682" s="60">
        <v>0</v>
      </c>
      <c r="L682" s="60">
        <v>0</v>
      </c>
      <c r="M682" s="60">
        <v>0</v>
      </c>
      <c r="N682" s="60">
        <f t="shared" si="16"/>
        <v>0</v>
      </c>
    </row>
    <row r="683" ht="16.5" spans="1:14">
      <c r="A683" s="57">
        <v>655</v>
      </c>
      <c r="B683" s="69" t="s">
        <v>1750</v>
      </c>
      <c r="C683" s="59"/>
      <c r="D683" s="70" t="s">
        <v>1751</v>
      </c>
      <c r="E683" s="60">
        <v>0</v>
      </c>
      <c r="F683" s="60">
        <v>0</v>
      </c>
      <c r="G683" s="60">
        <v>0</v>
      </c>
      <c r="H683" s="60">
        <v>0</v>
      </c>
      <c r="I683" s="60">
        <v>0</v>
      </c>
      <c r="J683" s="60">
        <v>0</v>
      </c>
      <c r="K683" s="60">
        <v>0</v>
      </c>
      <c r="L683" s="60">
        <v>0</v>
      </c>
      <c r="M683" s="60">
        <v>0</v>
      </c>
      <c r="N683" s="60">
        <f t="shared" si="16"/>
        <v>0</v>
      </c>
    </row>
    <row r="684" ht="16.5" spans="1:14">
      <c r="A684" s="57">
        <v>656</v>
      </c>
      <c r="B684" s="69" t="s">
        <v>1752</v>
      </c>
      <c r="C684" s="59"/>
      <c r="D684" s="70" t="s">
        <v>1753</v>
      </c>
      <c r="E684" s="60">
        <v>0</v>
      </c>
      <c r="F684" s="60">
        <v>0</v>
      </c>
      <c r="G684" s="60">
        <v>0</v>
      </c>
      <c r="H684" s="60">
        <v>0</v>
      </c>
      <c r="I684" s="60">
        <v>0</v>
      </c>
      <c r="J684" s="60">
        <v>0</v>
      </c>
      <c r="K684" s="60">
        <v>0</v>
      </c>
      <c r="L684" s="60">
        <v>0</v>
      </c>
      <c r="M684" s="60">
        <v>0</v>
      </c>
      <c r="N684" s="60">
        <f t="shared" si="16"/>
        <v>0</v>
      </c>
    </row>
    <row r="685" ht="16.5" spans="1:14">
      <c r="A685" s="57">
        <v>657</v>
      </c>
      <c r="B685" s="69" t="s">
        <v>1754</v>
      </c>
      <c r="C685" s="59"/>
      <c r="D685" s="70" t="s">
        <v>1755</v>
      </c>
      <c r="E685" s="60">
        <v>0</v>
      </c>
      <c r="F685" s="60">
        <v>0</v>
      </c>
      <c r="G685" s="60">
        <v>0</v>
      </c>
      <c r="H685" s="60">
        <v>0</v>
      </c>
      <c r="I685" s="60">
        <v>0</v>
      </c>
      <c r="J685" s="60">
        <v>0</v>
      </c>
      <c r="K685" s="60">
        <v>0</v>
      </c>
      <c r="L685" s="60">
        <v>0</v>
      </c>
      <c r="M685" s="60">
        <v>0</v>
      </c>
      <c r="N685" s="60">
        <f t="shared" si="16"/>
        <v>0</v>
      </c>
    </row>
    <row r="686" ht="16.5" spans="1:14">
      <c r="A686" s="57">
        <v>658</v>
      </c>
      <c r="B686" s="69" t="s">
        <v>1756</v>
      </c>
      <c r="C686" s="59"/>
      <c r="D686" s="70" t="s">
        <v>1757</v>
      </c>
      <c r="E686" s="60">
        <v>0</v>
      </c>
      <c r="F686" s="60">
        <v>0</v>
      </c>
      <c r="G686" s="60">
        <v>0</v>
      </c>
      <c r="H686" s="60">
        <v>0</v>
      </c>
      <c r="I686" s="60">
        <v>0</v>
      </c>
      <c r="J686" s="60">
        <v>0</v>
      </c>
      <c r="K686" s="60">
        <v>0</v>
      </c>
      <c r="L686" s="60">
        <v>0</v>
      </c>
      <c r="M686" s="60">
        <v>0</v>
      </c>
      <c r="N686" s="60">
        <f t="shared" si="16"/>
        <v>0</v>
      </c>
    </row>
    <row r="687" ht="16.5" spans="1:14">
      <c r="A687" s="57">
        <v>659</v>
      </c>
      <c r="B687" s="69" t="s">
        <v>1758</v>
      </c>
      <c r="C687" s="59"/>
      <c r="D687" s="70" t="s">
        <v>1759</v>
      </c>
      <c r="E687" s="60">
        <v>0</v>
      </c>
      <c r="F687" s="60">
        <v>0</v>
      </c>
      <c r="G687" s="60">
        <v>0</v>
      </c>
      <c r="H687" s="60">
        <v>0</v>
      </c>
      <c r="I687" s="60">
        <v>0</v>
      </c>
      <c r="J687" s="60">
        <v>0</v>
      </c>
      <c r="K687" s="60">
        <v>0</v>
      </c>
      <c r="L687" s="60">
        <v>0</v>
      </c>
      <c r="M687" s="60">
        <v>0</v>
      </c>
      <c r="N687" s="60">
        <f t="shared" si="16"/>
        <v>0</v>
      </c>
    </row>
    <row r="688" ht="16.5" spans="1:14">
      <c r="A688" s="57">
        <v>660</v>
      </c>
      <c r="B688" s="69" t="s">
        <v>1760</v>
      </c>
      <c r="C688" s="59"/>
      <c r="D688" s="70" t="s">
        <v>1761</v>
      </c>
      <c r="E688" s="60">
        <v>0</v>
      </c>
      <c r="F688" s="60">
        <v>18600</v>
      </c>
      <c r="G688" s="60">
        <v>18600</v>
      </c>
      <c r="H688" s="60">
        <v>0</v>
      </c>
      <c r="I688" s="60">
        <v>0</v>
      </c>
      <c r="J688" s="60">
        <v>0</v>
      </c>
      <c r="K688" s="60">
        <v>0</v>
      </c>
      <c r="L688" s="60">
        <v>0</v>
      </c>
      <c r="M688" s="60">
        <v>0</v>
      </c>
      <c r="N688" s="60">
        <f t="shared" si="16"/>
        <v>0</v>
      </c>
    </row>
    <row r="689" ht="16.5" spans="1:14">
      <c r="A689" s="57">
        <v>661</v>
      </c>
      <c r="B689" s="69" t="s">
        <v>1762</v>
      </c>
      <c r="C689" s="59"/>
      <c r="D689" s="70" t="s">
        <v>1763</v>
      </c>
      <c r="E689" s="60">
        <v>0</v>
      </c>
      <c r="F689" s="60">
        <v>0</v>
      </c>
      <c r="G689" s="60">
        <v>0</v>
      </c>
      <c r="H689" s="60">
        <v>0</v>
      </c>
      <c r="I689" s="60">
        <v>0</v>
      </c>
      <c r="J689" s="60">
        <v>0</v>
      </c>
      <c r="K689" s="60">
        <v>0</v>
      </c>
      <c r="L689" s="60">
        <v>0</v>
      </c>
      <c r="M689" s="60">
        <v>0</v>
      </c>
      <c r="N689" s="60">
        <f t="shared" si="16"/>
        <v>0</v>
      </c>
    </row>
    <row r="690" ht="16.5" spans="1:14">
      <c r="A690" s="57">
        <v>662</v>
      </c>
      <c r="B690" s="69" t="s">
        <v>1764</v>
      </c>
      <c r="C690" s="59"/>
      <c r="D690" s="70" t="s">
        <v>1765</v>
      </c>
      <c r="E690" s="60">
        <v>0</v>
      </c>
      <c r="F690" s="60">
        <v>0</v>
      </c>
      <c r="G690" s="60">
        <v>0</v>
      </c>
      <c r="H690" s="60">
        <v>0</v>
      </c>
      <c r="I690" s="60">
        <v>0</v>
      </c>
      <c r="J690" s="60">
        <v>0</v>
      </c>
      <c r="K690" s="60">
        <v>0</v>
      </c>
      <c r="L690" s="60">
        <v>0</v>
      </c>
      <c r="M690" s="60">
        <v>0</v>
      </c>
      <c r="N690" s="60">
        <f t="shared" si="16"/>
        <v>0</v>
      </c>
    </row>
    <row r="691" ht="16.5" spans="1:14">
      <c r="A691" s="57">
        <v>663</v>
      </c>
      <c r="B691" s="69" t="s">
        <v>1766</v>
      </c>
      <c r="C691" s="59"/>
      <c r="D691" s="70" t="s">
        <v>1767</v>
      </c>
      <c r="E691" s="60">
        <v>0</v>
      </c>
      <c r="F691" s="60">
        <v>0</v>
      </c>
      <c r="G691" s="60">
        <v>0</v>
      </c>
      <c r="H691" s="60">
        <v>0</v>
      </c>
      <c r="I691" s="60">
        <v>0</v>
      </c>
      <c r="J691" s="60">
        <v>0</v>
      </c>
      <c r="K691" s="60">
        <v>0</v>
      </c>
      <c r="L691" s="60">
        <v>0</v>
      </c>
      <c r="M691" s="60">
        <v>0</v>
      </c>
      <c r="N691" s="60">
        <f t="shared" si="16"/>
        <v>0</v>
      </c>
    </row>
    <row r="692" ht="16.5" spans="1:14">
      <c r="A692" s="57">
        <v>664</v>
      </c>
      <c r="B692" s="69" t="s">
        <v>1768</v>
      </c>
      <c r="C692" s="59"/>
      <c r="D692" s="70" t="s">
        <v>1769</v>
      </c>
      <c r="E692" s="60">
        <v>0</v>
      </c>
      <c r="F692" s="60">
        <v>0</v>
      </c>
      <c r="G692" s="60">
        <v>0</v>
      </c>
      <c r="H692" s="60">
        <v>0</v>
      </c>
      <c r="I692" s="60">
        <v>0</v>
      </c>
      <c r="J692" s="60">
        <v>0</v>
      </c>
      <c r="K692" s="60">
        <v>0</v>
      </c>
      <c r="L692" s="60">
        <v>0</v>
      </c>
      <c r="M692" s="60">
        <v>0</v>
      </c>
      <c r="N692" s="60">
        <f t="shared" si="16"/>
        <v>0</v>
      </c>
    </row>
    <row r="693" ht="16.5" spans="1:14">
      <c r="A693" s="57">
        <v>665</v>
      </c>
      <c r="B693" s="69" t="s">
        <v>518</v>
      </c>
      <c r="C693" s="59"/>
      <c r="D693" s="70" t="s">
        <v>519</v>
      </c>
      <c r="E693" s="60">
        <v>0</v>
      </c>
      <c r="F693" s="60">
        <v>8950</v>
      </c>
      <c r="G693" s="60">
        <v>8950</v>
      </c>
      <c r="H693" s="60">
        <v>0</v>
      </c>
      <c r="I693" s="60">
        <v>0</v>
      </c>
      <c r="J693" s="60">
        <v>0</v>
      </c>
      <c r="K693" s="60">
        <v>0</v>
      </c>
      <c r="L693" s="60">
        <v>0</v>
      </c>
      <c r="M693" s="60">
        <v>0</v>
      </c>
      <c r="N693" s="60">
        <f t="shared" si="16"/>
        <v>0</v>
      </c>
    </row>
    <row r="694" ht="16.5" spans="1:14">
      <c r="A694" s="57">
        <v>666</v>
      </c>
      <c r="B694" s="69" t="s">
        <v>1770</v>
      </c>
      <c r="C694" s="59"/>
      <c r="D694" s="70" t="s">
        <v>1771</v>
      </c>
      <c r="E694" s="60">
        <v>1700</v>
      </c>
      <c r="F694" s="60">
        <v>0</v>
      </c>
      <c r="G694" s="60">
        <v>0</v>
      </c>
      <c r="H694" s="60">
        <v>1700</v>
      </c>
      <c r="I694" s="60">
        <v>0</v>
      </c>
      <c r="J694" s="60">
        <v>0</v>
      </c>
      <c r="K694" s="60">
        <v>1700</v>
      </c>
      <c r="L694" s="60">
        <v>0</v>
      </c>
      <c r="M694" s="60">
        <v>0</v>
      </c>
      <c r="N694" s="60">
        <f t="shared" si="16"/>
        <v>0</v>
      </c>
    </row>
    <row r="695" ht="16.5" spans="1:14">
      <c r="A695" s="57">
        <v>667</v>
      </c>
      <c r="B695" s="69" t="s">
        <v>520</v>
      </c>
      <c r="C695" s="59"/>
      <c r="D695" s="70" t="s">
        <v>521</v>
      </c>
      <c r="E695" s="60">
        <v>39015.23</v>
      </c>
      <c r="F695" s="60">
        <v>182328.15</v>
      </c>
      <c r="G695" s="60">
        <v>143312.92</v>
      </c>
      <c r="H695" s="60">
        <v>0</v>
      </c>
      <c r="I695" s="60">
        <v>0</v>
      </c>
      <c r="J695" s="60">
        <v>0</v>
      </c>
      <c r="K695" s="60">
        <v>0</v>
      </c>
      <c r="L695" s="60">
        <v>0</v>
      </c>
      <c r="M695" s="60">
        <v>0</v>
      </c>
      <c r="N695" s="60">
        <f t="shared" si="16"/>
        <v>0</v>
      </c>
    </row>
    <row r="696" ht="16.5" spans="1:14">
      <c r="A696" s="57">
        <v>668</v>
      </c>
      <c r="B696" s="69" t="s">
        <v>1772</v>
      </c>
      <c r="C696" s="59"/>
      <c r="D696" s="70" t="s">
        <v>1773</v>
      </c>
      <c r="E696" s="60">
        <v>0</v>
      </c>
      <c r="F696" s="60">
        <v>0</v>
      </c>
      <c r="G696" s="60">
        <v>0</v>
      </c>
      <c r="H696" s="60">
        <v>0</v>
      </c>
      <c r="I696" s="60">
        <v>0</v>
      </c>
      <c r="J696" s="60">
        <v>0</v>
      </c>
      <c r="K696" s="60">
        <v>0</v>
      </c>
      <c r="L696" s="60">
        <v>0</v>
      </c>
      <c r="M696" s="60">
        <v>0</v>
      </c>
      <c r="N696" s="60">
        <f t="shared" si="16"/>
        <v>0</v>
      </c>
    </row>
    <row r="697" ht="16.5" spans="1:14">
      <c r="A697" s="57">
        <v>669</v>
      </c>
      <c r="B697" s="69" t="s">
        <v>522</v>
      </c>
      <c r="C697" s="59"/>
      <c r="D697" s="70" t="s">
        <v>523</v>
      </c>
      <c r="E697" s="60">
        <v>82192</v>
      </c>
      <c r="F697" s="60">
        <v>97692</v>
      </c>
      <c r="G697" s="60">
        <v>15500</v>
      </c>
      <c r="H697" s="60">
        <v>0</v>
      </c>
      <c r="I697" s="60">
        <v>0</v>
      </c>
      <c r="J697" s="60">
        <v>0</v>
      </c>
      <c r="K697" s="60">
        <v>0</v>
      </c>
      <c r="L697" s="60">
        <v>0</v>
      </c>
      <c r="M697" s="60">
        <v>0</v>
      </c>
      <c r="N697" s="60">
        <f t="shared" si="16"/>
        <v>0</v>
      </c>
    </row>
    <row r="698" ht="16.5" spans="1:14">
      <c r="A698" s="57">
        <v>670</v>
      </c>
      <c r="B698" s="69" t="s">
        <v>1774</v>
      </c>
      <c r="C698" s="59"/>
      <c r="D698" s="70" t="s">
        <v>1775</v>
      </c>
      <c r="E698" s="60">
        <v>123682</v>
      </c>
      <c r="F698" s="60">
        <v>165600</v>
      </c>
      <c r="G698" s="60">
        <v>124478</v>
      </c>
      <c r="H698" s="60">
        <v>82560</v>
      </c>
      <c r="I698" s="60">
        <v>82560</v>
      </c>
      <c r="J698" s="60">
        <v>0</v>
      </c>
      <c r="K698" s="60">
        <v>0</v>
      </c>
      <c r="L698" s="60">
        <v>0</v>
      </c>
      <c r="M698" s="60">
        <v>0</v>
      </c>
      <c r="N698" s="60">
        <f t="shared" si="16"/>
        <v>0</v>
      </c>
    </row>
    <row r="699" ht="16.5" spans="1:14">
      <c r="A699" s="57">
        <v>671</v>
      </c>
      <c r="B699" s="69" t="s">
        <v>1776</v>
      </c>
      <c r="C699" s="59"/>
      <c r="D699" s="70" t="s">
        <v>1777</v>
      </c>
      <c r="E699" s="60">
        <v>79960</v>
      </c>
      <c r="F699" s="60">
        <v>66220</v>
      </c>
      <c r="G699" s="60">
        <v>0</v>
      </c>
      <c r="H699" s="60">
        <v>13740</v>
      </c>
      <c r="I699" s="60">
        <v>0</v>
      </c>
      <c r="J699" s="60">
        <v>0</v>
      </c>
      <c r="K699" s="60">
        <v>13740</v>
      </c>
      <c r="L699" s="60">
        <v>0</v>
      </c>
      <c r="M699" s="60">
        <v>0</v>
      </c>
      <c r="N699" s="60">
        <f t="shared" si="16"/>
        <v>0</v>
      </c>
    </row>
    <row r="700" ht="16.5" spans="1:14">
      <c r="A700" s="57">
        <v>672</v>
      </c>
      <c r="B700" s="69" t="s">
        <v>524</v>
      </c>
      <c r="C700" s="59"/>
      <c r="D700" s="70" t="s">
        <v>525</v>
      </c>
      <c r="E700" s="60">
        <v>80000</v>
      </c>
      <c r="F700" s="60">
        <v>346689.08</v>
      </c>
      <c r="G700" s="60">
        <v>577382.12</v>
      </c>
      <c r="H700" s="60">
        <v>310693.04</v>
      </c>
      <c r="I700" s="60">
        <v>268093.04</v>
      </c>
      <c r="J700" s="60">
        <v>22600</v>
      </c>
      <c r="K700" s="60">
        <v>20000</v>
      </c>
      <c r="L700" s="60">
        <v>0</v>
      </c>
      <c r="M700" s="60">
        <v>0</v>
      </c>
      <c r="N700" s="60">
        <f t="shared" si="16"/>
        <v>0</v>
      </c>
    </row>
    <row r="701" ht="16.5" spans="1:14">
      <c r="A701" s="57">
        <v>673</v>
      </c>
      <c r="B701" s="69" t="s">
        <v>526</v>
      </c>
      <c r="C701" s="59"/>
      <c r="D701" s="70" t="s">
        <v>527</v>
      </c>
      <c r="E701" s="60">
        <v>-16584.1</v>
      </c>
      <c r="F701" s="60">
        <v>0</v>
      </c>
      <c r="G701" s="60">
        <v>0</v>
      </c>
      <c r="H701" s="60">
        <v>-16584.1</v>
      </c>
      <c r="I701" s="60">
        <v>0</v>
      </c>
      <c r="J701" s="60">
        <v>-794.1</v>
      </c>
      <c r="K701" s="60">
        <v>-15790</v>
      </c>
      <c r="L701" s="60">
        <v>0</v>
      </c>
      <c r="M701" s="60">
        <v>0</v>
      </c>
      <c r="N701" s="60">
        <f t="shared" si="16"/>
        <v>0</v>
      </c>
    </row>
    <row r="702" ht="16.5" spans="1:14">
      <c r="A702" s="57">
        <v>674</v>
      </c>
      <c r="B702" s="69" t="s">
        <v>1778</v>
      </c>
      <c r="C702" s="59"/>
      <c r="D702" s="70" t="s">
        <v>1779</v>
      </c>
      <c r="E702" s="60">
        <v>0</v>
      </c>
      <c r="F702" s="60">
        <v>0</v>
      </c>
      <c r="G702" s="60">
        <v>0</v>
      </c>
      <c r="H702" s="60">
        <v>0</v>
      </c>
      <c r="I702" s="60">
        <v>0</v>
      </c>
      <c r="J702" s="60">
        <v>0</v>
      </c>
      <c r="K702" s="60">
        <v>0</v>
      </c>
      <c r="L702" s="60">
        <v>0</v>
      </c>
      <c r="M702" s="60">
        <v>0</v>
      </c>
      <c r="N702" s="60">
        <f t="shared" si="16"/>
        <v>0</v>
      </c>
    </row>
    <row r="703" ht="16.5" spans="1:14">
      <c r="A703" s="57">
        <v>675</v>
      </c>
      <c r="B703" s="69" t="s">
        <v>1780</v>
      </c>
      <c r="C703" s="59"/>
      <c r="D703" s="70" t="s">
        <v>1781</v>
      </c>
      <c r="E703" s="60">
        <v>0</v>
      </c>
      <c r="F703" s="60">
        <v>6409</v>
      </c>
      <c r="G703" s="60">
        <v>6409</v>
      </c>
      <c r="H703" s="60">
        <v>0</v>
      </c>
      <c r="I703" s="60">
        <v>0</v>
      </c>
      <c r="J703" s="60">
        <v>0</v>
      </c>
      <c r="K703" s="60">
        <v>0</v>
      </c>
      <c r="L703" s="60">
        <v>0</v>
      </c>
      <c r="M703" s="60">
        <v>0</v>
      </c>
      <c r="N703" s="60">
        <f t="shared" si="16"/>
        <v>0</v>
      </c>
    </row>
    <row r="704" ht="16.5" spans="1:14">
      <c r="A704" s="57">
        <v>676</v>
      </c>
      <c r="B704" s="69" t="s">
        <v>528</v>
      </c>
      <c r="C704" s="59"/>
      <c r="D704" s="70" t="s">
        <v>529</v>
      </c>
      <c r="E704" s="60">
        <v>0</v>
      </c>
      <c r="F704" s="60">
        <v>123000</v>
      </c>
      <c r="G704" s="60">
        <v>123000</v>
      </c>
      <c r="H704" s="60">
        <v>0</v>
      </c>
      <c r="I704" s="60">
        <v>0</v>
      </c>
      <c r="J704" s="60">
        <v>0</v>
      </c>
      <c r="K704" s="60">
        <v>0</v>
      </c>
      <c r="L704" s="60">
        <v>0</v>
      </c>
      <c r="M704" s="60">
        <v>0</v>
      </c>
      <c r="N704" s="60">
        <f t="shared" si="16"/>
        <v>0</v>
      </c>
    </row>
    <row r="705" ht="16.5" spans="1:14">
      <c r="A705" s="57">
        <v>677</v>
      </c>
      <c r="B705" s="69" t="s">
        <v>1782</v>
      </c>
      <c r="C705" s="59"/>
      <c r="D705" s="70" t="s">
        <v>1783</v>
      </c>
      <c r="E705" s="60">
        <v>0</v>
      </c>
      <c r="F705" s="60">
        <v>0</v>
      </c>
      <c r="G705" s="60">
        <v>0</v>
      </c>
      <c r="H705" s="60">
        <v>0</v>
      </c>
      <c r="I705" s="60">
        <v>0</v>
      </c>
      <c r="J705" s="60">
        <v>0</v>
      </c>
      <c r="K705" s="60">
        <v>0</v>
      </c>
      <c r="L705" s="60">
        <v>0</v>
      </c>
      <c r="M705" s="60">
        <v>0</v>
      </c>
      <c r="N705" s="60">
        <f t="shared" si="16"/>
        <v>0</v>
      </c>
    </row>
    <row r="706" ht="16.5" spans="1:14">
      <c r="A706" s="57">
        <v>678</v>
      </c>
      <c r="B706" s="69" t="s">
        <v>1784</v>
      </c>
      <c r="C706" s="59"/>
      <c r="D706" s="70" t="s">
        <v>1785</v>
      </c>
      <c r="E706" s="60">
        <v>0</v>
      </c>
      <c r="F706" s="60">
        <v>0</v>
      </c>
      <c r="G706" s="60">
        <v>0</v>
      </c>
      <c r="H706" s="60">
        <v>0</v>
      </c>
      <c r="I706" s="60">
        <v>0</v>
      </c>
      <c r="J706" s="60">
        <v>0</v>
      </c>
      <c r="K706" s="60">
        <v>0</v>
      </c>
      <c r="L706" s="60">
        <v>0</v>
      </c>
      <c r="M706" s="60">
        <v>0</v>
      </c>
      <c r="N706" s="60">
        <f t="shared" si="16"/>
        <v>0</v>
      </c>
    </row>
    <row r="707" ht="16.5" spans="1:14">
      <c r="A707" s="57">
        <v>679</v>
      </c>
      <c r="B707" s="69" t="s">
        <v>1786</v>
      </c>
      <c r="C707" s="59"/>
      <c r="D707" s="70" t="s">
        <v>1787</v>
      </c>
      <c r="E707" s="60">
        <v>13952.36</v>
      </c>
      <c r="F707" s="60">
        <v>20456.13</v>
      </c>
      <c r="G707" s="60">
        <v>6503.77</v>
      </c>
      <c r="H707" s="60">
        <v>0</v>
      </c>
      <c r="I707" s="60">
        <v>0</v>
      </c>
      <c r="J707" s="60">
        <v>0</v>
      </c>
      <c r="K707" s="60">
        <v>0</v>
      </c>
      <c r="L707" s="60">
        <v>0</v>
      </c>
      <c r="M707" s="60">
        <v>0</v>
      </c>
      <c r="N707" s="60">
        <f t="shared" si="16"/>
        <v>0</v>
      </c>
    </row>
    <row r="708" ht="16.5" spans="1:14">
      <c r="A708" s="57">
        <v>680</v>
      </c>
      <c r="B708" s="69" t="s">
        <v>1788</v>
      </c>
      <c r="C708" s="59"/>
      <c r="D708" s="70" t="s">
        <v>1789</v>
      </c>
      <c r="E708" s="60">
        <v>0</v>
      </c>
      <c r="F708" s="60">
        <v>0</v>
      </c>
      <c r="G708" s="60">
        <v>0</v>
      </c>
      <c r="H708" s="60">
        <v>0</v>
      </c>
      <c r="I708" s="60">
        <v>0</v>
      </c>
      <c r="J708" s="60">
        <v>0</v>
      </c>
      <c r="K708" s="60">
        <v>0</v>
      </c>
      <c r="L708" s="60">
        <v>0</v>
      </c>
      <c r="M708" s="60">
        <v>0</v>
      </c>
      <c r="N708" s="60">
        <f t="shared" si="16"/>
        <v>0</v>
      </c>
    </row>
    <row r="709" ht="16.5" spans="1:14">
      <c r="A709" s="57">
        <v>681</v>
      </c>
      <c r="B709" s="69" t="s">
        <v>1790</v>
      </c>
      <c r="C709" s="59"/>
      <c r="D709" s="70" t="s">
        <v>1791</v>
      </c>
      <c r="E709" s="60">
        <v>0</v>
      </c>
      <c r="F709" s="60">
        <v>0</v>
      </c>
      <c r="G709" s="60">
        <v>0</v>
      </c>
      <c r="H709" s="60">
        <v>0</v>
      </c>
      <c r="I709" s="60">
        <v>0</v>
      </c>
      <c r="J709" s="60">
        <v>0</v>
      </c>
      <c r="K709" s="60">
        <v>0</v>
      </c>
      <c r="L709" s="60">
        <v>0</v>
      </c>
      <c r="M709" s="60">
        <v>0</v>
      </c>
      <c r="N709" s="60">
        <f t="shared" si="16"/>
        <v>0</v>
      </c>
    </row>
    <row r="710" ht="16.5" spans="1:14">
      <c r="A710" s="57">
        <v>682</v>
      </c>
      <c r="B710" s="69" t="s">
        <v>1792</v>
      </c>
      <c r="C710" s="59"/>
      <c r="D710" s="70" t="s">
        <v>1793</v>
      </c>
      <c r="E710" s="60">
        <v>0</v>
      </c>
      <c r="F710" s="60">
        <v>0</v>
      </c>
      <c r="G710" s="60">
        <v>0</v>
      </c>
      <c r="H710" s="60">
        <v>0</v>
      </c>
      <c r="I710" s="60">
        <v>0</v>
      </c>
      <c r="J710" s="60">
        <v>0</v>
      </c>
      <c r="K710" s="60">
        <v>0</v>
      </c>
      <c r="L710" s="60">
        <v>0</v>
      </c>
      <c r="M710" s="60">
        <v>0</v>
      </c>
      <c r="N710" s="60">
        <f t="shared" si="16"/>
        <v>0</v>
      </c>
    </row>
    <row r="711" ht="16.5" spans="1:14">
      <c r="A711" s="57">
        <v>683</v>
      </c>
      <c r="B711" s="69" t="s">
        <v>530</v>
      </c>
      <c r="C711" s="59"/>
      <c r="D711" s="70" t="s">
        <v>531</v>
      </c>
      <c r="E711" s="60">
        <v>16458.9</v>
      </c>
      <c r="F711" s="60">
        <v>14795.2</v>
      </c>
      <c r="G711" s="60">
        <v>0</v>
      </c>
      <c r="H711" s="60">
        <v>1663.7</v>
      </c>
      <c r="I711" s="60">
        <v>0</v>
      </c>
      <c r="J711" s="60">
        <v>1663.7</v>
      </c>
      <c r="K711" s="60">
        <v>0</v>
      </c>
      <c r="L711" s="60">
        <v>0</v>
      </c>
      <c r="M711" s="60">
        <v>0</v>
      </c>
      <c r="N711" s="60">
        <f t="shared" si="16"/>
        <v>0</v>
      </c>
    </row>
    <row r="712" ht="16.5" spans="1:14">
      <c r="A712" s="57">
        <v>684</v>
      </c>
      <c r="B712" s="69" t="s">
        <v>1794</v>
      </c>
      <c r="C712" s="59"/>
      <c r="D712" s="70" t="s">
        <v>1795</v>
      </c>
      <c r="E712" s="60">
        <v>0</v>
      </c>
      <c r="F712" s="60">
        <v>0</v>
      </c>
      <c r="G712" s="60">
        <v>0</v>
      </c>
      <c r="H712" s="60">
        <v>0</v>
      </c>
      <c r="I712" s="60">
        <v>0</v>
      </c>
      <c r="J712" s="60">
        <v>0</v>
      </c>
      <c r="K712" s="60">
        <v>0</v>
      </c>
      <c r="L712" s="60">
        <v>0</v>
      </c>
      <c r="M712" s="60">
        <v>0</v>
      </c>
      <c r="N712" s="60">
        <f t="shared" si="16"/>
        <v>0</v>
      </c>
    </row>
    <row r="713" ht="16.5" spans="1:14">
      <c r="A713" s="57">
        <v>685</v>
      </c>
      <c r="B713" s="69" t="s">
        <v>1796</v>
      </c>
      <c r="C713" s="59"/>
      <c r="D713" s="70" t="s">
        <v>1797</v>
      </c>
      <c r="E713" s="60">
        <v>0</v>
      </c>
      <c r="F713" s="60">
        <v>3340</v>
      </c>
      <c r="G713" s="60">
        <v>3340</v>
      </c>
      <c r="H713" s="60">
        <v>0</v>
      </c>
      <c r="I713" s="60">
        <v>0</v>
      </c>
      <c r="J713" s="60">
        <v>0</v>
      </c>
      <c r="K713" s="60">
        <v>0</v>
      </c>
      <c r="L713" s="60">
        <v>0</v>
      </c>
      <c r="M713" s="60">
        <v>0</v>
      </c>
      <c r="N713" s="60">
        <f t="shared" si="16"/>
        <v>0</v>
      </c>
    </row>
    <row r="714" ht="16.5" spans="1:14">
      <c r="A714" s="57">
        <v>686</v>
      </c>
      <c r="B714" s="69" t="s">
        <v>1798</v>
      </c>
      <c r="C714" s="59"/>
      <c r="D714" s="70" t="s">
        <v>1799</v>
      </c>
      <c r="E714" s="60">
        <v>1962</v>
      </c>
      <c r="F714" s="60">
        <v>1962</v>
      </c>
      <c r="G714" s="60">
        <v>0</v>
      </c>
      <c r="H714" s="60">
        <v>0</v>
      </c>
      <c r="I714" s="60">
        <v>0</v>
      </c>
      <c r="J714" s="60">
        <v>0</v>
      </c>
      <c r="K714" s="60">
        <v>0</v>
      </c>
      <c r="L714" s="60">
        <v>0</v>
      </c>
      <c r="M714" s="60">
        <v>0</v>
      </c>
      <c r="N714" s="60">
        <f t="shared" si="16"/>
        <v>0</v>
      </c>
    </row>
    <row r="715" ht="16.5" spans="1:14">
      <c r="A715" s="57">
        <v>687</v>
      </c>
      <c r="B715" s="69" t="s">
        <v>1800</v>
      </c>
      <c r="C715" s="59"/>
      <c r="D715" s="70" t="s">
        <v>1801</v>
      </c>
      <c r="E715" s="60">
        <v>0</v>
      </c>
      <c r="F715" s="60">
        <v>0</v>
      </c>
      <c r="G715" s="60">
        <v>0</v>
      </c>
      <c r="H715" s="60">
        <v>0</v>
      </c>
      <c r="I715" s="60">
        <v>0</v>
      </c>
      <c r="J715" s="60">
        <v>0</v>
      </c>
      <c r="K715" s="60">
        <v>0</v>
      </c>
      <c r="L715" s="60">
        <v>0</v>
      </c>
      <c r="M715" s="60">
        <v>0</v>
      </c>
      <c r="N715" s="60">
        <f t="shared" si="16"/>
        <v>0</v>
      </c>
    </row>
    <row r="716" ht="16.5" spans="1:14">
      <c r="A716" s="57">
        <v>688</v>
      </c>
      <c r="B716" s="69" t="s">
        <v>1802</v>
      </c>
      <c r="C716" s="59"/>
      <c r="D716" s="70" t="s">
        <v>1803</v>
      </c>
      <c r="E716" s="60">
        <v>0</v>
      </c>
      <c r="F716" s="60">
        <v>0</v>
      </c>
      <c r="G716" s="60">
        <v>0</v>
      </c>
      <c r="H716" s="60">
        <v>0</v>
      </c>
      <c r="I716" s="60">
        <v>0</v>
      </c>
      <c r="J716" s="60">
        <v>0</v>
      </c>
      <c r="K716" s="60">
        <v>0</v>
      </c>
      <c r="L716" s="60">
        <v>0</v>
      </c>
      <c r="M716" s="60">
        <v>0</v>
      </c>
      <c r="N716" s="60">
        <f t="shared" si="16"/>
        <v>0</v>
      </c>
    </row>
    <row r="717" ht="16.5" spans="1:14">
      <c r="A717" s="57">
        <v>689</v>
      </c>
      <c r="B717" s="69" t="s">
        <v>1804</v>
      </c>
      <c r="C717" s="59"/>
      <c r="D717" s="70" t="s">
        <v>1805</v>
      </c>
      <c r="E717" s="60">
        <v>26870</v>
      </c>
      <c r="F717" s="60">
        <v>15000</v>
      </c>
      <c r="G717" s="60">
        <v>23370</v>
      </c>
      <c r="H717" s="60">
        <v>35240</v>
      </c>
      <c r="I717" s="60">
        <v>22370</v>
      </c>
      <c r="J717" s="60">
        <v>12870</v>
      </c>
      <c r="K717" s="60">
        <v>0</v>
      </c>
      <c r="L717" s="60">
        <v>0</v>
      </c>
      <c r="M717" s="60">
        <v>0</v>
      </c>
      <c r="N717" s="60">
        <f t="shared" si="16"/>
        <v>0</v>
      </c>
    </row>
    <row r="718" ht="16.5" spans="1:14">
      <c r="A718" s="57">
        <v>690</v>
      </c>
      <c r="B718" s="69" t="s">
        <v>1806</v>
      </c>
      <c r="C718" s="59"/>
      <c r="D718" s="70" t="s">
        <v>1807</v>
      </c>
      <c r="E718" s="60">
        <v>0</v>
      </c>
      <c r="F718" s="60">
        <v>2400</v>
      </c>
      <c r="G718" s="60">
        <v>2400</v>
      </c>
      <c r="H718" s="60">
        <v>0</v>
      </c>
      <c r="I718" s="60">
        <v>0</v>
      </c>
      <c r="J718" s="60">
        <v>0</v>
      </c>
      <c r="K718" s="60">
        <v>0</v>
      </c>
      <c r="L718" s="60">
        <v>0</v>
      </c>
      <c r="M718" s="60">
        <v>0</v>
      </c>
      <c r="N718" s="60">
        <f t="shared" si="16"/>
        <v>0</v>
      </c>
    </row>
    <row r="719" ht="16.5" spans="1:14">
      <c r="A719" s="57">
        <v>691</v>
      </c>
      <c r="B719" s="69" t="s">
        <v>1808</v>
      </c>
      <c r="C719" s="59"/>
      <c r="D719" s="70" t="s">
        <v>1809</v>
      </c>
      <c r="E719" s="60">
        <v>0</v>
      </c>
      <c r="F719" s="60">
        <v>0</v>
      </c>
      <c r="G719" s="60">
        <v>0</v>
      </c>
      <c r="H719" s="60">
        <v>0</v>
      </c>
      <c r="I719" s="60">
        <v>0</v>
      </c>
      <c r="J719" s="60">
        <v>0</v>
      </c>
      <c r="K719" s="60">
        <v>0</v>
      </c>
      <c r="L719" s="60">
        <v>0</v>
      </c>
      <c r="M719" s="60">
        <v>0</v>
      </c>
      <c r="N719" s="60">
        <f t="shared" si="16"/>
        <v>0</v>
      </c>
    </row>
    <row r="720" ht="16.5" spans="1:14">
      <c r="A720" s="57">
        <v>692</v>
      </c>
      <c r="B720" s="69" t="s">
        <v>1810</v>
      </c>
      <c r="C720" s="59"/>
      <c r="D720" s="70" t="s">
        <v>1811</v>
      </c>
      <c r="E720" s="60">
        <v>0</v>
      </c>
      <c r="F720" s="60">
        <v>0</v>
      </c>
      <c r="G720" s="60">
        <v>0</v>
      </c>
      <c r="H720" s="60">
        <v>0</v>
      </c>
      <c r="I720" s="60">
        <v>0</v>
      </c>
      <c r="J720" s="60">
        <v>0</v>
      </c>
      <c r="K720" s="60">
        <v>0</v>
      </c>
      <c r="L720" s="60">
        <v>0</v>
      </c>
      <c r="M720" s="60">
        <v>0</v>
      </c>
      <c r="N720" s="60">
        <f t="shared" si="16"/>
        <v>0</v>
      </c>
    </row>
    <row r="721" ht="16.5" spans="1:14">
      <c r="A721" s="57">
        <v>693</v>
      </c>
      <c r="B721" s="69" t="s">
        <v>1812</v>
      </c>
      <c r="C721" s="59"/>
      <c r="D721" s="70" t="s">
        <v>1813</v>
      </c>
      <c r="E721" s="60">
        <v>0</v>
      </c>
      <c r="F721" s="60">
        <v>0</v>
      </c>
      <c r="G721" s="60">
        <v>0</v>
      </c>
      <c r="H721" s="60">
        <v>0</v>
      </c>
      <c r="I721" s="60">
        <v>0</v>
      </c>
      <c r="J721" s="60">
        <v>0</v>
      </c>
      <c r="K721" s="60">
        <v>0</v>
      </c>
      <c r="L721" s="60">
        <v>0</v>
      </c>
      <c r="M721" s="60">
        <v>0</v>
      </c>
      <c r="N721" s="60">
        <f t="shared" si="16"/>
        <v>0</v>
      </c>
    </row>
    <row r="722" ht="16.5" spans="1:14">
      <c r="A722" s="57">
        <v>694</v>
      </c>
      <c r="B722" s="69" t="s">
        <v>1814</v>
      </c>
      <c r="C722" s="59"/>
      <c r="D722" s="70" t="s">
        <v>1815</v>
      </c>
      <c r="E722" s="60">
        <v>5000</v>
      </c>
      <c r="F722" s="60">
        <v>0</v>
      </c>
      <c r="G722" s="60">
        <v>0</v>
      </c>
      <c r="H722" s="60">
        <v>5000</v>
      </c>
      <c r="I722" s="60">
        <v>0</v>
      </c>
      <c r="J722" s="60">
        <v>0</v>
      </c>
      <c r="K722" s="60">
        <v>5000</v>
      </c>
      <c r="L722" s="60">
        <v>0</v>
      </c>
      <c r="M722" s="60">
        <v>0</v>
      </c>
      <c r="N722" s="60">
        <f t="shared" si="16"/>
        <v>0</v>
      </c>
    </row>
    <row r="723" ht="16.5" spans="1:14">
      <c r="A723" s="57">
        <v>695</v>
      </c>
      <c r="B723" s="69" t="s">
        <v>1816</v>
      </c>
      <c r="C723" s="59"/>
      <c r="D723" s="70" t="s">
        <v>1817</v>
      </c>
      <c r="E723" s="60">
        <v>0</v>
      </c>
      <c r="F723" s="60">
        <v>0</v>
      </c>
      <c r="G723" s="60">
        <v>0</v>
      </c>
      <c r="H723" s="60">
        <v>0</v>
      </c>
      <c r="I723" s="60">
        <v>0</v>
      </c>
      <c r="J723" s="60">
        <v>0</v>
      </c>
      <c r="K723" s="60">
        <v>0</v>
      </c>
      <c r="L723" s="60">
        <v>0</v>
      </c>
      <c r="M723" s="60">
        <v>0</v>
      </c>
      <c r="N723" s="60">
        <f t="shared" si="16"/>
        <v>0</v>
      </c>
    </row>
    <row r="724" ht="16.5" spans="1:14">
      <c r="A724" s="57">
        <v>696</v>
      </c>
      <c r="B724" s="69" t="s">
        <v>1818</v>
      </c>
      <c r="C724" s="59"/>
      <c r="D724" s="70" t="s">
        <v>1819</v>
      </c>
      <c r="E724" s="60">
        <v>0</v>
      </c>
      <c r="F724" s="60">
        <v>190800</v>
      </c>
      <c r="G724" s="60">
        <v>190800</v>
      </c>
      <c r="H724" s="60">
        <v>0</v>
      </c>
      <c r="I724" s="60">
        <v>0</v>
      </c>
      <c r="J724" s="60">
        <v>0</v>
      </c>
      <c r="K724" s="60">
        <v>0</v>
      </c>
      <c r="L724" s="60">
        <v>0</v>
      </c>
      <c r="M724" s="60">
        <v>0</v>
      </c>
      <c r="N724" s="60">
        <f t="shared" si="16"/>
        <v>0</v>
      </c>
    </row>
    <row r="725" ht="16.5" spans="1:14">
      <c r="A725" s="57">
        <v>697</v>
      </c>
      <c r="B725" s="69" t="s">
        <v>1820</v>
      </c>
      <c r="C725" s="59"/>
      <c r="D725" s="70" t="s">
        <v>1821</v>
      </c>
      <c r="E725" s="60">
        <v>0</v>
      </c>
      <c r="F725" s="60">
        <v>0</v>
      </c>
      <c r="G725" s="60">
        <v>0</v>
      </c>
      <c r="H725" s="60">
        <v>0</v>
      </c>
      <c r="I725" s="60">
        <v>0</v>
      </c>
      <c r="J725" s="60">
        <v>0</v>
      </c>
      <c r="K725" s="60">
        <v>0</v>
      </c>
      <c r="L725" s="60">
        <v>0</v>
      </c>
      <c r="M725" s="60">
        <v>0</v>
      </c>
      <c r="N725" s="60">
        <f t="shared" si="16"/>
        <v>0</v>
      </c>
    </row>
    <row r="726" ht="16.5" spans="1:14">
      <c r="A726" s="57">
        <v>698</v>
      </c>
      <c r="B726" s="69" t="s">
        <v>532</v>
      </c>
      <c r="C726" s="59"/>
      <c r="D726" s="70" t="s">
        <v>533</v>
      </c>
      <c r="E726" s="60">
        <v>0</v>
      </c>
      <c r="F726" s="60">
        <v>2800</v>
      </c>
      <c r="G726" s="60">
        <v>2800</v>
      </c>
      <c r="H726" s="60">
        <v>0</v>
      </c>
      <c r="I726" s="60">
        <v>0</v>
      </c>
      <c r="J726" s="60">
        <v>0</v>
      </c>
      <c r="K726" s="60">
        <v>0</v>
      </c>
      <c r="L726" s="60">
        <v>0</v>
      </c>
      <c r="M726" s="60">
        <v>0</v>
      </c>
      <c r="N726" s="60">
        <f t="shared" si="16"/>
        <v>0</v>
      </c>
    </row>
    <row r="727" ht="16.5" spans="1:14">
      <c r="A727" s="57">
        <v>699</v>
      </c>
      <c r="B727" s="69" t="s">
        <v>1822</v>
      </c>
      <c r="C727" s="59"/>
      <c r="D727" s="70" t="s">
        <v>1823</v>
      </c>
      <c r="E727" s="60">
        <v>0</v>
      </c>
      <c r="F727" s="60">
        <v>0</v>
      </c>
      <c r="G727" s="60">
        <v>0</v>
      </c>
      <c r="H727" s="60">
        <v>0</v>
      </c>
      <c r="I727" s="60">
        <v>0</v>
      </c>
      <c r="J727" s="60">
        <v>0</v>
      </c>
      <c r="K727" s="60">
        <v>0</v>
      </c>
      <c r="L727" s="60">
        <v>0</v>
      </c>
      <c r="M727" s="60">
        <v>0</v>
      </c>
      <c r="N727" s="60">
        <f t="shared" si="16"/>
        <v>0</v>
      </c>
    </row>
    <row r="728" ht="16.5" spans="1:14">
      <c r="A728" s="57">
        <v>700</v>
      </c>
      <c r="B728" s="69" t="s">
        <v>1824</v>
      </c>
      <c r="C728" s="59"/>
      <c r="D728" s="70" t="s">
        <v>1825</v>
      </c>
      <c r="E728" s="60">
        <v>0</v>
      </c>
      <c r="F728" s="60">
        <v>0</v>
      </c>
      <c r="G728" s="60">
        <v>0</v>
      </c>
      <c r="H728" s="60">
        <v>0</v>
      </c>
      <c r="I728" s="60">
        <v>0</v>
      </c>
      <c r="J728" s="60">
        <v>0</v>
      </c>
      <c r="K728" s="60">
        <v>0</v>
      </c>
      <c r="L728" s="60">
        <v>0</v>
      </c>
      <c r="M728" s="60">
        <v>0</v>
      </c>
      <c r="N728" s="60">
        <f t="shared" si="16"/>
        <v>0</v>
      </c>
    </row>
    <row r="729" ht="16.5" spans="1:14">
      <c r="A729" s="57">
        <v>701</v>
      </c>
      <c r="B729" s="69" t="s">
        <v>1826</v>
      </c>
      <c r="C729" s="59"/>
      <c r="D729" s="70" t="s">
        <v>1827</v>
      </c>
      <c r="E729" s="60">
        <v>0</v>
      </c>
      <c r="F729" s="60">
        <v>0</v>
      </c>
      <c r="G729" s="60">
        <v>0</v>
      </c>
      <c r="H729" s="60">
        <v>0</v>
      </c>
      <c r="I729" s="60">
        <v>0</v>
      </c>
      <c r="J729" s="60">
        <v>0</v>
      </c>
      <c r="K729" s="60">
        <v>0</v>
      </c>
      <c r="L729" s="60">
        <v>0</v>
      </c>
      <c r="M729" s="60">
        <v>0</v>
      </c>
      <c r="N729" s="60">
        <f t="shared" si="16"/>
        <v>0</v>
      </c>
    </row>
    <row r="730" ht="16.5" spans="1:14">
      <c r="A730" s="57">
        <v>702</v>
      </c>
      <c r="B730" s="69" t="s">
        <v>1828</v>
      </c>
      <c r="C730" s="59"/>
      <c r="D730" s="70" t="s">
        <v>1829</v>
      </c>
      <c r="E730" s="60">
        <v>0</v>
      </c>
      <c r="F730" s="60">
        <v>18160</v>
      </c>
      <c r="G730" s="60">
        <v>18160</v>
      </c>
      <c r="H730" s="60">
        <v>0</v>
      </c>
      <c r="I730" s="60">
        <v>0</v>
      </c>
      <c r="J730" s="60">
        <v>0</v>
      </c>
      <c r="K730" s="60">
        <v>0</v>
      </c>
      <c r="L730" s="60">
        <v>0</v>
      </c>
      <c r="M730" s="60">
        <v>0</v>
      </c>
      <c r="N730" s="60">
        <f t="shared" si="16"/>
        <v>0</v>
      </c>
    </row>
    <row r="731" ht="16.5" spans="1:14">
      <c r="A731" s="57">
        <v>703</v>
      </c>
      <c r="B731" s="69" t="s">
        <v>534</v>
      </c>
      <c r="C731" s="59"/>
      <c r="D731" s="70" t="s">
        <v>535</v>
      </c>
      <c r="E731" s="60">
        <v>0</v>
      </c>
      <c r="F731" s="60">
        <v>0</v>
      </c>
      <c r="G731" s="60">
        <v>0</v>
      </c>
      <c r="H731" s="60">
        <v>0</v>
      </c>
      <c r="I731" s="60">
        <v>0</v>
      </c>
      <c r="J731" s="60">
        <v>0</v>
      </c>
      <c r="K731" s="60">
        <v>0</v>
      </c>
      <c r="L731" s="60">
        <v>0</v>
      </c>
      <c r="M731" s="60">
        <v>0</v>
      </c>
      <c r="N731" s="60">
        <f t="shared" si="16"/>
        <v>0</v>
      </c>
    </row>
    <row r="732" ht="16.5" spans="1:14">
      <c r="A732" s="57">
        <v>704</v>
      </c>
      <c r="B732" s="69" t="s">
        <v>1830</v>
      </c>
      <c r="C732" s="59"/>
      <c r="D732" s="70" t="s">
        <v>1831</v>
      </c>
      <c r="E732" s="60">
        <v>0</v>
      </c>
      <c r="F732" s="60">
        <v>10000</v>
      </c>
      <c r="G732" s="60">
        <v>10000</v>
      </c>
      <c r="H732" s="60">
        <v>0</v>
      </c>
      <c r="I732" s="60">
        <v>0</v>
      </c>
      <c r="J732" s="60">
        <v>0</v>
      </c>
      <c r="K732" s="60">
        <v>0</v>
      </c>
      <c r="L732" s="60">
        <v>0</v>
      </c>
      <c r="M732" s="60">
        <v>0</v>
      </c>
      <c r="N732" s="60">
        <f t="shared" si="16"/>
        <v>0</v>
      </c>
    </row>
    <row r="733" ht="16.5" spans="1:14">
      <c r="A733" s="57">
        <v>705</v>
      </c>
      <c r="B733" s="69" t="s">
        <v>1832</v>
      </c>
      <c r="C733" s="59"/>
      <c r="D733" s="70" t="s">
        <v>1833</v>
      </c>
      <c r="E733" s="60">
        <v>0</v>
      </c>
      <c r="F733" s="60">
        <v>0</v>
      </c>
      <c r="G733" s="60">
        <v>0</v>
      </c>
      <c r="H733" s="60">
        <v>0</v>
      </c>
      <c r="I733" s="60">
        <v>0</v>
      </c>
      <c r="J733" s="60">
        <v>0</v>
      </c>
      <c r="K733" s="60">
        <v>0</v>
      </c>
      <c r="L733" s="60">
        <v>0</v>
      </c>
      <c r="M733" s="60">
        <v>0</v>
      </c>
      <c r="N733" s="60">
        <f t="shared" ref="N733:N796" si="17">SUM(I733:M733)-H733</f>
        <v>0</v>
      </c>
    </row>
    <row r="734" ht="16.5" spans="1:14">
      <c r="A734" s="57">
        <v>706</v>
      </c>
      <c r="B734" s="69" t="s">
        <v>536</v>
      </c>
      <c r="C734" s="59"/>
      <c r="D734" s="70" t="s">
        <v>537</v>
      </c>
      <c r="E734" s="60">
        <v>0</v>
      </c>
      <c r="F734" s="60">
        <v>19400</v>
      </c>
      <c r="G734" s="60">
        <v>19400</v>
      </c>
      <c r="H734" s="60">
        <v>0</v>
      </c>
      <c r="I734" s="60">
        <v>0</v>
      </c>
      <c r="J734" s="60">
        <v>0</v>
      </c>
      <c r="K734" s="60">
        <v>0</v>
      </c>
      <c r="L734" s="60">
        <v>0</v>
      </c>
      <c r="M734" s="60">
        <v>0</v>
      </c>
      <c r="N734" s="60">
        <f t="shared" si="17"/>
        <v>0</v>
      </c>
    </row>
    <row r="735" ht="16.5" spans="1:14">
      <c r="A735" s="57">
        <v>707</v>
      </c>
      <c r="B735" s="69" t="s">
        <v>1834</v>
      </c>
      <c r="C735" s="59"/>
      <c r="D735" s="70" t="s">
        <v>1835</v>
      </c>
      <c r="E735" s="60">
        <v>0</v>
      </c>
      <c r="F735" s="60">
        <v>0</v>
      </c>
      <c r="G735" s="60">
        <v>0</v>
      </c>
      <c r="H735" s="60">
        <v>0</v>
      </c>
      <c r="I735" s="60">
        <v>0</v>
      </c>
      <c r="J735" s="60">
        <v>0</v>
      </c>
      <c r="K735" s="60">
        <v>0</v>
      </c>
      <c r="L735" s="60">
        <v>0</v>
      </c>
      <c r="M735" s="60">
        <v>0</v>
      </c>
      <c r="N735" s="60">
        <f t="shared" si="17"/>
        <v>0</v>
      </c>
    </row>
    <row r="736" ht="16.5" spans="1:14">
      <c r="A736" s="57">
        <v>708</v>
      </c>
      <c r="B736" s="69" t="s">
        <v>1836</v>
      </c>
      <c r="C736" s="59"/>
      <c r="D736" s="70" t="s">
        <v>1837</v>
      </c>
      <c r="E736" s="60">
        <v>0</v>
      </c>
      <c r="F736" s="60">
        <v>740105.74</v>
      </c>
      <c r="G736" s="60">
        <v>740105.74</v>
      </c>
      <c r="H736" s="60">
        <v>0</v>
      </c>
      <c r="I736" s="60">
        <v>0</v>
      </c>
      <c r="J736" s="60">
        <v>0</v>
      </c>
      <c r="K736" s="60">
        <v>0</v>
      </c>
      <c r="L736" s="60">
        <v>0</v>
      </c>
      <c r="M736" s="60">
        <v>0</v>
      </c>
      <c r="N736" s="60">
        <f t="shared" si="17"/>
        <v>0</v>
      </c>
    </row>
    <row r="737" ht="16.5" spans="1:14">
      <c r="A737" s="57">
        <v>709</v>
      </c>
      <c r="B737" s="69" t="s">
        <v>1838</v>
      </c>
      <c r="C737" s="59"/>
      <c r="D737" s="70" t="s">
        <v>1839</v>
      </c>
      <c r="E737" s="60">
        <v>0</v>
      </c>
      <c r="F737" s="60">
        <v>0</v>
      </c>
      <c r="G737" s="60">
        <v>0</v>
      </c>
      <c r="H737" s="60">
        <v>0</v>
      </c>
      <c r="I737" s="60">
        <v>0</v>
      </c>
      <c r="J737" s="60">
        <v>0</v>
      </c>
      <c r="K737" s="60">
        <v>0</v>
      </c>
      <c r="L737" s="60">
        <v>0</v>
      </c>
      <c r="M737" s="60">
        <v>0</v>
      </c>
      <c r="N737" s="60">
        <f t="shared" si="17"/>
        <v>0</v>
      </c>
    </row>
    <row r="738" ht="16.5" spans="1:14">
      <c r="A738" s="57">
        <v>710</v>
      </c>
      <c r="B738" s="69" t="s">
        <v>1840</v>
      </c>
      <c r="C738" s="59"/>
      <c r="D738" s="70" t="s">
        <v>1841</v>
      </c>
      <c r="E738" s="60">
        <v>0</v>
      </c>
      <c r="F738" s="60">
        <v>710</v>
      </c>
      <c r="G738" s="60">
        <v>710</v>
      </c>
      <c r="H738" s="60">
        <v>0</v>
      </c>
      <c r="I738" s="60">
        <v>0</v>
      </c>
      <c r="J738" s="60">
        <v>0</v>
      </c>
      <c r="K738" s="60">
        <v>0</v>
      </c>
      <c r="L738" s="60">
        <v>0</v>
      </c>
      <c r="M738" s="60">
        <v>0</v>
      </c>
      <c r="N738" s="60">
        <f t="shared" si="17"/>
        <v>0</v>
      </c>
    </row>
    <row r="739" ht="16.5" spans="1:14">
      <c r="A739" s="57">
        <v>711</v>
      </c>
      <c r="B739" s="69" t="s">
        <v>538</v>
      </c>
      <c r="C739" s="59"/>
      <c r="D739" s="70" t="s">
        <v>539</v>
      </c>
      <c r="E739" s="60">
        <v>7730</v>
      </c>
      <c r="F739" s="60">
        <v>7730</v>
      </c>
      <c r="G739" s="60">
        <v>0</v>
      </c>
      <c r="H739" s="60">
        <v>0</v>
      </c>
      <c r="I739" s="60">
        <v>-7730</v>
      </c>
      <c r="J739" s="60">
        <v>7730</v>
      </c>
      <c r="K739" s="60">
        <v>0</v>
      </c>
      <c r="L739" s="60">
        <v>0</v>
      </c>
      <c r="M739" s="60">
        <v>0</v>
      </c>
      <c r="N739" s="60">
        <f t="shared" si="17"/>
        <v>0</v>
      </c>
    </row>
    <row r="740" ht="16.5" spans="1:14">
      <c r="A740" s="57">
        <v>712</v>
      </c>
      <c r="B740" s="69" t="s">
        <v>540</v>
      </c>
      <c r="C740" s="59"/>
      <c r="D740" s="70" t="s">
        <v>541</v>
      </c>
      <c r="E740" s="60">
        <v>0</v>
      </c>
      <c r="F740" s="60">
        <v>640399</v>
      </c>
      <c r="G740" s="60">
        <v>640399</v>
      </c>
      <c r="H740" s="60">
        <v>0</v>
      </c>
      <c r="I740" s="60">
        <v>0</v>
      </c>
      <c r="J740" s="60">
        <v>0</v>
      </c>
      <c r="K740" s="60">
        <v>0</v>
      </c>
      <c r="L740" s="60">
        <v>0</v>
      </c>
      <c r="M740" s="60">
        <v>0</v>
      </c>
      <c r="N740" s="60">
        <f t="shared" si="17"/>
        <v>0</v>
      </c>
    </row>
    <row r="741" ht="16.5" spans="1:14">
      <c r="A741" s="57">
        <v>713</v>
      </c>
      <c r="B741" s="69" t="s">
        <v>1842</v>
      </c>
      <c r="C741" s="59"/>
      <c r="D741" s="70" t="s">
        <v>1843</v>
      </c>
      <c r="E741" s="60">
        <v>0</v>
      </c>
      <c r="F741" s="60">
        <v>0</v>
      </c>
      <c r="G741" s="60">
        <v>0</v>
      </c>
      <c r="H741" s="60">
        <v>0</v>
      </c>
      <c r="I741" s="60">
        <v>0</v>
      </c>
      <c r="J741" s="60">
        <v>0</v>
      </c>
      <c r="K741" s="60">
        <v>0</v>
      </c>
      <c r="L741" s="60">
        <v>0</v>
      </c>
      <c r="M741" s="60">
        <v>0</v>
      </c>
      <c r="N741" s="60">
        <f t="shared" si="17"/>
        <v>0</v>
      </c>
    </row>
    <row r="742" ht="16.5" spans="1:14">
      <c r="A742" s="57">
        <v>714</v>
      </c>
      <c r="B742" s="69" t="s">
        <v>1844</v>
      </c>
      <c r="C742" s="59"/>
      <c r="D742" s="70" t="s">
        <v>1845</v>
      </c>
      <c r="E742" s="60">
        <v>0</v>
      </c>
      <c r="F742" s="60">
        <v>0</v>
      </c>
      <c r="G742" s="60">
        <v>0</v>
      </c>
      <c r="H742" s="60">
        <v>0</v>
      </c>
      <c r="I742" s="60">
        <v>0</v>
      </c>
      <c r="J742" s="60">
        <v>0</v>
      </c>
      <c r="K742" s="60">
        <v>0</v>
      </c>
      <c r="L742" s="60">
        <v>0</v>
      </c>
      <c r="M742" s="60">
        <v>0</v>
      </c>
      <c r="N742" s="60">
        <f t="shared" si="17"/>
        <v>0</v>
      </c>
    </row>
    <row r="743" ht="16.5" spans="1:14">
      <c r="A743" s="57">
        <v>715</v>
      </c>
      <c r="B743" s="69" t="s">
        <v>1846</v>
      </c>
      <c r="C743" s="59"/>
      <c r="D743" s="70" t="s">
        <v>1847</v>
      </c>
      <c r="E743" s="60">
        <v>0</v>
      </c>
      <c r="F743" s="60">
        <v>0</v>
      </c>
      <c r="G743" s="60">
        <v>0</v>
      </c>
      <c r="H743" s="60">
        <v>0</v>
      </c>
      <c r="I743" s="60">
        <v>0</v>
      </c>
      <c r="J743" s="60">
        <v>0</v>
      </c>
      <c r="K743" s="60">
        <v>0</v>
      </c>
      <c r="L743" s="60">
        <v>0</v>
      </c>
      <c r="M743" s="60">
        <v>0</v>
      </c>
      <c r="N743" s="60">
        <f t="shared" si="17"/>
        <v>0</v>
      </c>
    </row>
    <row r="744" ht="16.5" spans="1:14">
      <c r="A744" s="57">
        <v>716</v>
      </c>
      <c r="B744" s="69" t="s">
        <v>1848</v>
      </c>
      <c r="C744" s="59"/>
      <c r="D744" s="70" t="s">
        <v>1849</v>
      </c>
      <c r="E744" s="60">
        <v>732.5</v>
      </c>
      <c r="F744" s="60">
        <v>0</v>
      </c>
      <c r="G744" s="60">
        <v>0</v>
      </c>
      <c r="H744" s="60">
        <v>732.5</v>
      </c>
      <c r="I744" s="60">
        <v>0</v>
      </c>
      <c r="J744" s="60">
        <v>732.5</v>
      </c>
      <c r="K744" s="60">
        <v>0</v>
      </c>
      <c r="L744" s="60">
        <v>0</v>
      </c>
      <c r="M744" s="60">
        <v>0</v>
      </c>
      <c r="N744" s="60">
        <f t="shared" si="17"/>
        <v>0</v>
      </c>
    </row>
    <row r="745" ht="16.5" spans="1:14">
      <c r="A745" s="57">
        <v>717</v>
      </c>
      <c r="B745" s="69" t="s">
        <v>1850</v>
      </c>
      <c r="C745" s="59"/>
      <c r="D745" s="70" t="s">
        <v>1851</v>
      </c>
      <c r="E745" s="60">
        <v>0</v>
      </c>
      <c r="F745" s="60">
        <v>33150</v>
      </c>
      <c r="G745" s="60">
        <v>33150</v>
      </c>
      <c r="H745" s="60">
        <v>0</v>
      </c>
      <c r="I745" s="60">
        <v>0</v>
      </c>
      <c r="J745" s="60">
        <v>0</v>
      </c>
      <c r="K745" s="60">
        <v>0</v>
      </c>
      <c r="L745" s="60">
        <v>0</v>
      </c>
      <c r="M745" s="60">
        <v>0</v>
      </c>
      <c r="N745" s="60">
        <f t="shared" si="17"/>
        <v>0</v>
      </c>
    </row>
    <row r="746" ht="16.5" spans="1:14">
      <c r="A746" s="57">
        <v>718</v>
      </c>
      <c r="B746" s="69" t="s">
        <v>542</v>
      </c>
      <c r="C746" s="59"/>
      <c r="D746" s="63" t="s">
        <v>543</v>
      </c>
      <c r="E746" s="72">
        <v>0</v>
      </c>
      <c r="F746" s="72">
        <v>4500</v>
      </c>
      <c r="G746" s="72">
        <v>4500</v>
      </c>
      <c r="H746" s="60">
        <v>0</v>
      </c>
      <c r="I746" s="72">
        <v>0</v>
      </c>
      <c r="J746" s="72">
        <v>0</v>
      </c>
      <c r="K746" s="72">
        <v>0</v>
      </c>
      <c r="L746" s="72">
        <v>0</v>
      </c>
      <c r="M746" s="72">
        <v>0</v>
      </c>
      <c r="N746" s="60">
        <f t="shared" si="17"/>
        <v>0</v>
      </c>
    </row>
    <row r="747" ht="16.5" spans="1:14">
      <c r="A747" s="57">
        <v>719</v>
      </c>
      <c r="B747" s="69" t="s">
        <v>544</v>
      </c>
      <c r="C747" s="59"/>
      <c r="D747" s="63" t="s">
        <v>545</v>
      </c>
      <c r="E747" s="72">
        <v>46232</v>
      </c>
      <c r="F747" s="72">
        <v>62408</v>
      </c>
      <c r="G747" s="72">
        <v>16176</v>
      </c>
      <c r="H747" s="60">
        <v>0</v>
      </c>
      <c r="I747" s="72">
        <v>0</v>
      </c>
      <c r="J747" s="72">
        <v>0</v>
      </c>
      <c r="K747" s="72">
        <v>0</v>
      </c>
      <c r="L747" s="72">
        <v>0</v>
      </c>
      <c r="M747" s="72">
        <v>0</v>
      </c>
      <c r="N747" s="60">
        <f t="shared" si="17"/>
        <v>0</v>
      </c>
    </row>
    <row r="748" ht="16.5" spans="1:14">
      <c r="A748" s="57">
        <v>720</v>
      </c>
      <c r="B748" s="69" t="s">
        <v>1852</v>
      </c>
      <c r="C748" s="59"/>
      <c r="D748" s="63" t="s">
        <v>1853</v>
      </c>
      <c r="E748" s="72">
        <v>202012.92</v>
      </c>
      <c r="F748" s="72">
        <v>208897.54</v>
      </c>
      <c r="G748" s="72">
        <v>108897.53</v>
      </c>
      <c r="H748" s="60">
        <v>102012.91</v>
      </c>
      <c r="I748" s="72">
        <v>54448.76</v>
      </c>
      <c r="J748" s="72">
        <v>47564.15</v>
      </c>
      <c r="K748" s="72">
        <v>0</v>
      </c>
      <c r="L748" s="72">
        <v>0</v>
      </c>
      <c r="M748" s="72">
        <v>0</v>
      </c>
      <c r="N748" s="60">
        <f t="shared" si="17"/>
        <v>0</v>
      </c>
    </row>
    <row r="749" ht="16.5" spans="1:14">
      <c r="A749" s="57">
        <v>721</v>
      </c>
      <c r="B749" s="69" t="s">
        <v>1854</v>
      </c>
      <c r="C749" s="59"/>
      <c r="D749" s="63" t="s">
        <v>1855</v>
      </c>
      <c r="E749" s="72">
        <v>0</v>
      </c>
      <c r="F749" s="60">
        <v>0</v>
      </c>
      <c r="G749" s="60">
        <v>0</v>
      </c>
      <c r="H749" s="60">
        <v>0</v>
      </c>
      <c r="I749" s="60">
        <v>0</v>
      </c>
      <c r="J749" s="60">
        <v>0</v>
      </c>
      <c r="K749" s="72">
        <v>0</v>
      </c>
      <c r="L749" s="72">
        <v>0</v>
      </c>
      <c r="M749" s="72">
        <v>0</v>
      </c>
      <c r="N749" s="60">
        <f t="shared" si="17"/>
        <v>0</v>
      </c>
    </row>
    <row r="750" ht="16.5" spans="1:14">
      <c r="A750" s="57">
        <v>722</v>
      </c>
      <c r="B750" s="69" t="s">
        <v>1856</v>
      </c>
      <c r="C750" s="59"/>
      <c r="D750" s="63" t="s">
        <v>1857</v>
      </c>
      <c r="E750" s="72">
        <v>0</v>
      </c>
      <c r="F750" s="60">
        <v>63405</v>
      </c>
      <c r="G750" s="60">
        <v>63405</v>
      </c>
      <c r="H750" s="60">
        <v>0</v>
      </c>
      <c r="I750" s="60">
        <v>0</v>
      </c>
      <c r="J750" s="60">
        <v>0</v>
      </c>
      <c r="K750" s="72">
        <v>0</v>
      </c>
      <c r="L750" s="72">
        <v>0</v>
      </c>
      <c r="M750" s="72">
        <v>0</v>
      </c>
      <c r="N750" s="60">
        <f t="shared" si="17"/>
        <v>0</v>
      </c>
    </row>
    <row r="751" ht="16.5" spans="1:14">
      <c r="A751" s="57">
        <v>723</v>
      </c>
      <c r="B751" s="69" t="s">
        <v>1858</v>
      </c>
      <c r="C751" s="59"/>
      <c r="D751" s="63" t="s">
        <v>1859</v>
      </c>
      <c r="E751" s="72">
        <v>0</v>
      </c>
      <c r="F751" s="60">
        <v>0</v>
      </c>
      <c r="G751" s="60">
        <v>0</v>
      </c>
      <c r="H751" s="60">
        <v>0</v>
      </c>
      <c r="I751" s="60">
        <v>0</v>
      </c>
      <c r="J751" s="60">
        <v>0</v>
      </c>
      <c r="K751" s="72">
        <v>0</v>
      </c>
      <c r="L751" s="72">
        <v>0</v>
      </c>
      <c r="M751" s="72">
        <v>0</v>
      </c>
      <c r="N751" s="60">
        <f t="shared" si="17"/>
        <v>0</v>
      </c>
    </row>
    <row r="752" ht="16.5" spans="1:14">
      <c r="A752" s="57">
        <v>724</v>
      </c>
      <c r="B752" s="69" t="s">
        <v>1860</v>
      </c>
      <c r="C752" s="59"/>
      <c r="D752" s="63" t="s">
        <v>1861</v>
      </c>
      <c r="E752" s="72">
        <v>0</v>
      </c>
      <c r="F752" s="60">
        <v>2470</v>
      </c>
      <c r="G752" s="60">
        <v>2470</v>
      </c>
      <c r="H752" s="60">
        <v>0</v>
      </c>
      <c r="I752" s="60">
        <v>0</v>
      </c>
      <c r="J752" s="60">
        <v>0</v>
      </c>
      <c r="K752" s="72">
        <v>0</v>
      </c>
      <c r="L752" s="72">
        <v>0</v>
      </c>
      <c r="M752" s="72">
        <v>0</v>
      </c>
      <c r="N752" s="60">
        <f t="shared" si="17"/>
        <v>0</v>
      </c>
    </row>
    <row r="753" ht="16.5" spans="1:14">
      <c r="A753" s="57">
        <v>725</v>
      </c>
      <c r="B753" s="69" t="s">
        <v>1862</v>
      </c>
      <c r="C753" s="59"/>
      <c r="D753" s="63" t="s">
        <v>1863</v>
      </c>
      <c r="E753" s="72">
        <v>0</v>
      </c>
      <c r="F753" s="60">
        <v>120</v>
      </c>
      <c r="G753" s="60">
        <v>120</v>
      </c>
      <c r="H753" s="60">
        <v>0</v>
      </c>
      <c r="I753" s="60">
        <v>0</v>
      </c>
      <c r="J753" s="60">
        <v>0</v>
      </c>
      <c r="K753" s="72">
        <v>0</v>
      </c>
      <c r="L753" s="72">
        <v>0</v>
      </c>
      <c r="M753" s="72">
        <v>0</v>
      </c>
      <c r="N753" s="60">
        <f t="shared" si="17"/>
        <v>0</v>
      </c>
    </row>
    <row r="754" ht="16.5" spans="1:14">
      <c r="A754" s="57">
        <v>726</v>
      </c>
      <c r="B754" s="69" t="s">
        <v>1864</v>
      </c>
      <c r="C754" s="59"/>
      <c r="D754" s="63" t="s">
        <v>1865</v>
      </c>
      <c r="E754" s="72">
        <v>0</v>
      </c>
      <c r="F754" s="60">
        <v>99340.96</v>
      </c>
      <c r="G754" s="60">
        <v>99340.96</v>
      </c>
      <c r="H754" s="60">
        <v>0</v>
      </c>
      <c r="I754" s="60">
        <v>0</v>
      </c>
      <c r="J754" s="60">
        <v>0</v>
      </c>
      <c r="K754" s="72">
        <v>0</v>
      </c>
      <c r="L754" s="72">
        <v>0</v>
      </c>
      <c r="M754" s="72">
        <v>0</v>
      </c>
      <c r="N754" s="60">
        <f t="shared" si="17"/>
        <v>0</v>
      </c>
    </row>
    <row r="755" ht="16.5" spans="1:14">
      <c r="A755" s="57">
        <v>727</v>
      </c>
      <c r="B755" s="69" t="s">
        <v>1866</v>
      </c>
      <c r="C755" s="59"/>
      <c r="D755" s="63" t="s">
        <v>1867</v>
      </c>
      <c r="E755" s="72">
        <v>800</v>
      </c>
      <c r="F755" s="60">
        <v>800</v>
      </c>
      <c r="G755" s="60">
        <v>0</v>
      </c>
      <c r="H755" s="60">
        <v>0</v>
      </c>
      <c r="I755" s="60">
        <v>0</v>
      </c>
      <c r="J755" s="60">
        <v>0</v>
      </c>
      <c r="K755" s="72">
        <v>0</v>
      </c>
      <c r="L755" s="72">
        <v>0</v>
      </c>
      <c r="M755" s="72">
        <v>0</v>
      </c>
      <c r="N755" s="60">
        <f t="shared" si="17"/>
        <v>0</v>
      </c>
    </row>
    <row r="756" ht="16.5" spans="1:14">
      <c r="A756" s="57">
        <v>728</v>
      </c>
      <c r="B756" s="69" t="s">
        <v>1868</v>
      </c>
      <c r="C756" s="59"/>
      <c r="D756" s="63" t="s">
        <v>1869</v>
      </c>
      <c r="E756" s="72">
        <v>0</v>
      </c>
      <c r="F756" s="60">
        <v>50000</v>
      </c>
      <c r="G756" s="60">
        <v>50000</v>
      </c>
      <c r="H756" s="60">
        <v>0</v>
      </c>
      <c r="I756" s="60">
        <v>0</v>
      </c>
      <c r="J756" s="60">
        <v>0</v>
      </c>
      <c r="K756" s="72">
        <v>0</v>
      </c>
      <c r="L756" s="72">
        <v>0</v>
      </c>
      <c r="M756" s="72">
        <v>0</v>
      </c>
      <c r="N756" s="60">
        <f t="shared" si="17"/>
        <v>0</v>
      </c>
    </row>
    <row r="757" ht="16.5" spans="1:14">
      <c r="A757" s="57">
        <v>729</v>
      </c>
      <c r="B757" s="69" t="s">
        <v>1870</v>
      </c>
      <c r="C757" s="59"/>
      <c r="D757" s="63" t="s">
        <v>1871</v>
      </c>
      <c r="E757" s="72">
        <v>1095</v>
      </c>
      <c r="F757" s="60">
        <v>71995</v>
      </c>
      <c r="G757" s="60">
        <v>73000</v>
      </c>
      <c r="H757" s="60">
        <v>2100</v>
      </c>
      <c r="I757" s="60">
        <v>2100</v>
      </c>
      <c r="J757" s="60">
        <v>0</v>
      </c>
      <c r="K757" s="72">
        <v>0</v>
      </c>
      <c r="L757" s="72">
        <v>0</v>
      </c>
      <c r="M757" s="72">
        <v>0</v>
      </c>
      <c r="N757" s="60">
        <f t="shared" si="17"/>
        <v>0</v>
      </c>
    </row>
    <row r="758" ht="16.5" spans="1:14">
      <c r="A758" s="57">
        <v>730</v>
      </c>
      <c r="B758" s="69" t="s">
        <v>1872</v>
      </c>
      <c r="C758" s="59"/>
      <c r="D758" s="63" t="s">
        <v>1873</v>
      </c>
      <c r="E758" s="72">
        <v>35000</v>
      </c>
      <c r="F758" s="60">
        <v>0</v>
      </c>
      <c r="G758" s="60">
        <v>0</v>
      </c>
      <c r="H758" s="60">
        <v>35000</v>
      </c>
      <c r="I758" s="60">
        <v>35000</v>
      </c>
      <c r="J758" s="60">
        <v>0</v>
      </c>
      <c r="K758" s="72">
        <v>0</v>
      </c>
      <c r="L758" s="72">
        <v>0</v>
      </c>
      <c r="M758" s="72">
        <v>0</v>
      </c>
      <c r="N758" s="60">
        <f t="shared" si="17"/>
        <v>0</v>
      </c>
    </row>
    <row r="759" ht="16.5" spans="1:14">
      <c r="A759" s="57">
        <v>731</v>
      </c>
      <c r="B759" s="69" t="s">
        <v>1874</v>
      </c>
      <c r="C759" s="59"/>
      <c r="D759" s="63" t="s">
        <v>1875</v>
      </c>
      <c r="E759" s="72">
        <v>0</v>
      </c>
      <c r="F759" s="60">
        <v>74890</v>
      </c>
      <c r="G759" s="60">
        <v>121870</v>
      </c>
      <c r="H759" s="60">
        <v>46980</v>
      </c>
      <c r="I759" s="60">
        <v>46980</v>
      </c>
      <c r="J759" s="60">
        <v>0</v>
      </c>
      <c r="K759" s="72">
        <v>0</v>
      </c>
      <c r="L759" s="72">
        <v>0</v>
      </c>
      <c r="M759" s="72">
        <v>0</v>
      </c>
      <c r="N759" s="60">
        <f t="shared" si="17"/>
        <v>0</v>
      </c>
    </row>
    <row r="760" ht="16.5" spans="1:14">
      <c r="A760" s="57">
        <v>732</v>
      </c>
      <c r="B760" s="69" t="s">
        <v>548</v>
      </c>
      <c r="C760" s="59"/>
      <c r="D760" s="63" t="s">
        <v>549</v>
      </c>
      <c r="E760" s="72">
        <v>0</v>
      </c>
      <c r="F760" s="72">
        <v>111494.76</v>
      </c>
      <c r="G760" s="72">
        <v>144407.38</v>
      </c>
      <c r="H760" s="60">
        <v>32912.62</v>
      </c>
      <c r="I760" s="72">
        <v>32912.62</v>
      </c>
      <c r="J760" s="72">
        <v>0</v>
      </c>
      <c r="K760" s="72">
        <v>0</v>
      </c>
      <c r="L760" s="72">
        <v>0</v>
      </c>
      <c r="M760" s="72">
        <v>0</v>
      </c>
      <c r="N760" s="60">
        <f t="shared" si="17"/>
        <v>0</v>
      </c>
    </row>
    <row r="761" ht="16.5" spans="1:14">
      <c r="A761" s="57">
        <v>733</v>
      </c>
      <c r="B761" s="69" t="s">
        <v>550</v>
      </c>
      <c r="C761" s="59"/>
      <c r="D761" s="63" t="s">
        <v>551</v>
      </c>
      <c r="E761" s="72">
        <v>0</v>
      </c>
      <c r="F761" s="72">
        <v>100000</v>
      </c>
      <c r="G761" s="72">
        <v>100000</v>
      </c>
      <c r="H761" s="60">
        <v>0</v>
      </c>
      <c r="I761" s="72">
        <v>0</v>
      </c>
      <c r="J761" s="72">
        <v>0</v>
      </c>
      <c r="K761" s="72">
        <v>0</v>
      </c>
      <c r="L761" s="72">
        <v>0</v>
      </c>
      <c r="M761" s="72">
        <v>0</v>
      </c>
      <c r="N761" s="60">
        <f t="shared" si="17"/>
        <v>0</v>
      </c>
    </row>
    <row r="762" ht="16.5" spans="1:14">
      <c r="A762" s="57">
        <v>734</v>
      </c>
      <c r="B762" s="69" t="s">
        <v>552</v>
      </c>
      <c r="C762" s="59"/>
      <c r="D762" s="63" t="s">
        <v>553</v>
      </c>
      <c r="E762" s="72">
        <v>0</v>
      </c>
      <c r="F762" s="72">
        <v>10000</v>
      </c>
      <c r="G762" s="72">
        <v>10000</v>
      </c>
      <c r="H762" s="60">
        <v>0</v>
      </c>
      <c r="I762" s="72">
        <v>0</v>
      </c>
      <c r="J762" s="72">
        <v>0</v>
      </c>
      <c r="K762" s="72">
        <v>0</v>
      </c>
      <c r="L762" s="72">
        <v>0</v>
      </c>
      <c r="M762" s="72">
        <v>0</v>
      </c>
      <c r="N762" s="60">
        <f t="shared" si="17"/>
        <v>0</v>
      </c>
    </row>
    <row r="763" ht="16.5" spans="1:14">
      <c r="A763" s="57">
        <v>735</v>
      </c>
      <c r="B763" s="69" t="s">
        <v>1876</v>
      </c>
      <c r="C763" s="59"/>
      <c r="D763" s="63" t="s">
        <v>1877</v>
      </c>
      <c r="E763" s="72">
        <v>0</v>
      </c>
      <c r="F763" s="72">
        <v>245.92</v>
      </c>
      <c r="G763" s="72">
        <v>245.92</v>
      </c>
      <c r="H763" s="60">
        <v>0</v>
      </c>
      <c r="I763" s="72">
        <v>0</v>
      </c>
      <c r="J763" s="72">
        <v>0</v>
      </c>
      <c r="K763" s="72">
        <v>0</v>
      </c>
      <c r="L763" s="72">
        <v>0</v>
      </c>
      <c r="M763" s="72">
        <v>0</v>
      </c>
      <c r="N763" s="60">
        <f t="shared" si="17"/>
        <v>0</v>
      </c>
    </row>
    <row r="764" ht="16.5" spans="1:14">
      <c r="A764" s="57">
        <v>736</v>
      </c>
      <c r="B764" s="69" t="s">
        <v>554</v>
      </c>
      <c r="C764" s="59"/>
      <c r="D764" s="63" t="s">
        <v>555</v>
      </c>
      <c r="E764" s="72">
        <v>0</v>
      </c>
      <c r="F764" s="72">
        <v>506000</v>
      </c>
      <c r="G764" s="72">
        <v>552000</v>
      </c>
      <c r="H764" s="60">
        <v>46000</v>
      </c>
      <c r="I764" s="72">
        <v>46000</v>
      </c>
      <c r="J764" s="72">
        <v>0</v>
      </c>
      <c r="K764" s="72">
        <v>0</v>
      </c>
      <c r="L764" s="72">
        <v>0</v>
      </c>
      <c r="M764" s="72">
        <v>0</v>
      </c>
      <c r="N764" s="60">
        <f t="shared" si="17"/>
        <v>0</v>
      </c>
    </row>
    <row r="765" ht="16.5" spans="1:14">
      <c r="A765" s="57">
        <v>737</v>
      </c>
      <c r="B765" s="69" t="s">
        <v>1878</v>
      </c>
      <c r="C765" s="59"/>
      <c r="D765" s="63" t="s">
        <v>1879</v>
      </c>
      <c r="E765" s="72">
        <v>0</v>
      </c>
      <c r="F765" s="72">
        <v>1900</v>
      </c>
      <c r="G765" s="72">
        <v>1900</v>
      </c>
      <c r="H765" s="60">
        <v>0</v>
      </c>
      <c r="I765" s="72">
        <v>0</v>
      </c>
      <c r="J765" s="72">
        <v>0</v>
      </c>
      <c r="K765" s="72">
        <v>0</v>
      </c>
      <c r="L765" s="72">
        <v>0</v>
      </c>
      <c r="M765" s="72">
        <v>0</v>
      </c>
      <c r="N765" s="60">
        <f t="shared" si="17"/>
        <v>0</v>
      </c>
    </row>
    <row r="766" ht="16.5" spans="1:14">
      <c r="A766" s="57">
        <v>738</v>
      </c>
      <c r="B766" s="69" t="s">
        <v>556</v>
      </c>
      <c r="C766" s="59"/>
      <c r="D766" s="63" t="s">
        <v>557</v>
      </c>
      <c r="E766" s="72">
        <v>0</v>
      </c>
      <c r="F766" s="72">
        <v>21680</v>
      </c>
      <c r="G766" s="72">
        <v>21680</v>
      </c>
      <c r="H766" s="60">
        <v>0</v>
      </c>
      <c r="I766" s="72">
        <v>0</v>
      </c>
      <c r="J766" s="72">
        <v>0</v>
      </c>
      <c r="K766" s="72">
        <v>0</v>
      </c>
      <c r="L766" s="72">
        <v>0</v>
      </c>
      <c r="M766" s="72">
        <v>0</v>
      </c>
      <c r="N766" s="60">
        <f t="shared" si="17"/>
        <v>0</v>
      </c>
    </row>
    <row r="767" ht="16.5" spans="1:14">
      <c r="A767" s="57">
        <v>739</v>
      </c>
      <c r="B767" s="69" t="s">
        <v>558</v>
      </c>
      <c r="C767" s="59"/>
      <c r="D767" s="63" t="s">
        <v>559</v>
      </c>
      <c r="E767" s="72">
        <v>0</v>
      </c>
      <c r="F767" s="72">
        <v>11000</v>
      </c>
      <c r="G767" s="72">
        <v>11000</v>
      </c>
      <c r="H767" s="60">
        <v>0</v>
      </c>
      <c r="I767" s="72">
        <v>0</v>
      </c>
      <c r="J767" s="72">
        <v>0</v>
      </c>
      <c r="K767" s="72">
        <v>0</v>
      </c>
      <c r="L767" s="72">
        <v>0</v>
      </c>
      <c r="M767" s="72">
        <v>0</v>
      </c>
      <c r="N767" s="60">
        <f t="shared" si="17"/>
        <v>0</v>
      </c>
    </row>
    <row r="768" ht="16.5" spans="1:14">
      <c r="A768" s="57">
        <v>740</v>
      </c>
      <c r="B768" s="69" t="s">
        <v>1880</v>
      </c>
      <c r="C768" s="59"/>
      <c r="D768" s="63" t="s">
        <v>1881</v>
      </c>
      <c r="E768" s="72">
        <v>0</v>
      </c>
      <c r="F768" s="72">
        <v>67302.05</v>
      </c>
      <c r="G768" s="72">
        <v>67502.5</v>
      </c>
      <c r="H768" s="60">
        <v>200.45</v>
      </c>
      <c r="I768" s="72">
        <v>200.45</v>
      </c>
      <c r="J768" s="72">
        <v>0</v>
      </c>
      <c r="K768" s="72">
        <v>0</v>
      </c>
      <c r="L768" s="72">
        <v>0</v>
      </c>
      <c r="M768" s="72">
        <v>0</v>
      </c>
      <c r="N768" s="60">
        <f t="shared" si="17"/>
        <v>0</v>
      </c>
    </row>
    <row r="769" ht="16.5" spans="1:14">
      <c r="A769" s="57">
        <v>741</v>
      </c>
      <c r="B769" s="69" t="s">
        <v>1882</v>
      </c>
      <c r="C769" s="59"/>
      <c r="D769" s="63" t="s">
        <v>1883</v>
      </c>
      <c r="E769" s="72">
        <v>0</v>
      </c>
      <c r="F769" s="72">
        <v>127993.7</v>
      </c>
      <c r="G769" s="72">
        <v>170451.38</v>
      </c>
      <c r="H769" s="60">
        <v>42457.68</v>
      </c>
      <c r="I769" s="72">
        <v>42457.68</v>
      </c>
      <c r="J769" s="72">
        <v>0</v>
      </c>
      <c r="K769" s="72">
        <v>0</v>
      </c>
      <c r="L769" s="72">
        <v>0</v>
      </c>
      <c r="M769" s="72">
        <v>0</v>
      </c>
      <c r="N769" s="60">
        <f t="shared" si="17"/>
        <v>0</v>
      </c>
    </row>
    <row r="770" ht="16.5" spans="1:14">
      <c r="A770" s="57">
        <v>742</v>
      </c>
      <c r="B770" s="69" t="s">
        <v>1884</v>
      </c>
      <c r="C770" s="59"/>
      <c r="D770" s="63" t="s">
        <v>1885</v>
      </c>
      <c r="E770" s="72">
        <v>0</v>
      </c>
      <c r="F770" s="72">
        <v>122734</v>
      </c>
      <c r="G770" s="72">
        <v>243140</v>
      </c>
      <c r="H770" s="60">
        <v>120406</v>
      </c>
      <c r="I770" s="72">
        <v>120406</v>
      </c>
      <c r="J770" s="72">
        <v>0</v>
      </c>
      <c r="K770" s="72">
        <v>0</v>
      </c>
      <c r="L770" s="72">
        <v>0</v>
      </c>
      <c r="M770" s="72">
        <v>0</v>
      </c>
      <c r="N770" s="60">
        <f t="shared" si="17"/>
        <v>0</v>
      </c>
    </row>
    <row r="771" ht="16.5" spans="1:14">
      <c r="A771" s="57">
        <v>743</v>
      </c>
      <c r="B771" s="69" t="s">
        <v>1886</v>
      </c>
      <c r="C771" s="59"/>
      <c r="D771" s="63" t="s">
        <v>1887</v>
      </c>
      <c r="E771" s="72">
        <v>0</v>
      </c>
      <c r="F771" s="72">
        <v>6840</v>
      </c>
      <c r="G771" s="72">
        <v>7200</v>
      </c>
      <c r="H771" s="60">
        <v>360</v>
      </c>
      <c r="I771" s="72">
        <v>360</v>
      </c>
      <c r="J771" s="72">
        <v>0</v>
      </c>
      <c r="K771" s="72">
        <v>0</v>
      </c>
      <c r="L771" s="72">
        <v>0</v>
      </c>
      <c r="M771" s="72">
        <v>0</v>
      </c>
      <c r="N771" s="60">
        <f t="shared" si="17"/>
        <v>0</v>
      </c>
    </row>
    <row r="772" ht="16.5" spans="1:14">
      <c r="A772" s="57">
        <v>744</v>
      </c>
      <c r="B772" s="69" t="s">
        <v>1888</v>
      </c>
      <c r="C772" s="59"/>
      <c r="D772" s="63" t="s">
        <v>1889</v>
      </c>
      <c r="E772" s="72">
        <v>0</v>
      </c>
      <c r="F772" s="72">
        <v>15000</v>
      </c>
      <c r="G772" s="72">
        <v>15000</v>
      </c>
      <c r="H772" s="60">
        <v>0</v>
      </c>
      <c r="I772" s="72">
        <v>0</v>
      </c>
      <c r="J772" s="72">
        <v>0</v>
      </c>
      <c r="K772" s="72">
        <v>0</v>
      </c>
      <c r="L772" s="72">
        <v>0</v>
      </c>
      <c r="M772" s="72">
        <v>0</v>
      </c>
      <c r="N772" s="60">
        <f t="shared" si="17"/>
        <v>0</v>
      </c>
    </row>
    <row r="773" ht="16.5" spans="1:14">
      <c r="A773" s="57">
        <v>745</v>
      </c>
      <c r="B773" s="69" t="s">
        <v>1890</v>
      </c>
      <c r="C773" s="59"/>
      <c r="D773" s="63" t="s">
        <v>1891</v>
      </c>
      <c r="E773" s="72">
        <v>0</v>
      </c>
      <c r="F773" s="72">
        <v>21211</v>
      </c>
      <c r="G773" s="72">
        <v>21211</v>
      </c>
      <c r="H773" s="60">
        <v>0</v>
      </c>
      <c r="I773" s="72">
        <v>0</v>
      </c>
      <c r="J773" s="72">
        <v>0</v>
      </c>
      <c r="K773" s="72">
        <v>0</v>
      </c>
      <c r="L773" s="72">
        <v>0</v>
      </c>
      <c r="M773" s="72">
        <v>0</v>
      </c>
      <c r="N773" s="60">
        <f t="shared" si="17"/>
        <v>0</v>
      </c>
    </row>
    <row r="774" ht="16.5" spans="1:14">
      <c r="A774" s="57">
        <v>746</v>
      </c>
      <c r="B774" s="69" t="s">
        <v>560</v>
      </c>
      <c r="C774" s="59"/>
      <c r="D774" s="63" t="s">
        <v>561</v>
      </c>
      <c r="E774" s="72">
        <v>0</v>
      </c>
      <c r="F774" s="72">
        <v>33063</v>
      </c>
      <c r="G774" s="72">
        <v>34398</v>
      </c>
      <c r="H774" s="60">
        <v>1335</v>
      </c>
      <c r="I774" s="72">
        <v>1335</v>
      </c>
      <c r="J774" s="72">
        <v>0</v>
      </c>
      <c r="K774" s="72">
        <v>0</v>
      </c>
      <c r="L774" s="72">
        <v>0</v>
      </c>
      <c r="M774" s="72">
        <v>0</v>
      </c>
      <c r="N774" s="60">
        <f t="shared" si="17"/>
        <v>0</v>
      </c>
    </row>
    <row r="775" ht="16.5" spans="1:14">
      <c r="A775" s="57">
        <v>747</v>
      </c>
      <c r="B775" s="69" t="s">
        <v>562</v>
      </c>
      <c r="C775" s="59"/>
      <c r="D775" s="63" t="s">
        <v>563</v>
      </c>
      <c r="E775" s="72">
        <v>0</v>
      </c>
      <c r="F775" s="72">
        <v>9800</v>
      </c>
      <c r="G775" s="72">
        <v>9800</v>
      </c>
      <c r="H775" s="60">
        <v>0</v>
      </c>
      <c r="I775" s="72">
        <v>0</v>
      </c>
      <c r="J775" s="72">
        <v>0</v>
      </c>
      <c r="K775" s="72">
        <v>0</v>
      </c>
      <c r="L775" s="72">
        <v>0</v>
      </c>
      <c r="M775" s="72">
        <v>0</v>
      </c>
      <c r="N775" s="60">
        <f t="shared" si="17"/>
        <v>0</v>
      </c>
    </row>
    <row r="776" ht="16.5" spans="1:14">
      <c r="A776" s="57">
        <v>748</v>
      </c>
      <c r="B776" s="69" t="s">
        <v>564</v>
      </c>
      <c r="C776" s="59"/>
      <c r="D776" s="63" t="s">
        <v>565</v>
      </c>
      <c r="E776" s="72">
        <v>0</v>
      </c>
      <c r="F776" s="72">
        <v>2650</v>
      </c>
      <c r="G776" s="72">
        <v>2650</v>
      </c>
      <c r="H776" s="60">
        <v>0</v>
      </c>
      <c r="I776" s="72">
        <v>0</v>
      </c>
      <c r="J776" s="72">
        <v>0</v>
      </c>
      <c r="K776" s="72">
        <v>0</v>
      </c>
      <c r="L776" s="72">
        <v>0</v>
      </c>
      <c r="M776" s="72">
        <v>0</v>
      </c>
      <c r="N776" s="60">
        <f t="shared" si="17"/>
        <v>0</v>
      </c>
    </row>
    <row r="777" ht="16.5" spans="1:14">
      <c r="A777" s="57">
        <v>749</v>
      </c>
      <c r="B777" s="69" t="s">
        <v>1892</v>
      </c>
      <c r="C777" s="59"/>
      <c r="D777" s="63" t="s">
        <v>1893</v>
      </c>
      <c r="E777" s="72">
        <v>0</v>
      </c>
      <c r="F777" s="72">
        <v>8680</v>
      </c>
      <c r="G777" s="72">
        <v>8680</v>
      </c>
      <c r="H777" s="60">
        <v>0</v>
      </c>
      <c r="I777" s="72">
        <v>0</v>
      </c>
      <c r="J777" s="72">
        <v>0</v>
      </c>
      <c r="K777" s="72">
        <v>0</v>
      </c>
      <c r="L777" s="72">
        <v>0</v>
      </c>
      <c r="M777" s="72">
        <v>0</v>
      </c>
      <c r="N777" s="60">
        <f t="shared" si="17"/>
        <v>0</v>
      </c>
    </row>
    <row r="778" ht="16.5" spans="1:14">
      <c r="A778" s="57">
        <v>750</v>
      </c>
      <c r="B778" s="69" t="s">
        <v>566</v>
      </c>
      <c r="C778" s="59"/>
      <c r="D778" s="63" t="s">
        <v>567</v>
      </c>
      <c r="E778" s="72">
        <v>0</v>
      </c>
      <c r="F778" s="72">
        <v>3550</v>
      </c>
      <c r="G778" s="72">
        <v>3550</v>
      </c>
      <c r="H778" s="60">
        <v>0</v>
      </c>
      <c r="I778" s="72">
        <v>0</v>
      </c>
      <c r="J778" s="72">
        <v>0</v>
      </c>
      <c r="K778" s="72">
        <v>0</v>
      </c>
      <c r="L778" s="72">
        <v>0</v>
      </c>
      <c r="M778" s="72">
        <v>0</v>
      </c>
      <c r="N778" s="60">
        <f t="shared" si="17"/>
        <v>0</v>
      </c>
    </row>
    <row r="779" ht="16.5" spans="1:14">
      <c r="A779" s="57">
        <v>751</v>
      </c>
      <c r="B779" s="69" t="s">
        <v>1894</v>
      </c>
      <c r="C779" s="59"/>
      <c r="D779" s="63" t="s">
        <v>1895</v>
      </c>
      <c r="E779" s="72">
        <v>0</v>
      </c>
      <c r="F779" s="72">
        <v>15849</v>
      </c>
      <c r="G779" s="72">
        <v>28249</v>
      </c>
      <c r="H779" s="60">
        <v>12400</v>
      </c>
      <c r="I779" s="72">
        <v>12400</v>
      </c>
      <c r="J779" s="72">
        <v>0</v>
      </c>
      <c r="K779" s="72">
        <v>0</v>
      </c>
      <c r="L779" s="72">
        <v>0</v>
      </c>
      <c r="M779" s="72">
        <v>0</v>
      </c>
      <c r="N779" s="60">
        <f t="shared" si="17"/>
        <v>0</v>
      </c>
    </row>
    <row r="780" ht="16.5" spans="1:14">
      <c r="A780" s="57">
        <v>752</v>
      </c>
      <c r="B780" s="69" t="s">
        <v>1896</v>
      </c>
      <c r="C780" s="59"/>
      <c r="D780" s="63" t="s">
        <v>1897</v>
      </c>
      <c r="E780" s="72">
        <v>0</v>
      </c>
      <c r="F780" s="72">
        <v>32500</v>
      </c>
      <c r="G780" s="72">
        <v>32500</v>
      </c>
      <c r="H780" s="60">
        <v>0</v>
      </c>
      <c r="I780" s="72">
        <v>0</v>
      </c>
      <c r="J780" s="72">
        <v>0</v>
      </c>
      <c r="K780" s="72">
        <v>0</v>
      </c>
      <c r="L780" s="72">
        <v>0</v>
      </c>
      <c r="M780" s="72">
        <v>0</v>
      </c>
      <c r="N780" s="60">
        <f t="shared" si="17"/>
        <v>0</v>
      </c>
    </row>
    <row r="781" ht="16.5" spans="1:14">
      <c r="A781" s="57">
        <v>753</v>
      </c>
      <c r="B781" s="69" t="s">
        <v>1898</v>
      </c>
      <c r="C781" s="59"/>
      <c r="D781" s="63" t="s">
        <v>1899</v>
      </c>
      <c r="E781" s="72">
        <v>0</v>
      </c>
      <c r="F781" s="72">
        <v>30000</v>
      </c>
      <c r="G781" s="72">
        <v>30000</v>
      </c>
      <c r="H781" s="60">
        <v>0</v>
      </c>
      <c r="I781" s="72">
        <v>0</v>
      </c>
      <c r="J781" s="72">
        <v>0</v>
      </c>
      <c r="K781" s="72">
        <v>0</v>
      </c>
      <c r="L781" s="72">
        <v>0</v>
      </c>
      <c r="M781" s="72">
        <v>0</v>
      </c>
      <c r="N781" s="60">
        <f t="shared" si="17"/>
        <v>0</v>
      </c>
    </row>
    <row r="782" ht="16.5" spans="1:14">
      <c r="A782" s="57">
        <v>754</v>
      </c>
      <c r="B782" s="69" t="s">
        <v>1900</v>
      </c>
      <c r="C782" s="59"/>
      <c r="D782" s="63" t="s">
        <v>1901</v>
      </c>
      <c r="E782" s="72">
        <v>0</v>
      </c>
      <c r="F782" s="72">
        <v>4500</v>
      </c>
      <c r="G782" s="72">
        <v>4500</v>
      </c>
      <c r="H782" s="60">
        <v>0</v>
      </c>
      <c r="I782" s="72">
        <v>0</v>
      </c>
      <c r="J782" s="72">
        <v>0</v>
      </c>
      <c r="K782" s="72">
        <v>0</v>
      </c>
      <c r="L782" s="72">
        <v>0</v>
      </c>
      <c r="M782" s="72">
        <v>0</v>
      </c>
      <c r="N782" s="60">
        <f t="shared" si="17"/>
        <v>0</v>
      </c>
    </row>
    <row r="783" ht="16.5" spans="1:14">
      <c r="A783" s="57">
        <v>755</v>
      </c>
      <c r="B783" s="69" t="s">
        <v>1902</v>
      </c>
      <c r="C783" s="59"/>
      <c r="D783" s="63" t="s">
        <v>1903</v>
      </c>
      <c r="E783" s="72">
        <v>0</v>
      </c>
      <c r="F783" s="72">
        <v>6800</v>
      </c>
      <c r="G783" s="72">
        <v>6800</v>
      </c>
      <c r="H783" s="60">
        <v>0</v>
      </c>
      <c r="I783" s="72">
        <v>0</v>
      </c>
      <c r="J783" s="72">
        <v>0</v>
      </c>
      <c r="K783" s="72">
        <v>0</v>
      </c>
      <c r="L783" s="72">
        <v>0</v>
      </c>
      <c r="M783" s="72">
        <v>0</v>
      </c>
      <c r="N783" s="60">
        <f t="shared" si="17"/>
        <v>0</v>
      </c>
    </row>
    <row r="784" ht="16.5" spans="1:14">
      <c r="A784" s="57">
        <v>756</v>
      </c>
      <c r="B784" s="69" t="s">
        <v>1904</v>
      </c>
      <c r="C784" s="59"/>
      <c r="D784" s="63" t="s">
        <v>1905</v>
      </c>
      <c r="E784" s="72">
        <v>0</v>
      </c>
      <c r="F784" s="72">
        <v>150022.8</v>
      </c>
      <c r="G784" s="72">
        <v>150022.8</v>
      </c>
      <c r="H784" s="60">
        <v>0</v>
      </c>
      <c r="I784" s="72">
        <v>0</v>
      </c>
      <c r="J784" s="72">
        <v>0</v>
      </c>
      <c r="K784" s="72">
        <v>0</v>
      </c>
      <c r="L784" s="72">
        <v>0</v>
      </c>
      <c r="M784" s="72">
        <v>0</v>
      </c>
      <c r="N784" s="60">
        <f t="shared" si="17"/>
        <v>0</v>
      </c>
    </row>
    <row r="785" ht="16.5" spans="1:14">
      <c r="A785" s="57">
        <v>757</v>
      </c>
      <c r="B785" s="69" t="s">
        <v>1906</v>
      </c>
      <c r="C785" s="59"/>
      <c r="D785" s="63" t="s">
        <v>1907</v>
      </c>
      <c r="E785" s="72">
        <v>0</v>
      </c>
      <c r="F785" s="72">
        <v>1134</v>
      </c>
      <c r="G785" s="72">
        <v>1134</v>
      </c>
      <c r="H785" s="60">
        <v>0</v>
      </c>
      <c r="I785" s="72">
        <v>0</v>
      </c>
      <c r="J785" s="72">
        <v>0</v>
      </c>
      <c r="K785" s="72">
        <v>0</v>
      </c>
      <c r="L785" s="72">
        <v>0</v>
      </c>
      <c r="M785" s="72">
        <v>0</v>
      </c>
      <c r="N785" s="60">
        <f t="shared" si="17"/>
        <v>0</v>
      </c>
    </row>
    <row r="786" ht="16.5" spans="1:14">
      <c r="A786" s="57">
        <v>758</v>
      </c>
      <c r="B786" s="69" t="s">
        <v>568</v>
      </c>
      <c r="C786" s="59"/>
      <c r="D786" s="63" t="s">
        <v>569</v>
      </c>
      <c r="E786" s="72">
        <v>0</v>
      </c>
      <c r="F786" s="72">
        <v>385700</v>
      </c>
      <c r="G786" s="72">
        <v>406000</v>
      </c>
      <c r="H786" s="60">
        <v>20300</v>
      </c>
      <c r="I786" s="72">
        <v>20300</v>
      </c>
      <c r="J786" s="72">
        <v>0</v>
      </c>
      <c r="K786" s="72">
        <v>0</v>
      </c>
      <c r="L786" s="72">
        <v>0</v>
      </c>
      <c r="M786" s="72">
        <v>0</v>
      </c>
      <c r="N786" s="60">
        <f t="shared" si="17"/>
        <v>0</v>
      </c>
    </row>
    <row r="787" ht="16.5" spans="1:14">
      <c r="A787" s="57">
        <v>759</v>
      </c>
      <c r="B787" s="69" t="s">
        <v>1908</v>
      </c>
      <c r="C787" s="59"/>
      <c r="D787" s="63" t="s">
        <v>1909</v>
      </c>
      <c r="E787" s="72">
        <v>0</v>
      </c>
      <c r="F787" s="72">
        <v>22172</v>
      </c>
      <c r="G787" s="72">
        <v>22172</v>
      </c>
      <c r="H787" s="60">
        <v>0</v>
      </c>
      <c r="I787" s="72">
        <v>0</v>
      </c>
      <c r="J787" s="72">
        <v>0</v>
      </c>
      <c r="K787" s="72">
        <v>0</v>
      </c>
      <c r="L787" s="72">
        <v>0</v>
      </c>
      <c r="M787" s="72">
        <v>0</v>
      </c>
      <c r="N787" s="60">
        <f t="shared" si="17"/>
        <v>0</v>
      </c>
    </row>
    <row r="788" ht="16.5" spans="1:14">
      <c r="A788" s="57">
        <v>760</v>
      </c>
      <c r="B788" s="69" t="s">
        <v>1910</v>
      </c>
      <c r="C788" s="59"/>
      <c r="D788" s="63" t="s">
        <v>1911</v>
      </c>
      <c r="E788" s="72">
        <v>0</v>
      </c>
      <c r="F788" s="72">
        <v>10660</v>
      </c>
      <c r="G788" s="72">
        <v>16400</v>
      </c>
      <c r="H788" s="60">
        <v>5740</v>
      </c>
      <c r="I788" s="72">
        <v>5740</v>
      </c>
      <c r="J788" s="72">
        <v>0</v>
      </c>
      <c r="K788" s="72">
        <v>0</v>
      </c>
      <c r="L788" s="72">
        <v>0</v>
      </c>
      <c r="M788" s="72">
        <v>0</v>
      </c>
      <c r="N788" s="60">
        <f t="shared" si="17"/>
        <v>0</v>
      </c>
    </row>
    <row r="789" ht="16.5" spans="1:14">
      <c r="A789" s="57">
        <v>761</v>
      </c>
      <c r="B789" s="69" t="s">
        <v>1912</v>
      </c>
      <c r="C789" s="59"/>
      <c r="D789" s="63" t="s">
        <v>1913</v>
      </c>
      <c r="E789" s="72">
        <v>0</v>
      </c>
      <c r="F789" s="72">
        <v>12000</v>
      </c>
      <c r="G789" s="72">
        <v>12000</v>
      </c>
      <c r="H789" s="60">
        <v>0</v>
      </c>
      <c r="I789" s="72">
        <v>0</v>
      </c>
      <c r="J789" s="72">
        <v>0</v>
      </c>
      <c r="K789" s="72">
        <v>0</v>
      </c>
      <c r="L789" s="72">
        <v>0</v>
      </c>
      <c r="M789" s="72">
        <v>0</v>
      </c>
      <c r="N789" s="60">
        <f t="shared" si="17"/>
        <v>0</v>
      </c>
    </row>
    <row r="790" ht="16.5" spans="1:14">
      <c r="A790" s="57">
        <v>762</v>
      </c>
      <c r="B790" s="69" t="s">
        <v>1914</v>
      </c>
      <c r="C790" s="59"/>
      <c r="D790" s="63" t="s">
        <v>1915</v>
      </c>
      <c r="E790" s="72">
        <v>0</v>
      </c>
      <c r="F790" s="72">
        <v>70000</v>
      </c>
      <c r="G790" s="72">
        <v>90000</v>
      </c>
      <c r="H790" s="60">
        <v>20000</v>
      </c>
      <c r="I790" s="72">
        <v>20000</v>
      </c>
      <c r="J790" s="72">
        <v>0</v>
      </c>
      <c r="K790" s="72">
        <v>0</v>
      </c>
      <c r="L790" s="72">
        <v>0</v>
      </c>
      <c r="M790" s="72">
        <v>0</v>
      </c>
      <c r="N790" s="60">
        <f t="shared" si="17"/>
        <v>0</v>
      </c>
    </row>
    <row r="791" ht="16.5" spans="1:14">
      <c r="A791" s="57">
        <v>763</v>
      </c>
      <c r="B791" s="69" t="s">
        <v>570</v>
      </c>
      <c r="C791" s="59"/>
      <c r="D791" s="63" t="s">
        <v>571</v>
      </c>
      <c r="E791" s="72">
        <v>0</v>
      </c>
      <c r="F791" s="72">
        <v>0</v>
      </c>
      <c r="G791" s="72">
        <v>0</v>
      </c>
      <c r="H791" s="60">
        <v>0</v>
      </c>
      <c r="I791" s="72">
        <v>0</v>
      </c>
      <c r="J791" s="72">
        <v>0</v>
      </c>
      <c r="K791" s="72">
        <v>0</v>
      </c>
      <c r="L791" s="72">
        <v>0</v>
      </c>
      <c r="M791" s="72">
        <v>0</v>
      </c>
      <c r="N791" s="60">
        <f t="shared" si="17"/>
        <v>0</v>
      </c>
    </row>
    <row r="792" ht="16.5" spans="1:14">
      <c r="A792" s="57">
        <v>764</v>
      </c>
      <c r="B792" s="69" t="s">
        <v>1916</v>
      </c>
      <c r="C792" s="59"/>
      <c r="D792" s="63" t="s">
        <v>1917</v>
      </c>
      <c r="E792" s="72">
        <v>0</v>
      </c>
      <c r="F792" s="72">
        <v>0</v>
      </c>
      <c r="G792" s="72">
        <v>0</v>
      </c>
      <c r="H792" s="60">
        <v>0</v>
      </c>
      <c r="I792" s="72">
        <v>0</v>
      </c>
      <c r="J792" s="72">
        <v>0</v>
      </c>
      <c r="K792" s="72">
        <v>0</v>
      </c>
      <c r="L792" s="72">
        <v>0</v>
      </c>
      <c r="M792" s="72">
        <v>0</v>
      </c>
      <c r="N792" s="60">
        <f t="shared" si="17"/>
        <v>0</v>
      </c>
    </row>
    <row r="793" ht="16.5" spans="1:14">
      <c r="A793" s="57">
        <v>765</v>
      </c>
      <c r="B793" s="69" t="s">
        <v>1918</v>
      </c>
      <c r="C793" s="59"/>
      <c r="D793" s="63" t="s">
        <v>1919</v>
      </c>
      <c r="E793" s="72">
        <v>0</v>
      </c>
      <c r="F793" s="72">
        <v>0</v>
      </c>
      <c r="G793" s="72">
        <v>0</v>
      </c>
      <c r="H793" s="60">
        <v>0</v>
      </c>
      <c r="I793" s="72">
        <v>0</v>
      </c>
      <c r="J793" s="72">
        <v>0</v>
      </c>
      <c r="K793" s="72">
        <v>0</v>
      </c>
      <c r="L793" s="72">
        <v>0</v>
      </c>
      <c r="M793" s="72">
        <v>0</v>
      </c>
      <c r="N793" s="60">
        <f t="shared" si="17"/>
        <v>0</v>
      </c>
    </row>
    <row r="794" ht="16.5" spans="1:14">
      <c r="A794" s="57">
        <v>766</v>
      </c>
      <c r="B794" s="69" t="s">
        <v>1920</v>
      </c>
      <c r="C794" s="59"/>
      <c r="D794" s="63" t="s">
        <v>1921</v>
      </c>
      <c r="E794" s="72">
        <v>0</v>
      </c>
      <c r="F794" s="72">
        <v>0</v>
      </c>
      <c r="G794" s="72">
        <v>0</v>
      </c>
      <c r="H794" s="60">
        <v>0</v>
      </c>
      <c r="I794" s="72">
        <v>0</v>
      </c>
      <c r="J794" s="72">
        <v>0</v>
      </c>
      <c r="K794" s="72">
        <v>0</v>
      </c>
      <c r="L794" s="72">
        <v>0</v>
      </c>
      <c r="M794" s="72">
        <v>0</v>
      </c>
      <c r="N794" s="60">
        <f t="shared" si="17"/>
        <v>0</v>
      </c>
    </row>
    <row r="795" ht="16.5" spans="1:14">
      <c r="A795" s="57">
        <v>767</v>
      </c>
      <c r="B795" s="69" t="s">
        <v>1922</v>
      </c>
      <c r="C795" s="59"/>
      <c r="D795" s="63" t="s">
        <v>1923</v>
      </c>
      <c r="E795" s="72">
        <v>0</v>
      </c>
      <c r="F795" s="72">
        <v>0</v>
      </c>
      <c r="G795" s="72">
        <v>0</v>
      </c>
      <c r="H795" s="60">
        <v>0</v>
      </c>
      <c r="I795" s="72">
        <v>0</v>
      </c>
      <c r="J795" s="72">
        <v>0</v>
      </c>
      <c r="K795" s="72">
        <v>0</v>
      </c>
      <c r="L795" s="72">
        <v>0</v>
      </c>
      <c r="M795" s="72">
        <v>0</v>
      </c>
      <c r="N795" s="60">
        <f t="shared" si="17"/>
        <v>0</v>
      </c>
    </row>
    <row r="796" ht="16.5" spans="1:14">
      <c r="A796" s="57">
        <v>768</v>
      </c>
      <c r="B796" s="69" t="s">
        <v>1924</v>
      </c>
      <c r="C796" s="59"/>
      <c r="D796" s="63" t="s">
        <v>1925</v>
      </c>
      <c r="E796" s="72">
        <v>0</v>
      </c>
      <c r="F796" s="72">
        <v>780</v>
      </c>
      <c r="G796" s="72">
        <v>780</v>
      </c>
      <c r="H796" s="60">
        <v>0</v>
      </c>
      <c r="I796" s="72">
        <v>0</v>
      </c>
      <c r="J796" s="72">
        <v>0</v>
      </c>
      <c r="K796" s="72">
        <v>0</v>
      </c>
      <c r="L796" s="72">
        <v>0</v>
      </c>
      <c r="M796" s="72">
        <v>0</v>
      </c>
      <c r="N796" s="60">
        <f t="shared" si="17"/>
        <v>0</v>
      </c>
    </row>
    <row r="797" ht="16.5" spans="1:14">
      <c r="A797" s="57">
        <v>769</v>
      </c>
      <c r="B797" s="69" t="s">
        <v>1926</v>
      </c>
      <c r="C797" s="59"/>
      <c r="D797" s="63" t="s">
        <v>1927</v>
      </c>
      <c r="E797" s="72">
        <v>0</v>
      </c>
      <c r="F797" s="72">
        <v>0</v>
      </c>
      <c r="G797" s="72">
        <v>0</v>
      </c>
      <c r="H797" s="60">
        <v>0</v>
      </c>
      <c r="I797" s="72">
        <v>0</v>
      </c>
      <c r="J797" s="72">
        <v>0</v>
      </c>
      <c r="K797" s="72">
        <v>0</v>
      </c>
      <c r="L797" s="72">
        <v>0</v>
      </c>
      <c r="M797" s="72">
        <v>0</v>
      </c>
      <c r="N797" s="60">
        <f t="shared" ref="N797:N860" si="18">SUM(I797:M797)-H797</f>
        <v>0</v>
      </c>
    </row>
    <row r="798" ht="16.5" spans="1:14">
      <c r="A798" s="57">
        <v>770</v>
      </c>
      <c r="B798" s="69" t="s">
        <v>1928</v>
      </c>
      <c r="C798" s="59"/>
      <c r="D798" s="63" t="s">
        <v>1929</v>
      </c>
      <c r="E798" s="72">
        <v>0</v>
      </c>
      <c r="F798" s="72">
        <v>0</v>
      </c>
      <c r="G798" s="72">
        <v>0</v>
      </c>
      <c r="H798" s="60">
        <v>0</v>
      </c>
      <c r="I798" s="72">
        <v>0</v>
      </c>
      <c r="J798" s="72">
        <v>0</v>
      </c>
      <c r="K798" s="72">
        <v>0</v>
      </c>
      <c r="L798" s="72">
        <v>0</v>
      </c>
      <c r="M798" s="72">
        <v>0</v>
      </c>
      <c r="N798" s="60">
        <f t="shared" si="18"/>
        <v>0</v>
      </c>
    </row>
    <row r="799" ht="16.5" spans="1:14">
      <c r="A799" s="57">
        <v>771</v>
      </c>
      <c r="B799" s="69" t="s">
        <v>1930</v>
      </c>
      <c r="C799" s="59"/>
      <c r="D799" s="63" t="s">
        <v>1931</v>
      </c>
      <c r="E799" s="72">
        <v>0</v>
      </c>
      <c r="F799" s="72">
        <v>0</v>
      </c>
      <c r="G799" s="72">
        <v>0</v>
      </c>
      <c r="H799" s="60">
        <v>0</v>
      </c>
      <c r="I799" s="72">
        <v>0</v>
      </c>
      <c r="J799" s="72">
        <v>0</v>
      </c>
      <c r="K799" s="72">
        <v>0</v>
      </c>
      <c r="L799" s="72">
        <v>0</v>
      </c>
      <c r="M799" s="72">
        <v>0</v>
      </c>
      <c r="N799" s="60">
        <f t="shared" si="18"/>
        <v>0</v>
      </c>
    </row>
    <row r="800" ht="16.5" spans="1:14">
      <c r="A800" s="57">
        <v>772</v>
      </c>
      <c r="B800" s="69" t="s">
        <v>572</v>
      </c>
      <c r="C800" s="59"/>
      <c r="D800" s="63" t="s">
        <v>573</v>
      </c>
      <c r="E800" s="72">
        <v>0</v>
      </c>
      <c r="F800" s="72">
        <v>10000</v>
      </c>
      <c r="G800" s="72">
        <v>10000</v>
      </c>
      <c r="H800" s="60">
        <v>0</v>
      </c>
      <c r="I800" s="72">
        <v>0</v>
      </c>
      <c r="J800" s="72">
        <v>0</v>
      </c>
      <c r="K800" s="72">
        <v>0</v>
      </c>
      <c r="L800" s="72">
        <v>0</v>
      </c>
      <c r="M800" s="72">
        <v>0</v>
      </c>
      <c r="N800" s="60">
        <f t="shared" si="18"/>
        <v>0</v>
      </c>
    </row>
    <row r="801" ht="16.5" spans="1:14">
      <c r="A801" s="57">
        <v>773</v>
      </c>
      <c r="B801" s="69" t="s">
        <v>1932</v>
      </c>
      <c r="C801" s="59"/>
      <c r="D801" s="63" t="s">
        <v>1933</v>
      </c>
      <c r="E801" s="72">
        <v>0</v>
      </c>
      <c r="F801" s="72">
        <v>0</v>
      </c>
      <c r="G801" s="72">
        <v>0</v>
      </c>
      <c r="H801" s="60">
        <v>0</v>
      </c>
      <c r="I801" s="72">
        <v>0</v>
      </c>
      <c r="J801" s="72">
        <v>0</v>
      </c>
      <c r="K801" s="72">
        <v>0</v>
      </c>
      <c r="L801" s="72">
        <v>0</v>
      </c>
      <c r="M801" s="72">
        <v>0</v>
      </c>
      <c r="N801" s="60">
        <f t="shared" si="18"/>
        <v>0</v>
      </c>
    </row>
    <row r="802" ht="16.5" spans="1:14">
      <c r="A802" s="57">
        <v>774</v>
      </c>
      <c r="B802" s="69" t="s">
        <v>1934</v>
      </c>
      <c r="C802" s="59"/>
      <c r="D802" s="63" t="s">
        <v>1935</v>
      </c>
      <c r="E802" s="72">
        <v>0</v>
      </c>
      <c r="F802" s="72">
        <v>0</v>
      </c>
      <c r="G802" s="72">
        <v>0</v>
      </c>
      <c r="H802" s="60">
        <v>0</v>
      </c>
      <c r="I802" s="72">
        <v>0</v>
      </c>
      <c r="J802" s="72">
        <v>0</v>
      </c>
      <c r="K802" s="72">
        <v>0</v>
      </c>
      <c r="L802" s="72">
        <v>0</v>
      </c>
      <c r="M802" s="72">
        <v>0</v>
      </c>
      <c r="N802" s="60">
        <f t="shared" si="18"/>
        <v>0</v>
      </c>
    </row>
    <row r="803" ht="16.5" spans="1:14">
      <c r="A803" s="57">
        <v>775</v>
      </c>
      <c r="B803" s="69" t="s">
        <v>1936</v>
      </c>
      <c r="C803" s="59"/>
      <c r="D803" s="63" t="s">
        <v>1937</v>
      </c>
      <c r="E803" s="72">
        <v>0</v>
      </c>
      <c r="F803" s="72">
        <v>25200</v>
      </c>
      <c r="G803" s="72">
        <v>25200</v>
      </c>
      <c r="H803" s="60">
        <v>0</v>
      </c>
      <c r="I803" s="72">
        <v>0</v>
      </c>
      <c r="J803" s="72">
        <v>0</v>
      </c>
      <c r="K803" s="72">
        <v>0</v>
      </c>
      <c r="L803" s="72">
        <v>0</v>
      </c>
      <c r="M803" s="72">
        <v>0</v>
      </c>
      <c r="N803" s="60">
        <f t="shared" si="18"/>
        <v>0</v>
      </c>
    </row>
    <row r="804" ht="16.5" spans="1:14">
      <c r="A804" s="57">
        <v>776</v>
      </c>
      <c r="B804" s="69" t="s">
        <v>1938</v>
      </c>
      <c r="C804" s="59"/>
      <c r="D804" s="63" t="s">
        <v>1939</v>
      </c>
      <c r="E804" s="72">
        <v>0</v>
      </c>
      <c r="F804" s="72">
        <v>0</v>
      </c>
      <c r="G804" s="72">
        <v>0</v>
      </c>
      <c r="H804" s="60">
        <v>0</v>
      </c>
      <c r="I804" s="72">
        <v>0</v>
      </c>
      <c r="J804" s="72">
        <v>0</v>
      </c>
      <c r="K804" s="72">
        <v>0</v>
      </c>
      <c r="L804" s="72">
        <v>0</v>
      </c>
      <c r="M804" s="72">
        <v>0</v>
      </c>
      <c r="N804" s="60">
        <f t="shared" si="18"/>
        <v>0</v>
      </c>
    </row>
    <row r="805" ht="16.5" spans="1:14">
      <c r="A805" s="57">
        <v>777</v>
      </c>
      <c r="B805" s="69" t="s">
        <v>1940</v>
      </c>
      <c r="C805" s="59"/>
      <c r="D805" s="63" t="s">
        <v>1941</v>
      </c>
      <c r="E805" s="72">
        <v>0</v>
      </c>
      <c r="F805" s="72">
        <v>0</v>
      </c>
      <c r="G805" s="72">
        <v>0</v>
      </c>
      <c r="H805" s="60">
        <v>0</v>
      </c>
      <c r="I805" s="72">
        <v>0</v>
      </c>
      <c r="J805" s="72">
        <v>0</v>
      </c>
      <c r="K805" s="72">
        <v>0</v>
      </c>
      <c r="L805" s="72">
        <v>0</v>
      </c>
      <c r="M805" s="72">
        <v>0</v>
      </c>
      <c r="N805" s="60">
        <f t="shared" si="18"/>
        <v>0</v>
      </c>
    </row>
    <row r="806" ht="16.5" spans="1:14">
      <c r="A806" s="57">
        <v>778</v>
      </c>
      <c r="B806" s="69" t="s">
        <v>1942</v>
      </c>
      <c r="C806" s="59"/>
      <c r="D806" s="63" t="s">
        <v>1943</v>
      </c>
      <c r="E806" s="72">
        <v>0</v>
      </c>
      <c r="F806" s="72">
        <v>0</v>
      </c>
      <c r="G806" s="72">
        <v>0</v>
      </c>
      <c r="H806" s="60">
        <v>0</v>
      </c>
      <c r="I806" s="72">
        <v>0</v>
      </c>
      <c r="J806" s="72">
        <v>0</v>
      </c>
      <c r="K806" s="72">
        <v>0</v>
      </c>
      <c r="L806" s="72">
        <v>0</v>
      </c>
      <c r="M806" s="72">
        <v>0</v>
      </c>
      <c r="N806" s="60">
        <f t="shared" si="18"/>
        <v>0</v>
      </c>
    </row>
    <row r="807" ht="16.5" spans="1:14">
      <c r="A807" s="57">
        <v>779</v>
      </c>
      <c r="B807" s="69" t="s">
        <v>1944</v>
      </c>
      <c r="C807" s="59"/>
      <c r="D807" s="63" t="s">
        <v>1945</v>
      </c>
      <c r="E807" s="72">
        <v>0</v>
      </c>
      <c r="F807" s="72">
        <v>0</v>
      </c>
      <c r="G807" s="72">
        <v>0</v>
      </c>
      <c r="H807" s="60">
        <v>0</v>
      </c>
      <c r="I807" s="72">
        <v>0</v>
      </c>
      <c r="J807" s="72">
        <v>0</v>
      </c>
      <c r="K807" s="72">
        <v>0</v>
      </c>
      <c r="L807" s="72">
        <v>0</v>
      </c>
      <c r="M807" s="72">
        <v>0</v>
      </c>
      <c r="N807" s="60">
        <f t="shared" si="18"/>
        <v>0</v>
      </c>
    </row>
    <row r="808" ht="16.5" spans="1:14">
      <c r="A808" s="57">
        <v>780</v>
      </c>
      <c r="B808" s="69" t="s">
        <v>1946</v>
      </c>
      <c r="C808" s="59"/>
      <c r="D808" s="63" t="s">
        <v>1947</v>
      </c>
      <c r="E808" s="72">
        <v>0</v>
      </c>
      <c r="F808" s="72">
        <v>0</v>
      </c>
      <c r="G808" s="72">
        <v>0</v>
      </c>
      <c r="H808" s="60">
        <v>0</v>
      </c>
      <c r="I808" s="72">
        <v>0</v>
      </c>
      <c r="J808" s="72">
        <v>0</v>
      </c>
      <c r="K808" s="72">
        <v>0</v>
      </c>
      <c r="L808" s="72">
        <v>0</v>
      </c>
      <c r="M808" s="72">
        <v>0</v>
      </c>
      <c r="N808" s="60">
        <f t="shared" si="18"/>
        <v>0</v>
      </c>
    </row>
    <row r="809" ht="16.5" spans="1:14">
      <c r="A809" s="57">
        <v>781</v>
      </c>
      <c r="B809" s="69" t="s">
        <v>1948</v>
      </c>
      <c r="C809" s="59"/>
      <c r="D809" s="63" t="s">
        <v>1949</v>
      </c>
      <c r="E809" s="72">
        <v>0</v>
      </c>
      <c r="F809" s="72">
        <v>0</v>
      </c>
      <c r="G809" s="72">
        <v>0</v>
      </c>
      <c r="H809" s="60">
        <v>0</v>
      </c>
      <c r="I809" s="72">
        <v>0</v>
      </c>
      <c r="J809" s="72">
        <v>0</v>
      </c>
      <c r="K809" s="72">
        <v>0</v>
      </c>
      <c r="L809" s="72">
        <v>0</v>
      </c>
      <c r="M809" s="72">
        <v>0</v>
      </c>
      <c r="N809" s="60">
        <f t="shared" si="18"/>
        <v>0</v>
      </c>
    </row>
    <row r="810" ht="16.5" spans="1:14">
      <c r="A810" s="57">
        <v>782</v>
      </c>
      <c r="B810" s="69" t="s">
        <v>574</v>
      </c>
      <c r="C810" s="59"/>
      <c r="D810" s="63" t="s">
        <v>575</v>
      </c>
      <c r="E810" s="72">
        <v>0</v>
      </c>
      <c r="F810" s="72">
        <v>2770.41</v>
      </c>
      <c r="G810" s="72">
        <v>2770.41</v>
      </c>
      <c r="H810" s="60">
        <v>0</v>
      </c>
      <c r="I810" s="72">
        <v>0</v>
      </c>
      <c r="J810" s="72">
        <v>0</v>
      </c>
      <c r="K810" s="72">
        <v>0</v>
      </c>
      <c r="L810" s="72">
        <v>0</v>
      </c>
      <c r="M810" s="72">
        <v>0</v>
      </c>
      <c r="N810" s="60">
        <f t="shared" si="18"/>
        <v>0</v>
      </c>
    </row>
    <row r="811" ht="16.5" spans="1:14">
      <c r="A811" s="57">
        <v>783</v>
      </c>
      <c r="B811" s="69" t="s">
        <v>1950</v>
      </c>
      <c r="C811" s="59"/>
      <c r="D811" s="63" t="s">
        <v>1951</v>
      </c>
      <c r="E811" s="72">
        <v>5000</v>
      </c>
      <c r="F811" s="72">
        <v>0</v>
      </c>
      <c r="G811" s="72">
        <v>0</v>
      </c>
      <c r="H811" s="60">
        <v>5000</v>
      </c>
      <c r="I811" s="72">
        <v>0</v>
      </c>
      <c r="J811" s="72">
        <v>0</v>
      </c>
      <c r="K811" s="72">
        <v>5000</v>
      </c>
      <c r="L811" s="72">
        <v>0</v>
      </c>
      <c r="M811" s="72">
        <v>0</v>
      </c>
      <c r="N811" s="60">
        <f t="shared" si="18"/>
        <v>0</v>
      </c>
    </row>
    <row r="812" ht="16.5" spans="1:14">
      <c r="A812" s="57">
        <v>784</v>
      </c>
      <c r="B812" s="69" t="s">
        <v>1952</v>
      </c>
      <c r="C812" s="59"/>
      <c r="D812" s="63" t="s">
        <v>1953</v>
      </c>
      <c r="E812" s="72">
        <v>21057.55</v>
      </c>
      <c r="F812" s="72">
        <v>0</v>
      </c>
      <c r="G812" s="72">
        <v>0</v>
      </c>
      <c r="H812" s="60">
        <v>21057.55</v>
      </c>
      <c r="I812" s="72">
        <v>0</v>
      </c>
      <c r="J812" s="72">
        <v>21057.55</v>
      </c>
      <c r="K812" s="72">
        <v>0</v>
      </c>
      <c r="L812" s="72">
        <v>0</v>
      </c>
      <c r="M812" s="72">
        <v>0</v>
      </c>
      <c r="N812" s="60">
        <f t="shared" si="18"/>
        <v>0</v>
      </c>
    </row>
    <row r="813" ht="16.5" spans="1:14">
      <c r="A813" s="57">
        <v>785</v>
      </c>
      <c r="B813" s="69" t="s">
        <v>1954</v>
      </c>
      <c r="C813" s="59"/>
      <c r="D813" s="63" t="s">
        <v>1955</v>
      </c>
      <c r="E813" s="72">
        <v>0</v>
      </c>
      <c r="F813" s="72">
        <v>10809</v>
      </c>
      <c r="G813" s="72">
        <v>10809</v>
      </c>
      <c r="H813" s="60">
        <v>0</v>
      </c>
      <c r="I813" s="72">
        <v>0</v>
      </c>
      <c r="J813" s="72">
        <v>0</v>
      </c>
      <c r="K813" s="72">
        <v>0</v>
      </c>
      <c r="L813" s="72">
        <v>0</v>
      </c>
      <c r="M813" s="72">
        <v>0</v>
      </c>
      <c r="N813" s="60">
        <f t="shared" si="18"/>
        <v>0</v>
      </c>
    </row>
    <row r="814" ht="16.5" spans="1:14">
      <c r="A814" s="57">
        <v>786</v>
      </c>
      <c r="B814" s="69" t="s">
        <v>1956</v>
      </c>
      <c r="C814" s="59"/>
      <c r="D814" s="63" t="s">
        <v>1957</v>
      </c>
      <c r="E814" s="72">
        <v>0</v>
      </c>
      <c r="F814" s="72">
        <v>0</v>
      </c>
      <c r="G814" s="72">
        <v>0</v>
      </c>
      <c r="H814" s="60">
        <v>0</v>
      </c>
      <c r="I814" s="72">
        <v>0</v>
      </c>
      <c r="J814" s="72">
        <v>0</v>
      </c>
      <c r="K814" s="72">
        <v>0</v>
      </c>
      <c r="L814" s="72">
        <v>0</v>
      </c>
      <c r="M814" s="72">
        <v>0</v>
      </c>
      <c r="N814" s="60">
        <f t="shared" si="18"/>
        <v>0</v>
      </c>
    </row>
    <row r="815" ht="16.5" spans="1:14">
      <c r="A815" s="57">
        <v>787</v>
      </c>
      <c r="B815" s="69" t="s">
        <v>1958</v>
      </c>
      <c r="C815" s="59"/>
      <c r="D815" s="63" t="s">
        <v>1959</v>
      </c>
      <c r="E815" s="72">
        <v>0</v>
      </c>
      <c r="F815" s="72">
        <v>0</v>
      </c>
      <c r="G815" s="72">
        <v>0</v>
      </c>
      <c r="H815" s="60">
        <v>0</v>
      </c>
      <c r="I815" s="72">
        <v>0</v>
      </c>
      <c r="J815" s="72">
        <v>0</v>
      </c>
      <c r="K815" s="72">
        <v>0</v>
      </c>
      <c r="L815" s="72">
        <v>0</v>
      </c>
      <c r="M815" s="72">
        <v>0</v>
      </c>
      <c r="N815" s="60">
        <f t="shared" si="18"/>
        <v>0</v>
      </c>
    </row>
    <row r="816" ht="16.5" spans="1:14">
      <c r="A816" s="57">
        <v>788</v>
      </c>
      <c r="B816" s="69" t="s">
        <v>576</v>
      </c>
      <c r="C816" s="59"/>
      <c r="D816" s="63" t="s">
        <v>577</v>
      </c>
      <c r="E816" s="72">
        <v>0</v>
      </c>
      <c r="F816" s="72">
        <v>0</v>
      </c>
      <c r="G816" s="72">
        <v>0</v>
      </c>
      <c r="H816" s="60">
        <v>0</v>
      </c>
      <c r="I816" s="72">
        <v>0</v>
      </c>
      <c r="J816" s="72">
        <v>0</v>
      </c>
      <c r="K816" s="72">
        <v>0</v>
      </c>
      <c r="L816" s="72">
        <v>0</v>
      </c>
      <c r="M816" s="72">
        <v>0</v>
      </c>
      <c r="N816" s="60">
        <f t="shared" si="18"/>
        <v>0</v>
      </c>
    </row>
    <row r="817" ht="16.5" spans="1:14">
      <c r="A817" s="57">
        <v>789</v>
      </c>
      <c r="B817" s="69" t="s">
        <v>1960</v>
      </c>
      <c r="C817" s="59"/>
      <c r="D817" s="63" t="s">
        <v>1961</v>
      </c>
      <c r="E817" s="72">
        <v>1980</v>
      </c>
      <c r="F817" s="72">
        <v>0</v>
      </c>
      <c r="G817" s="72">
        <v>0</v>
      </c>
      <c r="H817" s="60">
        <v>1980</v>
      </c>
      <c r="I817" s="72">
        <v>0</v>
      </c>
      <c r="J817" s="72">
        <v>0</v>
      </c>
      <c r="K817" s="72">
        <v>0</v>
      </c>
      <c r="L817" s="72">
        <v>0</v>
      </c>
      <c r="M817" s="72">
        <v>1980</v>
      </c>
      <c r="N817" s="60">
        <f t="shared" si="18"/>
        <v>0</v>
      </c>
    </row>
    <row r="818" ht="16.5" spans="1:14">
      <c r="A818" s="57">
        <v>790</v>
      </c>
      <c r="B818" s="69" t="s">
        <v>1962</v>
      </c>
      <c r="C818" s="59"/>
      <c r="D818" s="63" t="s">
        <v>1963</v>
      </c>
      <c r="E818" s="72">
        <v>19500</v>
      </c>
      <c r="F818" s="72">
        <v>0</v>
      </c>
      <c r="G818" s="72">
        <v>0</v>
      </c>
      <c r="H818" s="60">
        <v>19500</v>
      </c>
      <c r="I818" s="72">
        <v>0</v>
      </c>
      <c r="J818" s="72">
        <v>0</v>
      </c>
      <c r="K818" s="72">
        <v>0</v>
      </c>
      <c r="L818" s="72">
        <v>0</v>
      </c>
      <c r="M818" s="72">
        <v>19500</v>
      </c>
      <c r="N818" s="60">
        <f t="shared" si="18"/>
        <v>0</v>
      </c>
    </row>
    <row r="819" ht="16.5" spans="1:14">
      <c r="A819" s="57">
        <v>791</v>
      </c>
      <c r="B819" s="69" t="s">
        <v>1964</v>
      </c>
      <c r="C819" s="59"/>
      <c r="D819" s="63" t="s">
        <v>1965</v>
      </c>
      <c r="E819" s="72">
        <v>2000</v>
      </c>
      <c r="F819" s="72">
        <v>0</v>
      </c>
      <c r="G819" s="72">
        <v>0</v>
      </c>
      <c r="H819" s="60">
        <v>2000</v>
      </c>
      <c r="I819" s="72">
        <v>0</v>
      </c>
      <c r="J819" s="72">
        <v>0</v>
      </c>
      <c r="K819" s="72">
        <v>0</v>
      </c>
      <c r="L819" s="72">
        <v>2000</v>
      </c>
      <c r="M819" s="72">
        <v>0</v>
      </c>
      <c r="N819" s="60">
        <f t="shared" si="18"/>
        <v>0</v>
      </c>
    </row>
    <row r="820" ht="16.5" spans="1:14">
      <c r="A820" s="57">
        <v>792</v>
      </c>
      <c r="B820" s="69" t="s">
        <v>1966</v>
      </c>
      <c r="C820" s="59"/>
      <c r="D820" s="63" t="s">
        <v>1967</v>
      </c>
      <c r="E820" s="72">
        <v>0</v>
      </c>
      <c r="F820" s="72">
        <v>0</v>
      </c>
      <c r="G820" s="72">
        <v>0</v>
      </c>
      <c r="H820" s="60">
        <v>0</v>
      </c>
      <c r="I820" s="72">
        <v>0</v>
      </c>
      <c r="J820" s="72">
        <v>0</v>
      </c>
      <c r="K820" s="72">
        <v>0</v>
      </c>
      <c r="L820" s="72">
        <v>0</v>
      </c>
      <c r="M820" s="72">
        <v>0</v>
      </c>
      <c r="N820" s="60">
        <f t="shared" si="18"/>
        <v>0</v>
      </c>
    </row>
    <row r="821" ht="16.5" spans="1:14">
      <c r="A821" s="57">
        <v>793</v>
      </c>
      <c r="B821" s="69" t="s">
        <v>578</v>
      </c>
      <c r="C821" s="59"/>
      <c r="D821" s="63" t="s">
        <v>579</v>
      </c>
      <c r="E821" s="72">
        <v>0</v>
      </c>
      <c r="F821" s="72">
        <v>33568.9</v>
      </c>
      <c r="G821" s="72">
        <v>33568.9</v>
      </c>
      <c r="H821" s="60">
        <v>0</v>
      </c>
      <c r="I821" s="72">
        <v>0</v>
      </c>
      <c r="J821" s="72">
        <v>0</v>
      </c>
      <c r="K821" s="72">
        <v>0</v>
      </c>
      <c r="L821" s="72">
        <v>0</v>
      </c>
      <c r="M821" s="72">
        <v>0</v>
      </c>
      <c r="N821" s="60">
        <f t="shared" si="18"/>
        <v>0</v>
      </c>
    </row>
    <row r="822" ht="16.5" spans="1:14">
      <c r="A822" s="57">
        <v>794</v>
      </c>
      <c r="B822" s="69" t="s">
        <v>1968</v>
      </c>
      <c r="C822" s="59"/>
      <c r="D822" s="63" t="s">
        <v>1969</v>
      </c>
      <c r="E822" s="72">
        <v>0</v>
      </c>
      <c r="F822" s="72">
        <v>0</v>
      </c>
      <c r="G822" s="72">
        <v>0</v>
      </c>
      <c r="H822" s="60">
        <v>0</v>
      </c>
      <c r="I822" s="72">
        <v>0</v>
      </c>
      <c r="J822" s="72">
        <v>0</v>
      </c>
      <c r="K822" s="72">
        <v>0</v>
      </c>
      <c r="L822" s="72">
        <v>0</v>
      </c>
      <c r="M822" s="72">
        <v>0</v>
      </c>
      <c r="N822" s="60">
        <f t="shared" si="18"/>
        <v>0</v>
      </c>
    </row>
    <row r="823" ht="16.5" spans="1:14">
      <c r="A823" s="57">
        <v>795</v>
      </c>
      <c r="B823" s="69" t="s">
        <v>1970</v>
      </c>
      <c r="C823" s="59"/>
      <c r="D823" s="63" t="s">
        <v>1971</v>
      </c>
      <c r="E823" s="72">
        <v>0</v>
      </c>
      <c r="F823" s="72">
        <v>0</v>
      </c>
      <c r="G823" s="72">
        <v>0</v>
      </c>
      <c r="H823" s="60">
        <v>0</v>
      </c>
      <c r="I823" s="72">
        <v>0</v>
      </c>
      <c r="J823" s="72">
        <v>0</v>
      </c>
      <c r="K823" s="72">
        <v>0</v>
      </c>
      <c r="L823" s="72">
        <v>0</v>
      </c>
      <c r="M823" s="72">
        <v>0</v>
      </c>
      <c r="N823" s="60">
        <f t="shared" si="18"/>
        <v>0</v>
      </c>
    </row>
    <row r="824" ht="16.5" spans="1:14">
      <c r="A824" s="57">
        <v>796</v>
      </c>
      <c r="B824" s="69" t="s">
        <v>1972</v>
      </c>
      <c r="C824" s="59"/>
      <c r="D824" s="63" t="s">
        <v>1973</v>
      </c>
      <c r="E824" s="72">
        <v>0</v>
      </c>
      <c r="F824" s="72">
        <v>2150</v>
      </c>
      <c r="G824" s="72">
        <v>2150</v>
      </c>
      <c r="H824" s="60">
        <v>0</v>
      </c>
      <c r="I824" s="72">
        <v>0</v>
      </c>
      <c r="J824" s="72">
        <v>0</v>
      </c>
      <c r="K824" s="72">
        <v>0</v>
      </c>
      <c r="L824" s="72">
        <v>0</v>
      </c>
      <c r="M824" s="72">
        <v>0</v>
      </c>
      <c r="N824" s="60">
        <f t="shared" si="18"/>
        <v>0</v>
      </c>
    </row>
    <row r="825" ht="16.5" spans="1:14">
      <c r="A825" s="57">
        <v>797</v>
      </c>
      <c r="B825" s="69" t="s">
        <v>580</v>
      </c>
      <c r="C825" s="59"/>
      <c r="D825" s="63" t="s">
        <v>581</v>
      </c>
      <c r="E825" s="72">
        <v>0</v>
      </c>
      <c r="F825" s="72">
        <v>6140</v>
      </c>
      <c r="G825" s="72">
        <v>6140</v>
      </c>
      <c r="H825" s="60">
        <v>0</v>
      </c>
      <c r="I825" s="72">
        <v>0</v>
      </c>
      <c r="J825" s="72">
        <v>0</v>
      </c>
      <c r="K825" s="72">
        <v>0</v>
      </c>
      <c r="L825" s="72">
        <v>0</v>
      </c>
      <c r="M825" s="72">
        <v>0</v>
      </c>
      <c r="N825" s="60">
        <f t="shared" si="18"/>
        <v>0</v>
      </c>
    </row>
    <row r="826" ht="16.5" spans="1:14">
      <c r="A826" s="57">
        <v>798</v>
      </c>
      <c r="B826" s="69" t="s">
        <v>1974</v>
      </c>
      <c r="C826" s="59"/>
      <c r="D826" s="63" t="s">
        <v>1975</v>
      </c>
      <c r="E826" s="72">
        <v>0</v>
      </c>
      <c r="F826" s="72">
        <v>0</v>
      </c>
      <c r="G826" s="72">
        <v>0</v>
      </c>
      <c r="H826" s="60">
        <v>0</v>
      </c>
      <c r="I826" s="72">
        <v>0</v>
      </c>
      <c r="J826" s="72">
        <v>0</v>
      </c>
      <c r="K826" s="72">
        <v>0</v>
      </c>
      <c r="L826" s="72">
        <v>0</v>
      </c>
      <c r="M826" s="72">
        <v>0</v>
      </c>
      <c r="N826" s="60">
        <f t="shared" si="18"/>
        <v>0</v>
      </c>
    </row>
    <row r="827" ht="16.5" spans="1:14">
      <c r="A827" s="57">
        <v>799</v>
      </c>
      <c r="B827" s="69" t="s">
        <v>1976</v>
      </c>
      <c r="C827" s="59"/>
      <c r="D827" s="63" t="s">
        <v>1977</v>
      </c>
      <c r="E827" s="72">
        <v>0</v>
      </c>
      <c r="F827" s="72">
        <v>0</v>
      </c>
      <c r="G827" s="72">
        <v>0</v>
      </c>
      <c r="H827" s="60">
        <v>0</v>
      </c>
      <c r="I827" s="72">
        <v>0</v>
      </c>
      <c r="J827" s="72">
        <v>0</v>
      </c>
      <c r="K827" s="72">
        <v>0</v>
      </c>
      <c r="L827" s="72">
        <v>0</v>
      </c>
      <c r="M827" s="72">
        <v>0</v>
      </c>
      <c r="N827" s="60">
        <f t="shared" si="18"/>
        <v>0</v>
      </c>
    </row>
    <row r="828" ht="16.5" spans="1:14">
      <c r="A828" s="57">
        <v>800</v>
      </c>
      <c r="B828" s="69" t="s">
        <v>582</v>
      </c>
      <c r="C828" s="59"/>
      <c r="D828" s="63" t="s">
        <v>583</v>
      </c>
      <c r="E828" s="72">
        <v>0</v>
      </c>
      <c r="F828" s="72">
        <v>3850</v>
      </c>
      <c r="G828" s="72">
        <v>3850</v>
      </c>
      <c r="H828" s="60">
        <v>0</v>
      </c>
      <c r="I828" s="72">
        <v>0</v>
      </c>
      <c r="J828" s="72">
        <v>0</v>
      </c>
      <c r="K828" s="72">
        <v>0</v>
      </c>
      <c r="L828" s="72">
        <v>0</v>
      </c>
      <c r="M828" s="72">
        <v>0</v>
      </c>
      <c r="N828" s="60">
        <f t="shared" si="18"/>
        <v>0</v>
      </c>
    </row>
    <row r="829" ht="16.5" spans="1:14">
      <c r="A829" s="57">
        <v>801</v>
      </c>
      <c r="B829" s="69" t="s">
        <v>584</v>
      </c>
      <c r="C829" s="59"/>
      <c r="D829" s="63" t="s">
        <v>585</v>
      </c>
      <c r="E829" s="72">
        <v>0</v>
      </c>
      <c r="F829" s="72">
        <v>15200</v>
      </c>
      <c r="G829" s="72">
        <v>15200</v>
      </c>
      <c r="H829" s="60">
        <v>0</v>
      </c>
      <c r="I829" s="72">
        <v>0</v>
      </c>
      <c r="J829" s="72">
        <v>0</v>
      </c>
      <c r="K829" s="72">
        <v>0</v>
      </c>
      <c r="L829" s="72">
        <v>0</v>
      </c>
      <c r="M829" s="72">
        <v>0</v>
      </c>
      <c r="N829" s="60">
        <f t="shared" si="18"/>
        <v>0</v>
      </c>
    </row>
    <row r="830" ht="16.5" spans="1:14">
      <c r="A830" s="57">
        <v>802</v>
      </c>
      <c r="B830" s="69" t="s">
        <v>586</v>
      </c>
      <c r="C830" s="59"/>
      <c r="D830" s="63" t="s">
        <v>587</v>
      </c>
      <c r="E830" s="72">
        <v>0</v>
      </c>
      <c r="F830" s="72">
        <v>12885</v>
      </c>
      <c r="G830" s="72">
        <v>12885</v>
      </c>
      <c r="H830" s="60">
        <v>0</v>
      </c>
      <c r="I830" s="72">
        <v>0</v>
      </c>
      <c r="J830" s="72">
        <v>0</v>
      </c>
      <c r="K830" s="72">
        <v>0</v>
      </c>
      <c r="L830" s="72">
        <v>0</v>
      </c>
      <c r="M830" s="72">
        <v>0</v>
      </c>
      <c r="N830" s="60">
        <f t="shared" si="18"/>
        <v>0</v>
      </c>
    </row>
    <row r="831" ht="16.5" spans="1:14">
      <c r="A831" s="57">
        <v>803</v>
      </c>
      <c r="B831" s="69" t="s">
        <v>1978</v>
      </c>
      <c r="C831" s="59"/>
      <c r="D831" s="63" t="s">
        <v>1979</v>
      </c>
      <c r="E831" s="72">
        <v>0</v>
      </c>
      <c r="F831" s="72">
        <v>86676.38</v>
      </c>
      <c r="G831" s="72">
        <v>86676.38</v>
      </c>
      <c r="H831" s="60">
        <v>0</v>
      </c>
      <c r="I831" s="72">
        <v>0</v>
      </c>
      <c r="J831" s="72">
        <v>0</v>
      </c>
      <c r="K831" s="72">
        <v>0</v>
      </c>
      <c r="L831" s="72">
        <v>0</v>
      </c>
      <c r="M831" s="72">
        <v>0</v>
      </c>
      <c r="N831" s="60">
        <f t="shared" si="18"/>
        <v>0</v>
      </c>
    </row>
    <row r="832" ht="16.5" spans="1:14">
      <c r="A832" s="57">
        <v>804</v>
      </c>
      <c r="B832" s="69" t="s">
        <v>588</v>
      </c>
      <c r="C832" s="59"/>
      <c r="D832" s="63" t="s">
        <v>589</v>
      </c>
      <c r="E832" s="72">
        <v>0</v>
      </c>
      <c r="F832" s="72">
        <v>7600</v>
      </c>
      <c r="G832" s="72">
        <v>7600</v>
      </c>
      <c r="H832" s="60">
        <v>0</v>
      </c>
      <c r="I832" s="72">
        <v>0</v>
      </c>
      <c r="J832" s="72">
        <v>0</v>
      </c>
      <c r="K832" s="72">
        <v>0</v>
      </c>
      <c r="L832" s="72">
        <v>0</v>
      </c>
      <c r="M832" s="72">
        <v>0</v>
      </c>
      <c r="N832" s="60">
        <f t="shared" si="18"/>
        <v>0</v>
      </c>
    </row>
    <row r="833" ht="16.5" spans="1:14">
      <c r="A833" s="57">
        <v>805</v>
      </c>
      <c r="B833" s="69" t="s">
        <v>590</v>
      </c>
      <c r="C833" s="59"/>
      <c r="D833" s="63" t="s">
        <v>591</v>
      </c>
      <c r="E833" s="72">
        <v>0</v>
      </c>
      <c r="F833" s="72">
        <v>120004</v>
      </c>
      <c r="G833" s="72">
        <v>120004</v>
      </c>
      <c r="H833" s="60">
        <v>0</v>
      </c>
      <c r="I833" s="72">
        <v>0</v>
      </c>
      <c r="J833" s="72">
        <v>0</v>
      </c>
      <c r="K833" s="72">
        <v>0</v>
      </c>
      <c r="L833" s="72">
        <v>0</v>
      </c>
      <c r="M833" s="72">
        <v>0</v>
      </c>
      <c r="N833" s="60">
        <f t="shared" si="18"/>
        <v>0</v>
      </c>
    </row>
    <row r="834" ht="16.5" spans="1:14">
      <c r="A834" s="57">
        <v>806</v>
      </c>
      <c r="B834" s="69" t="s">
        <v>1980</v>
      </c>
      <c r="C834" s="59"/>
      <c r="D834" s="63" t="s">
        <v>1981</v>
      </c>
      <c r="E834" s="72">
        <v>15221.76</v>
      </c>
      <c r="F834" s="72">
        <v>9680</v>
      </c>
      <c r="G834" s="72">
        <v>28431.21</v>
      </c>
      <c r="H834" s="60">
        <v>33972.97</v>
      </c>
      <c r="I834" s="72">
        <v>23431.21</v>
      </c>
      <c r="J834" s="72">
        <v>10541.76</v>
      </c>
      <c r="K834" s="72">
        <v>0</v>
      </c>
      <c r="L834" s="72">
        <v>0</v>
      </c>
      <c r="M834" s="72">
        <v>0</v>
      </c>
      <c r="N834" s="60">
        <f t="shared" si="18"/>
        <v>0</v>
      </c>
    </row>
    <row r="835" ht="16.5" spans="1:14">
      <c r="A835" s="57">
        <v>807</v>
      </c>
      <c r="B835" s="69" t="s">
        <v>1982</v>
      </c>
      <c r="C835" s="59"/>
      <c r="D835" s="63" t="s">
        <v>1983</v>
      </c>
      <c r="E835" s="72">
        <v>48800</v>
      </c>
      <c r="F835" s="72">
        <v>0</v>
      </c>
      <c r="G835" s="72">
        <v>0</v>
      </c>
      <c r="H835" s="60">
        <v>48800</v>
      </c>
      <c r="I835" s="72">
        <v>0</v>
      </c>
      <c r="J835" s="72">
        <v>0</v>
      </c>
      <c r="K835" s="72">
        <v>0</v>
      </c>
      <c r="L835" s="72">
        <v>0</v>
      </c>
      <c r="M835" s="72">
        <v>48800</v>
      </c>
      <c r="N835" s="60">
        <f t="shared" si="18"/>
        <v>0</v>
      </c>
    </row>
    <row r="836" ht="16.5" spans="1:14">
      <c r="A836" s="57">
        <v>808</v>
      </c>
      <c r="B836" s="69" t="s">
        <v>1984</v>
      </c>
      <c r="C836" s="59"/>
      <c r="D836" s="63" t="s">
        <v>1985</v>
      </c>
      <c r="E836" s="72">
        <v>40450</v>
      </c>
      <c r="F836" s="72">
        <v>0</v>
      </c>
      <c r="G836" s="72">
        <v>0</v>
      </c>
      <c r="H836" s="60">
        <v>40450</v>
      </c>
      <c r="I836" s="72">
        <v>0</v>
      </c>
      <c r="J836" s="72">
        <v>40450</v>
      </c>
      <c r="K836" s="72">
        <v>0</v>
      </c>
      <c r="L836" s="72">
        <v>0</v>
      </c>
      <c r="M836" s="72">
        <v>0</v>
      </c>
      <c r="N836" s="60">
        <f t="shared" si="18"/>
        <v>0</v>
      </c>
    </row>
    <row r="837" ht="16.5" spans="1:14">
      <c r="A837" s="57">
        <v>809</v>
      </c>
      <c r="B837" s="69" t="s">
        <v>1986</v>
      </c>
      <c r="C837" s="59"/>
      <c r="D837" s="63" t="s">
        <v>1987</v>
      </c>
      <c r="E837" s="72">
        <v>312</v>
      </c>
      <c r="F837" s="72">
        <v>0</v>
      </c>
      <c r="G837" s="72">
        <v>0</v>
      </c>
      <c r="H837" s="60">
        <v>312</v>
      </c>
      <c r="I837" s="72">
        <v>0</v>
      </c>
      <c r="J837" s="72">
        <v>0</v>
      </c>
      <c r="K837" s="72">
        <v>0</v>
      </c>
      <c r="L837" s="72">
        <v>312</v>
      </c>
      <c r="M837" s="72">
        <v>0</v>
      </c>
      <c r="N837" s="60">
        <f t="shared" si="18"/>
        <v>0</v>
      </c>
    </row>
    <row r="838" ht="16.5" spans="1:14">
      <c r="A838" s="57">
        <v>810</v>
      </c>
      <c r="B838" s="69" t="s">
        <v>1988</v>
      </c>
      <c r="C838" s="59"/>
      <c r="D838" s="63" t="s">
        <v>1989</v>
      </c>
      <c r="E838" s="72">
        <v>0</v>
      </c>
      <c r="F838" s="72">
        <v>1600</v>
      </c>
      <c r="G838" s="72">
        <v>1600</v>
      </c>
      <c r="H838" s="60">
        <v>0</v>
      </c>
      <c r="I838" s="72">
        <v>0</v>
      </c>
      <c r="J838" s="72">
        <v>0</v>
      </c>
      <c r="K838" s="72">
        <v>0</v>
      </c>
      <c r="L838" s="72">
        <v>0</v>
      </c>
      <c r="M838" s="72">
        <v>0</v>
      </c>
      <c r="N838" s="60">
        <f t="shared" si="18"/>
        <v>0</v>
      </c>
    </row>
    <row r="839" ht="16.5" spans="1:14">
      <c r="A839" s="57">
        <v>811</v>
      </c>
      <c r="B839" s="69" t="s">
        <v>592</v>
      </c>
      <c r="C839" s="59"/>
      <c r="D839" s="63" t="s">
        <v>593</v>
      </c>
      <c r="E839" s="72">
        <v>13980</v>
      </c>
      <c r="F839" s="72">
        <v>0</v>
      </c>
      <c r="G839" s="72">
        <v>0</v>
      </c>
      <c r="H839" s="60">
        <v>13980</v>
      </c>
      <c r="I839" s="72">
        <v>0</v>
      </c>
      <c r="J839" s="72">
        <v>13980</v>
      </c>
      <c r="K839" s="72">
        <v>0</v>
      </c>
      <c r="L839" s="72">
        <v>0</v>
      </c>
      <c r="M839" s="72">
        <v>0</v>
      </c>
      <c r="N839" s="60">
        <f t="shared" si="18"/>
        <v>0</v>
      </c>
    </row>
    <row r="840" ht="16.5" spans="1:14">
      <c r="A840" s="57">
        <v>812</v>
      </c>
      <c r="B840" s="69" t="s">
        <v>1990</v>
      </c>
      <c r="C840" s="59"/>
      <c r="D840" s="63" t="s">
        <v>1991</v>
      </c>
      <c r="E840" s="72">
        <v>0</v>
      </c>
      <c r="F840" s="72">
        <v>0</v>
      </c>
      <c r="G840" s="72">
        <v>0</v>
      </c>
      <c r="H840" s="60">
        <v>0</v>
      </c>
      <c r="I840" s="72">
        <v>0</v>
      </c>
      <c r="J840" s="72">
        <v>0</v>
      </c>
      <c r="K840" s="72">
        <v>0</v>
      </c>
      <c r="L840" s="72">
        <v>0</v>
      </c>
      <c r="M840" s="72">
        <v>0</v>
      </c>
      <c r="N840" s="60">
        <f t="shared" si="18"/>
        <v>0</v>
      </c>
    </row>
    <row r="841" ht="16.5" spans="1:14">
      <c r="A841" s="57">
        <v>813</v>
      </c>
      <c r="B841" s="69" t="s">
        <v>1992</v>
      </c>
      <c r="C841" s="59"/>
      <c r="D841" s="63" t="s">
        <v>1993</v>
      </c>
      <c r="E841" s="72">
        <v>0</v>
      </c>
      <c r="F841" s="72">
        <v>0</v>
      </c>
      <c r="G841" s="72">
        <v>0</v>
      </c>
      <c r="H841" s="60">
        <v>0</v>
      </c>
      <c r="I841" s="72">
        <v>0</v>
      </c>
      <c r="J841" s="72">
        <v>0</v>
      </c>
      <c r="K841" s="72">
        <v>0</v>
      </c>
      <c r="L841" s="72">
        <v>0</v>
      </c>
      <c r="M841" s="72">
        <v>0</v>
      </c>
      <c r="N841" s="60">
        <f t="shared" si="18"/>
        <v>0</v>
      </c>
    </row>
    <row r="842" ht="16.5" spans="1:14">
      <c r="A842" s="57">
        <v>814</v>
      </c>
      <c r="B842" s="69" t="s">
        <v>1994</v>
      </c>
      <c r="C842" s="59"/>
      <c r="D842" s="63" t="s">
        <v>1995</v>
      </c>
      <c r="E842" s="72">
        <v>0</v>
      </c>
      <c r="F842" s="72">
        <v>600</v>
      </c>
      <c r="G842" s="72">
        <v>600</v>
      </c>
      <c r="H842" s="60">
        <v>0</v>
      </c>
      <c r="I842" s="72">
        <v>0</v>
      </c>
      <c r="J842" s="72">
        <v>0</v>
      </c>
      <c r="K842" s="72">
        <v>0</v>
      </c>
      <c r="L842" s="72">
        <v>0</v>
      </c>
      <c r="M842" s="72">
        <v>0</v>
      </c>
      <c r="N842" s="60">
        <f t="shared" si="18"/>
        <v>0</v>
      </c>
    </row>
    <row r="843" ht="16.5" spans="1:14">
      <c r="A843" s="57">
        <v>815</v>
      </c>
      <c r="B843" s="69" t="s">
        <v>1996</v>
      </c>
      <c r="C843" s="59"/>
      <c r="D843" s="63" t="s">
        <v>1997</v>
      </c>
      <c r="E843" s="72">
        <v>0</v>
      </c>
      <c r="F843" s="72">
        <v>0</v>
      </c>
      <c r="G843" s="72">
        <v>0</v>
      </c>
      <c r="H843" s="60">
        <v>0</v>
      </c>
      <c r="I843" s="72">
        <v>0</v>
      </c>
      <c r="J843" s="72">
        <v>0</v>
      </c>
      <c r="K843" s="72">
        <v>0</v>
      </c>
      <c r="L843" s="72">
        <v>0</v>
      </c>
      <c r="M843" s="72">
        <v>0</v>
      </c>
      <c r="N843" s="60">
        <f t="shared" si="18"/>
        <v>0</v>
      </c>
    </row>
    <row r="844" ht="16.5" spans="1:14">
      <c r="A844" s="57">
        <v>816</v>
      </c>
      <c r="B844" s="69" t="s">
        <v>1998</v>
      </c>
      <c r="C844" s="59"/>
      <c r="D844" s="63" t="s">
        <v>1999</v>
      </c>
      <c r="E844" s="72">
        <v>0</v>
      </c>
      <c r="F844" s="72">
        <v>0</v>
      </c>
      <c r="G844" s="72">
        <v>0</v>
      </c>
      <c r="H844" s="60">
        <v>0</v>
      </c>
      <c r="I844" s="72">
        <v>0</v>
      </c>
      <c r="J844" s="72">
        <v>0</v>
      </c>
      <c r="K844" s="72">
        <v>0</v>
      </c>
      <c r="L844" s="72">
        <v>0</v>
      </c>
      <c r="M844" s="72">
        <v>0</v>
      </c>
      <c r="N844" s="60">
        <f t="shared" si="18"/>
        <v>0</v>
      </c>
    </row>
    <row r="845" ht="16.5" spans="1:14">
      <c r="A845" s="57">
        <v>817</v>
      </c>
      <c r="B845" s="69" t="s">
        <v>2000</v>
      </c>
      <c r="C845" s="59"/>
      <c r="D845" s="63" t="s">
        <v>2001</v>
      </c>
      <c r="E845" s="72">
        <v>0</v>
      </c>
      <c r="F845" s="72">
        <v>0</v>
      </c>
      <c r="G845" s="72">
        <v>0</v>
      </c>
      <c r="H845" s="60">
        <v>0</v>
      </c>
      <c r="I845" s="72">
        <v>0</v>
      </c>
      <c r="J845" s="72">
        <v>0</v>
      </c>
      <c r="K845" s="72">
        <v>0</v>
      </c>
      <c r="L845" s="72">
        <v>0</v>
      </c>
      <c r="M845" s="72">
        <v>0</v>
      </c>
      <c r="N845" s="60">
        <f t="shared" si="18"/>
        <v>0</v>
      </c>
    </row>
    <row r="846" ht="16.5" spans="1:14">
      <c r="A846" s="57">
        <v>818</v>
      </c>
      <c r="B846" s="69" t="s">
        <v>2002</v>
      </c>
      <c r="C846" s="59"/>
      <c r="D846" s="63" t="s">
        <v>2003</v>
      </c>
      <c r="E846" s="72">
        <v>0</v>
      </c>
      <c r="F846" s="72">
        <v>0</v>
      </c>
      <c r="G846" s="72">
        <v>0</v>
      </c>
      <c r="H846" s="60">
        <v>0</v>
      </c>
      <c r="I846" s="72">
        <v>0</v>
      </c>
      <c r="J846" s="72">
        <v>0</v>
      </c>
      <c r="K846" s="72">
        <v>0</v>
      </c>
      <c r="L846" s="72">
        <v>0</v>
      </c>
      <c r="M846" s="72">
        <v>0</v>
      </c>
      <c r="N846" s="60">
        <f t="shared" si="18"/>
        <v>0</v>
      </c>
    </row>
    <row r="847" ht="16.5" spans="1:14">
      <c r="A847" s="57">
        <v>819</v>
      </c>
      <c r="B847" s="69" t="s">
        <v>594</v>
      </c>
      <c r="C847" s="59"/>
      <c r="D847" s="63" t="s">
        <v>595</v>
      </c>
      <c r="E847" s="72">
        <v>0</v>
      </c>
      <c r="F847" s="72">
        <v>3600</v>
      </c>
      <c r="G847" s="72">
        <v>3600</v>
      </c>
      <c r="H847" s="60">
        <v>0</v>
      </c>
      <c r="I847" s="72">
        <v>0</v>
      </c>
      <c r="J847" s="72">
        <v>0</v>
      </c>
      <c r="K847" s="72">
        <v>0</v>
      </c>
      <c r="L847" s="72">
        <v>0</v>
      </c>
      <c r="M847" s="72">
        <v>0</v>
      </c>
      <c r="N847" s="60">
        <f t="shared" si="18"/>
        <v>0</v>
      </c>
    </row>
    <row r="848" ht="16.5" spans="1:14">
      <c r="A848" s="57">
        <v>820</v>
      </c>
      <c r="B848" s="69" t="s">
        <v>2004</v>
      </c>
      <c r="C848" s="59"/>
      <c r="D848" s="63" t="s">
        <v>2005</v>
      </c>
      <c r="E848" s="72">
        <v>0</v>
      </c>
      <c r="F848" s="72">
        <v>36780</v>
      </c>
      <c r="G848" s="72">
        <v>36780</v>
      </c>
      <c r="H848" s="60">
        <v>0</v>
      </c>
      <c r="I848" s="72">
        <v>0</v>
      </c>
      <c r="J848" s="72">
        <v>0</v>
      </c>
      <c r="K848" s="72">
        <v>0</v>
      </c>
      <c r="L848" s="72">
        <v>0</v>
      </c>
      <c r="M848" s="72">
        <v>0</v>
      </c>
      <c r="N848" s="60">
        <f t="shared" si="18"/>
        <v>0</v>
      </c>
    </row>
    <row r="849" ht="16.5" spans="1:14">
      <c r="A849" s="57">
        <v>821</v>
      </c>
      <c r="B849" s="69" t="s">
        <v>2006</v>
      </c>
      <c r="C849" s="59"/>
      <c r="D849" s="63" t="s">
        <v>2007</v>
      </c>
      <c r="E849" s="72">
        <v>0</v>
      </c>
      <c r="F849" s="72">
        <v>0</v>
      </c>
      <c r="G849" s="72">
        <v>0</v>
      </c>
      <c r="H849" s="60">
        <v>0</v>
      </c>
      <c r="I849" s="72">
        <v>0</v>
      </c>
      <c r="J849" s="72">
        <v>0</v>
      </c>
      <c r="K849" s="72">
        <v>0</v>
      </c>
      <c r="L849" s="72">
        <v>0</v>
      </c>
      <c r="M849" s="72">
        <v>0</v>
      </c>
      <c r="N849" s="60">
        <f t="shared" si="18"/>
        <v>0</v>
      </c>
    </row>
    <row r="850" ht="16.5" spans="1:14">
      <c r="A850" s="57">
        <v>822</v>
      </c>
      <c r="B850" s="69" t="s">
        <v>2008</v>
      </c>
      <c r="C850" s="59"/>
      <c r="D850" s="63" t="s">
        <v>2009</v>
      </c>
      <c r="E850" s="72">
        <v>0</v>
      </c>
      <c r="F850" s="72">
        <v>0</v>
      </c>
      <c r="G850" s="72">
        <v>0</v>
      </c>
      <c r="H850" s="60">
        <v>0</v>
      </c>
      <c r="I850" s="72">
        <v>0</v>
      </c>
      <c r="J850" s="72">
        <v>0</v>
      </c>
      <c r="K850" s="72">
        <v>0</v>
      </c>
      <c r="L850" s="72">
        <v>0</v>
      </c>
      <c r="M850" s="72">
        <v>0</v>
      </c>
      <c r="N850" s="60">
        <f t="shared" si="18"/>
        <v>0</v>
      </c>
    </row>
    <row r="851" ht="16.5" spans="1:14">
      <c r="A851" s="57">
        <v>823</v>
      </c>
      <c r="B851" s="69" t="s">
        <v>2010</v>
      </c>
      <c r="C851" s="59"/>
      <c r="D851" s="63" t="s">
        <v>2011</v>
      </c>
      <c r="E851" s="72">
        <v>0</v>
      </c>
      <c r="F851" s="72">
        <v>0</v>
      </c>
      <c r="G851" s="72">
        <v>8000</v>
      </c>
      <c r="H851" s="60">
        <v>8000</v>
      </c>
      <c r="I851" s="72">
        <v>8000</v>
      </c>
      <c r="J851" s="72">
        <v>0</v>
      </c>
      <c r="K851" s="72">
        <v>0</v>
      </c>
      <c r="L851" s="72">
        <v>0</v>
      </c>
      <c r="M851" s="72">
        <v>0</v>
      </c>
      <c r="N851" s="60">
        <f t="shared" si="18"/>
        <v>0</v>
      </c>
    </row>
    <row r="852" ht="16.5" spans="1:14">
      <c r="A852" s="57">
        <v>824</v>
      </c>
      <c r="B852" s="69" t="s">
        <v>2012</v>
      </c>
      <c r="C852" s="59"/>
      <c r="D852" s="63" t="s">
        <v>2013</v>
      </c>
      <c r="E852" s="72">
        <v>0</v>
      </c>
      <c r="F852" s="72">
        <v>0</v>
      </c>
      <c r="G852" s="72">
        <v>0</v>
      </c>
      <c r="H852" s="60">
        <v>0</v>
      </c>
      <c r="I852" s="72">
        <v>0</v>
      </c>
      <c r="J852" s="72">
        <v>0</v>
      </c>
      <c r="K852" s="72">
        <v>0</v>
      </c>
      <c r="L852" s="72">
        <v>0</v>
      </c>
      <c r="M852" s="72">
        <v>0</v>
      </c>
      <c r="N852" s="60">
        <f t="shared" si="18"/>
        <v>0</v>
      </c>
    </row>
    <row r="853" ht="16.5" spans="1:14">
      <c r="A853" s="57">
        <v>825</v>
      </c>
      <c r="B853" s="69" t="s">
        <v>2014</v>
      </c>
      <c r="C853" s="59"/>
      <c r="D853" s="63" t="s">
        <v>2015</v>
      </c>
      <c r="E853" s="72">
        <v>0</v>
      </c>
      <c r="F853" s="72">
        <v>0</v>
      </c>
      <c r="G853" s="72">
        <v>0</v>
      </c>
      <c r="H853" s="60">
        <v>0</v>
      </c>
      <c r="I853" s="72">
        <v>0</v>
      </c>
      <c r="J853" s="72">
        <v>0</v>
      </c>
      <c r="K853" s="72">
        <v>0</v>
      </c>
      <c r="L853" s="72">
        <v>0</v>
      </c>
      <c r="M853" s="72">
        <v>0</v>
      </c>
      <c r="N853" s="60">
        <f t="shared" si="18"/>
        <v>0</v>
      </c>
    </row>
    <row r="854" ht="16.5" spans="1:14">
      <c r="A854" s="57">
        <v>826</v>
      </c>
      <c r="B854" s="69" t="s">
        <v>596</v>
      </c>
      <c r="C854" s="59"/>
      <c r="D854" s="63" t="s">
        <v>597</v>
      </c>
      <c r="E854" s="72">
        <v>0</v>
      </c>
      <c r="F854" s="72">
        <v>3539.73</v>
      </c>
      <c r="G854" s="72">
        <v>3539.73</v>
      </c>
      <c r="H854" s="60">
        <v>0</v>
      </c>
      <c r="I854" s="72">
        <v>0</v>
      </c>
      <c r="J854" s="72">
        <v>0</v>
      </c>
      <c r="K854" s="72">
        <v>0</v>
      </c>
      <c r="L854" s="72">
        <v>0</v>
      </c>
      <c r="M854" s="72">
        <v>0</v>
      </c>
      <c r="N854" s="60">
        <f t="shared" si="18"/>
        <v>0</v>
      </c>
    </row>
    <row r="855" ht="16.5" spans="1:14">
      <c r="A855" s="57">
        <v>827</v>
      </c>
      <c r="B855" s="69" t="s">
        <v>2016</v>
      </c>
      <c r="C855" s="59"/>
      <c r="D855" s="63" t="s">
        <v>2017</v>
      </c>
      <c r="E855" s="72">
        <v>0</v>
      </c>
      <c r="F855" s="72">
        <v>0</v>
      </c>
      <c r="G855" s="72">
        <v>0</v>
      </c>
      <c r="H855" s="60">
        <v>0</v>
      </c>
      <c r="I855" s="72">
        <v>0</v>
      </c>
      <c r="J855" s="72">
        <v>0</v>
      </c>
      <c r="K855" s="72">
        <v>0</v>
      </c>
      <c r="L855" s="72">
        <v>0</v>
      </c>
      <c r="M855" s="72">
        <v>0</v>
      </c>
      <c r="N855" s="60">
        <f t="shared" si="18"/>
        <v>0</v>
      </c>
    </row>
    <row r="856" ht="16.5" spans="1:14">
      <c r="A856" s="57">
        <v>828</v>
      </c>
      <c r="B856" s="69" t="s">
        <v>598</v>
      </c>
      <c r="C856" s="59"/>
      <c r="D856" s="63" t="s">
        <v>599</v>
      </c>
      <c r="E856" s="72">
        <v>0</v>
      </c>
      <c r="F856" s="72">
        <v>18500</v>
      </c>
      <c r="G856" s="72">
        <v>18500</v>
      </c>
      <c r="H856" s="60">
        <v>0</v>
      </c>
      <c r="I856" s="72">
        <v>0</v>
      </c>
      <c r="J856" s="72">
        <v>0</v>
      </c>
      <c r="K856" s="72">
        <v>0</v>
      </c>
      <c r="L856" s="72">
        <v>0</v>
      </c>
      <c r="M856" s="72">
        <v>0</v>
      </c>
      <c r="N856" s="60">
        <f t="shared" si="18"/>
        <v>0</v>
      </c>
    </row>
    <row r="857" ht="16.5" spans="1:14">
      <c r="A857" s="57">
        <v>829</v>
      </c>
      <c r="B857" s="69" t="s">
        <v>2018</v>
      </c>
      <c r="C857" s="59"/>
      <c r="D857" s="63" t="s">
        <v>2019</v>
      </c>
      <c r="E857" s="72">
        <v>0</v>
      </c>
      <c r="F857" s="72">
        <v>35000</v>
      </c>
      <c r="G857" s="72">
        <v>35000</v>
      </c>
      <c r="H857" s="60">
        <v>0</v>
      </c>
      <c r="I857" s="72">
        <v>0</v>
      </c>
      <c r="J857" s="72">
        <v>0</v>
      </c>
      <c r="K857" s="72">
        <v>0</v>
      </c>
      <c r="L857" s="72">
        <v>0</v>
      </c>
      <c r="M857" s="72">
        <v>0</v>
      </c>
      <c r="N857" s="60">
        <f t="shared" si="18"/>
        <v>0</v>
      </c>
    </row>
    <row r="858" ht="16.5" spans="1:14">
      <c r="A858" s="57">
        <v>830</v>
      </c>
      <c r="B858" s="69" t="s">
        <v>2020</v>
      </c>
      <c r="C858" s="59"/>
      <c r="D858" s="63" t="s">
        <v>2021</v>
      </c>
      <c r="E858" s="72">
        <v>0.02</v>
      </c>
      <c r="F858" s="72">
        <v>0</v>
      </c>
      <c r="G858" s="72">
        <v>0</v>
      </c>
      <c r="H858" s="60">
        <v>0.02</v>
      </c>
      <c r="I858" s="72">
        <v>0</v>
      </c>
      <c r="J858" s="72">
        <v>0</v>
      </c>
      <c r="K858" s="72">
        <v>0</v>
      </c>
      <c r="L858" s="72">
        <v>0.02</v>
      </c>
      <c r="M858" s="72">
        <v>0</v>
      </c>
      <c r="N858" s="60">
        <f t="shared" si="18"/>
        <v>0</v>
      </c>
    </row>
    <row r="859" ht="16.5" spans="1:14">
      <c r="A859" s="57">
        <v>831</v>
      </c>
      <c r="B859" s="69" t="s">
        <v>602</v>
      </c>
      <c r="C859" s="59"/>
      <c r="D859" s="63" t="s">
        <v>603</v>
      </c>
      <c r="E859" s="72">
        <v>0</v>
      </c>
      <c r="F859" s="72">
        <v>11121.46</v>
      </c>
      <c r="G859" s="72">
        <v>11121.46</v>
      </c>
      <c r="H859" s="60">
        <v>0</v>
      </c>
      <c r="I859" s="72">
        <v>0</v>
      </c>
      <c r="J859" s="72">
        <v>0</v>
      </c>
      <c r="K859" s="72">
        <v>0</v>
      </c>
      <c r="L859" s="72">
        <v>0</v>
      </c>
      <c r="M859" s="72">
        <v>0</v>
      </c>
      <c r="N859" s="60">
        <f t="shared" si="18"/>
        <v>0</v>
      </c>
    </row>
    <row r="860" ht="16.5" spans="1:14">
      <c r="A860" s="57">
        <v>832</v>
      </c>
      <c r="B860" s="69" t="s">
        <v>604</v>
      </c>
      <c r="C860" s="59"/>
      <c r="D860" s="63" t="s">
        <v>605</v>
      </c>
      <c r="E860" s="72">
        <v>0</v>
      </c>
      <c r="F860" s="72">
        <v>16700</v>
      </c>
      <c r="G860" s="72">
        <v>16700</v>
      </c>
      <c r="H860" s="60">
        <v>0</v>
      </c>
      <c r="I860" s="72">
        <v>0</v>
      </c>
      <c r="J860" s="72">
        <v>0</v>
      </c>
      <c r="K860" s="72">
        <v>0</v>
      </c>
      <c r="L860" s="72">
        <v>0</v>
      </c>
      <c r="M860" s="72">
        <v>0</v>
      </c>
      <c r="N860" s="60">
        <f t="shared" si="18"/>
        <v>0</v>
      </c>
    </row>
    <row r="861" ht="16.5" spans="1:14">
      <c r="A861" s="57">
        <v>833</v>
      </c>
      <c r="B861" s="69" t="s">
        <v>606</v>
      </c>
      <c r="C861" s="59"/>
      <c r="D861" s="63" t="s">
        <v>607</v>
      </c>
      <c r="E861" s="72">
        <v>0</v>
      </c>
      <c r="F861" s="72">
        <v>0</v>
      </c>
      <c r="G861" s="72">
        <v>0</v>
      </c>
      <c r="H861" s="60">
        <v>0</v>
      </c>
      <c r="I861" s="72">
        <v>0</v>
      </c>
      <c r="J861" s="72">
        <v>0</v>
      </c>
      <c r="K861" s="72">
        <v>0</v>
      </c>
      <c r="L861" s="72">
        <v>0</v>
      </c>
      <c r="M861" s="72">
        <v>0</v>
      </c>
      <c r="N861" s="60">
        <f t="shared" ref="N861:N924" si="19">SUM(I861:M861)-H861</f>
        <v>0</v>
      </c>
    </row>
    <row r="862" ht="16.5" spans="1:14">
      <c r="A862" s="57">
        <v>834</v>
      </c>
      <c r="B862" s="69" t="s">
        <v>608</v>
      </c>
      <c r="C862" s="59"/>
      <c r="D862" s="63" t="s">
        <v>609</v>
      </c>
      <c r="E862" s="72">
        <v>0</v>
      </c>
      <c r="F862" s="72">
        <v>50000</v>
      </c>
      <c r="G862" s="72">
        <v>50000</v>
      </c>
      <c r="H862" s="60">
        <v>0</v>
      </c>
      <c r="I862" s="72">
        <v>0</v>
      </c>
      <c r="J862" s="72">
        <v>0</v>
      </c>
      <c r="K862" s="72">
        <v>0</v>
      </c>
      <c r="L862" s="72">
        <v>0</v>
      </c>
      <c r="M862" s="72">
        <v>0</v>
      </c>
      <c r="N862" s="60">
        <f t="shared" si="19"/>
        <v>0</v>
      </c>
    </row>
    <row r="863" ht="16.5" spans="1:14">
      <c r="A863" s="57">
        <v>835</v>
      </c>
      <c r="B863" s="69" t="s">
        <v>610</v>
      </c>
      <c r="C863" s="59"/>
      <c r="D863" s="63" t="s">
        <v>611</v>
      </c>
      <c r="E863" s="72">
        <v>0</v>
      </c>
      <c r="F863" s="72">
        <v>2050</v>
      </c>
      <c r="G863" s="72">
        <v>2050</v>
      </c>
      <c r="H863" s="60">
        <v>0</v>
      </c>
      <c r="I863" s="72">
        <v>0</v>
      </c>
      <c r="J863" s="72">
        <v>0</v>
      </c>
      <c r="K863" s="72">
        <v>0</v>
      </c>
      <c r="L863" s="72">
        <v>0</v>
      </c>
      <c r="M863" s="72">
        <v>0</v>
      </c>
      <c r="N863" s="60">
        <f t="shared" si="19"/>
        <v>0</v>
      </c>
    </row>
    <row r="864" ht="16.5" spans="1:14">
      <c r="A864" s="57">
        <v>836</v>
      </c>
      <c r="B864" s="69" t="s">
        <v>2022</v>
      </c>
      <c r="C864" s="59"/>
      <c r="D864" s="63" t="s">
        <v>2023</v>
      </c>
      <c r="E864" s="72">
        <v>0</v>
      </c>
      <c r="F864" s="72">
        <v>0</v>
      </c>
      <c r="G864" s="72">
        <v>0</v>
      </c>
      <c r="H864" s="60">
        <v>0</v>
      </c>
      <c r="I864" s="72">
        <v>0</v>
      </c>
      <c r="J864" s="72">
        <v>0</v>
      </c>
      <c r="K864" s="72">
        <v>0</v>
      </c>
      <c r="L864" s="72">
        <v>0</v>
      </c>
      <c r="M864" s="72">
        <v>0</v>
      </c>
      <c r="N864" s="60">
        <f t="shared" si="19"/>
        <v>0</v>
      </c>
    </row>
    <row r="865" ht="16.5" spans="1:14">
      <c r="A865" s="57">
        <v>837</v>
      </c>
      <c r="B865" s="69" t="s">
        <v>2024</v>
      </c>
      <c r="C865" s="59"/>
      <c r="D865" s="63" t="s">
        <v>2025</v>
      </c>
      <c r="E865" s="72">
        <v>0</v>
      </c>
      <c r="F865" s="72">
        <v>0</v>
      </c>
      <c r="G865" s="72">
        <v>0</v>
      </c>
      <c r="H865" s="60">
        <v>0</v>
      </c>
      <c r="I865" s="72">
        <v>0</v>
      </c>
      <c r="J865" s="72">
        <v>0</v>
      </c>
      <c r="K865" s="72">
        <v>0</v>
      </c>
      <c r="L865" s="72">
        <v>0</v>
      </c>
      <c r="M865" s="72">
        <v>0</v>
      </c>
      <c r="N865" s="60">
        <f t="shared" si="19"/>
        <v>0</v>
      </c>
    </row>
    <row r="866" ht="16.5" spans="1:14">
      <c r="A866" s="57">
        <v>838</v>
      </c>
      <c r="B866" s="69" t="s">
        <v>2026</v>
      </c>
      <c r="C866" s="59"/>
      <c r="D866" s="63" t="s">
        <v>2027</v>
      </c>
      <c r="E866" s="72">
        <v>0</v>
      </c>
      <c r="F866" s="72">
        <v>0</v>
      </c>
      <c r="G866" s="72">
        <v>0</v>
      </c>
      <c r="H866" s="60">
        <v>0</v>
      </c>
      <c r="I866" s="72">
        <v>0</v>
      </c>
      <c r="J866" s="72">
        <v>0</v>
      </c>
      <c r="K866" s="72">
        <v>0</v>
      </c>
      <c r="L866" s="72">
        <v>0</v>
      </c>
      <c r="M866" s="72">
        <v>0</v>
      </c>
      <c r="N866" s="60">
        <f t="shared" si="19"/>
        <v>0</v>
      </c>
    </row>
    <row r="867" ht="16.5" spans="1:14">
      <c r="A867" s="57">
        <v>839</v>
      </c>
      <c r="B867" s="69" t="s">
        <v>2028</v>
      </c>
      <c r="C867" s="59"/>
      <c r="D867" s="63" t="s">
        <v>2029</v>
      </c>
      <c r="E867" s="72">
        <v>0</v>
      </c>
      <c r="F867" s="72">
        <v>25000</v>
      </c>
      <c r="G867" s="72">
        <v>25000</v>
      </c>
      <c r="H867" s="60">
        <v>0</v>
      </c>
      <c r="I867" s="72">
        <v>0</v>
      </c>
      <c r="J867" s="72">
        <v>0</v>
      </c>
      <c r="K867" s="72">
        <v>0</v>
      </c>
      <c r="L867" s="72">
        <v>0</v>
      </c>
      <c r="M867" s="72">
        <v>0</v>
      </c>
      <c r="N867" s="60">
        <f t="shared" si="19"/>
        <v>0</v>
      </c>
    </row>
    <row r="868" ht="16.5" spans="1:14">
      <c r="A868" s="57">
        <v>840</v>
      </c>
      <c r="B868" s="69" t="s">
        <v>614</v>
      </c>
      <c r="C868" s="59"/>
      <c r="D868" s="63" t="s">
        <v>615</v>
      </c>
      <c r="E868" s="72">
        <v>0</v>
      </c>
      <c r="F868" s="72">
        <v>5390</v>
      </c>
      <c r="G868" s="72">
        <v>5390</v>
      </c>
      <c r="H868" s="60">
        <v>0</v>
      </c>
      <c r="I868" s="72">
        <v>0</v>
      </c>
      <c r="J868" s="72">
        <v>0</v>
      </c>
      <c r="K868" s="72">
        <v>0</v>
      </c>
      <c r="L868" s="72">
        <v>0</v>
      </c>
      <c r="M868" s="72">
        <v>0</v>
      </c>
      <c r="N868" s="60">
        <f t="shared" si="19"/>
        <v>0</v>
      </c>
    </row>
    <row r="869" ht="16.5" spans="1:14">
      <c r="A869" s="57">
        <v>841</v>
      </c>
      <c r="B869" s="69" t="s">
        <v>2030</v>
      </c>
      <c r="C869" s="59"/>
      <c r="D869" s="63" t="s">
        <v>2031</v>
      </c>
      <c r="E869" s="72">
        <v>0</v>
      </c>
      <c r="F869" s="72">
        <v>0</v>
      </c>
      <c r="G869" s="72">
        <v>0</v>
      </c>
      <c r="H869" s="60">
        <v>0</v>
      </c>
      <c r="I869" s="72">
        <v>0</v>
      </c>
      <c r="J869" s="72">
        <v>0</v>
      </c>
      <c r="K869" s="72">
        <v>0</v>
      </c>
      <c r="L869" s="72">
        <v>0</v>
      </c>
      <c r="M869" s="72">
        <v>0</v>
      </c>
      <c r="N869" s="60">
        <f t="shared" si="19"/>
        <v>0</v>
      </c>
    </row>
    <row r="870" ht="16.5" spans="1:14">
      <c r="A870" s="57">
        <v>842</v>
      </c>
      <c r="B870" s="69" t="s">
        <v>2032</v>
      </c>
      <c r="C870" s="59"/>
      <c r="D870" s="63" t="s">
        <v>2033</v>
      </c>
      <c r="E870" s="72">
        <v>0</v>
      </c>
      <c r="F870" s="72">
        <v>0</v>
      </c>
      <c r="G870" s="72">
        <v>0</v>
      </c>
      <c r="H870" s="60">
        <v>0</v>
      </c>
      <c r="I870" s="72">
        <v>0</v>
      </c>
      <c r="J870" s="72">
        <v>0</v>
      </c>
      <c r="K870" s="72">
        <v>0</v>
      </c>
      <c r="L870" s="72">
        <v>0</v>
      </c>
      <c r="M870" s="72">
        <v>0</v>
      </c>
      <c r="N870" s="60">
        <f t="shared" si="19"/>
        <v>0</v>
      </c>
    </row>
    <row r="871" ht="16.5" spans="1:14">
      <c r="A871" s="57">
        <v>843</v>
      </c>
      <c r="B871" s="69" t="s">
        <v>2034</v>
      </c>
      <c r="C871" s="59"/>
      <c r="D871" s="63" t="s">
        <v>2035</v>
      </c>
      <c r="E871" s="72">
        <v>0</v>
      </c>
      <c r="F871" s="72">
        <v>800</v>
      </c>
      <c r="G871" s="72">
        <v>800</v>
      </c>
      <c r="H871" s="60">
        <v>0</v>
      </c>
      <c r="I871" s="72">
        <v>0</v>
      </c>
      <c r="J871" s="72">
        <v>0</v>
      </c>
      <c r="K871" s="72">
        <v>0</v>
      </c>
      <c r="L871" s="72">
        <v>0</v>
      </c>
      <c r="M871" s="72">
        <v>0</v>
      </c>
      <c r="N871" s="60">
        <f t="shared" si="19"/>
        <v>0</v>
      </c>
    </row>
    <row r="872" ht="16.5" spans="1:14">
      <c r="A872" s="57">
        <v>844</v>
      </c>
      <c r="B872" s="69" t="s">
        <v>2036</v>
      </c>
      <c r="C872" s="59"/>
      <c r="D872" s="63" t="s">
        <v>2037</v>
      </c>
      <c r="E872" s="72">
        <v>0</v>
      </c>
      <c r="F872" s="72">
        <v>0</v>
      </c>
      <c r="G872" s="72">
        <v>0</v>
      </c>
      <c r="H872" s="60">
        <v>0</v>
      </c>
      <c r="I872" s="72">
        <v>0</v>
      </c>
      <c r="J872" s="72">
        <v>0</v>
      </c>
      <c r="K872" s="72">
        <v>0</v>
      </c>
      <c r="L872" s="72">
        <v>0</v>
      </c>
      <c r="M872" s="72">
        <v>0</v>
      </c>
      <c r="N872" s="60">
        <f t="shared" si="19"/>
        <v>0</v>
      </c>
    </row>
    <row r="873" ht="16.5" spans="1:14">
      <c r="A873" s="57">
        <v>845</v>
      </c>
      <c r="B873" s="69" t="s">
        <v>2038</v>
      </c>
      <c r="C873" s="59"/>
      <c r="D873" s="63" t="s">
        <v>2039</v>
      </c>
      <c r="E873" s="72">
        <v>0</v>
      </c>
      <c r="F873" s="72">
        <v>0</v>
      </c>
      <c r="G873" s="72">
        <v>0</v>
      </c>
      <c r="H873" s="60">
        <v>0</v>
      </c>
      <c r="I873" s="72">
        <v>0</v>
      </c>
      <c r="J873" s="72">
        <v>0</v>
      </c>
      <c r="K873" s="72">
        <v>0</v>
      </c>
      <c r="L873" s="72">
        <v>0</v>
      </c>
      <c r="M873" s="72">
        <v>0</v>
      </c>
      <c r="N873" s="60">
        <f t="shared" si="19"/>
        <v>0</v>
      </c>
    </row>
    <row r="874" ht="16.5" spans="1:14">
      <c r="A874" s="57">
        <v>846</v>
      </c>
      <c r="B874" s="69" t="s">
        <v>2040</v>
      </c>
      <c r="C874" s="59"/>
      <c r="D874" s="63" t="s">
        <v>2041</v>
      </c>
      <c r="E874" s="72">
        <v>0</v>
      </c>
      <c r="F874" s="72">
        <v>0</v>
      </c>
      <c r="G874" s="72">
        <v>0</v>
      </c>
      <c r="H874" s="60">
        <v>0</v>
      </c>
      <c r="I874" s="72">
        <v>0</v>
      </c>
      <c r="J874" s="72">
        <v>0</v>
      </c>
      <c r="K874" s="72">
        <v>0</v>
      </c>
      <c r="L874" s="72">
        <v>0</v>
      </c>
      <c r="M874" s="72">
        <v>0</v>
      </c>
      <c r="N874" s="60">
        <f t="shared" si="19"/>
        <v>0</v>
      </c>
    </row>
    <row r="875" ht="16.5" spans="1:14">
      <c r="A875" s="57">
        <v>847</v>
      </c>
      <c r="B875" s="69" t="s">
        <v>2042</v>
      </c>
      <c r="C875" s="59"/>
      <c r="D875" s="63" t="s">
        <v>2043</v>
      </c>
      <c r="E875" s="72">
        <v>0</v>
      </c>
      <c r="F875" s="72">
        <v>0</v>
      </c>
      <c r="G875" s="72">
        <v>0</v>
      </c>
      <c r="H875" s="60">
        <v>0</v>
      </c>
      <c r="I875" s="72">
        <v>0</v>
      </c>
      <c r="J875" s="72">
        <v>0</v>
      </c>
      <c r="K875" s="72">
        <v>0</v>
      </c>
      <c r="L875" s="72">
        <v>0</v>
      </c>
      <c r="M875" s="72">
        <v>0</v>
      </c>
      <c r="N875" s="60">
        <f t="shared" si="19"/>
        <v>0</v>
      </c>
    </row>
    <row r="876" ht="16.5" spans="1:14">
      <c r="A876" s="57">
        <v>848</v>
      </c>
      <c r="B876" s="69" t="s">
        <v>2044</v>
      </c>
      <c r="C876" s="59"/>
      <c r="D876" s="63" t="s">
        <v>2045</v>
      </c>
      <c r="E876" s="72">
        <v>0</v>
      </c>
      <c r="F876" s="72">
        <v>0</v>
      </c>
      <c r="G876" s="72">
        <v>0</v>
      </c>
      <c r="H876" s="60">
        <v>0</v>
      </c>
      <c r="I876" s="72">
        <v>0</v>
      </c>
      <c r="J876" s="72">
        <v>0</v>
      </c>
      <c r="K876" s="72">
        <v>0</v>
      </c>
      <c r="L876" s="72">
        <v>0</v>
      </c>
      <c r="M876" s="72">
        <v>0</v>
      </c>
      <c r="N876" s="60">
        <f t="shared" si="19"/>
        <v>0</v>
      </c>
    </row>
    <row r="877" ht="16.5" spans="1:14">
      <c r="A877" s="57">
        <v>849</v>
      </c>
      <c r="B877" s="69" t="s">
        <v>618</v>
      </c>
      <c r="C877" s="59"/>
      <c r="D877" s="63" t="s">
        <v>619</v>
      </c>
      <c r="E877" s="72">
        <v>314000</v>
      </c>
      <c r="F877" s="72">
        <v>20000</v>
      </c>
      <c r="G877" s="72">
        <v>0</v>
      </c>
      <c r="H877" s="60">
        <v>294000</v>
      </c>
      <c r="I877" s="72">
        <v>0</v>
      </c>
      <c r="J877" s="72">
        <v>0</v>
      </c>
      <c r="K877" s="72">
        <v>6000</v>
      </c>
      <c r="L877" s="72">
        <v>17500</v>
      </c>
      <c r="M877" s="72">
        <v>270500</v>
      </c>
      <c r="N877" s="60">
        <f t="shared" si="19"/>
        <v>0</v>
      </c>
    </row>
    <row r="878" ht="16.5" spans="1:14">
      <c r="A878" s="57">
        <v>850</v>
      </c>
      <c r="B878" s="69" t="s">
        <v>620</v>
      </c>
      <c r="C878" s="59"/>
      <c r="D878" s="63" t="s">
        <v>621</v>
      </c>
      <c r="E878" s="72">
        <v>0</v>
      </c>
      <c r="F878" s="72">
        <v>0</v>
      </c>
      <c r="G878" s="72">
        <v>0</v>
      </c>
      <c r="H878" s="60">
        <v>0</v>
      </c>
      <c r="I878" s="72">
        <v>0</v>
      </c>
      <c r="J878" s="72">
        <v>0</v>
      </c>
      <c r="K878" s="72">
        <v>0</v>
      </c>
      <c r="L878" s="72">
        <v>0</v>
      </c>
      <c r="M878" s="72">
        <v>0</v>
      </c>
      <c r="N878" s="60">
        <f t="shared" si="19"/>
        <v>0</v>
      </c>
    </row>
    <row r="879" ht="16.5" spans="1:14">
      <c r="A879" s="57">
        <v>851</v>
      </c>
      <c r="B879" s="69" t="s">
        <v>2046</v>
      </c>
      <c r="C879" s="59"/>
      <c r="D879" s="63" t="s">
        <v>2047</v>
      </c>
      <c r="E879" s="72">
        <v>0</v>
      </c>
      <c r="F879" s="72">
        <v>920</v>
      </c>
      <c r="G879" s="72">
        <v>920</v>
      </c>
      <c r="H879" s="60">
        <v>0</v>
      </c>
      <c r="I879" s="72">
        <v>0</v>
      </c>
      <c r="J879" s="72">
        <v>0</v>
      </c>
      <c r="K879" s="72">
        <v>0</v>
      </c>
      <c r="L879" s="72">
        <v>0</v>
      </c>
      <c r="M879" s="72">
        <v>0</v>
      </c>
      <c r="N879" s="60">
        <f t="shared" si="19"/>
        <v>0</v>
      </c>
    </row>
    <row r="880" ht="16.5" spans="1:14">
      <c r="A880" s="57">
        <v>852</v>
      </c>
      <c r="B880" s="69" t="s">
        <v>2048</v>
      </c>
      <c r="C880" s="59"/>
      <c r="D880" s="63" t="s">
        <v>2049</v>
      </c>
      <c r="E880" s="72">
        <v>0</v>
      </c>
      <c r="F880" s="72">
        <v>0</v>
      </c>
      <c r="G880" s="72">
        <v>0</v>
      </c>
      <c r="H880" s="60">
        <v>0</v>
      </c>
      <c r="I880" s="72">
        <v>0</v>
      </c>
      <c r="J880" s="72">
        <v>0</v>
      </c>
      <c r="K880" s="72">
        <v>0</v>
      </c>
      <c r="L880" s="72">
        <v>0</v>
      </c>
      <c r="M880" s="72">
        <v>0</v>
      </c>
      <c r="N880" s="60">
        <f t="shared" si="19"/>
        <v>0</v>
      </c>
    </row>
    <row r="881" ht="16.5" spans="1:14">
      <c r="A881" s="57">
        <v>853</v>
      </c>
      <c r="B881" s="69" t="s">
        <v>2050</v>
      </c>
      <c r="C881" s="59"/>
      <c r="D881" s="63" t="s">
        <v>2051</v>
      </c>
      <c r="E881" s="72">
        <v>0</v>
      </c>
      <c r="F881" s="72">
        <v>0</v>
      </c>
      <c r="G881" s="72">
        <v>0</v>
      </c>
      <c r="H881" s="60">
        <v>0</v>
      </c>
      <c r="I881" s="72">
        <v>0</v>
      </c>
      <c r="J881" s="72">
        <v>0</v>
      </c>
      <c r="K881" s="72">
        <v>0</v>
      </c>
      <c r="L881" s="72">
        <v>0</v>
      </c>
      <c r="M881" s="72">
        <v>0</v>
      </c>
      <c r="N881" s="60">
        <f t="shared" si="19"/>
        <v>0</v>
      </c>
    </row>
    <row r="882" ht="16.5" spans="1:14">
      <c r="A882" s="57">
        <v>854</v>
      </c>
      <c r="B882" s="69" t="s">
        <v>622</v>
      </c>
      <c r="C882" s="59"/>
      <c r="D882" s="63" t="s">
        <v>623</v>
      </c>
      <c r="E882" s="72">
        <v>7720</v>
      </c>
      <c r="F882" s="72">
        <v>7720</v>
      </c>
      <c r="G882" s="72">
        <v>0</v>
      </c>
      <c r="H882" s="60">
        <v>0</v>
      </c>
      <c r="I882" s="72">
        <v>0</v>
      </c>
      <c r="J882" s="72">
        <v>0</v>
      </c>
      <c r="K882" s="72">
        <v>0</v>
      </c>
      <c r="L882" s="72">
        <v>0</v>
      </c>
      <c r="M882" s="72">
        <v>0</v>
      </c>
      <c r="N882" s="60">
        <f t="shared" si="19"/>
        <v>0</v>
      </c>
    </row>
    <row r="883" ht="16.5" spans="1:14">
      <c r="A883" s="57">
        <v>855</v>
      </c>
      <c r="B883" s="69" t="s">
        <v>2052</v>
      </c>
      <c r="C883" s="59"/>
      <c r="D883" s="63" t="s">
        <v>2053</v>
      </c>
      <c r="E883" s="72">
        <v>0</v>
      </c>
      <c r="F883" s="72">
        <v>0</v>
      </c>
      <c r="G883" s="72">
        <v>0</v>
      </c>
      <c r="H883" s="60">
        <v>0</v>
      </c>
      <c r="I883" s="72">
        <v>0</v>
      </c>
      <c r="J883" s="72">
        <v>0</v>
      </c>
      <c r="K883" s="72">
        <v>0</v>
      </c>
      <c r="L883" s="72">
        <v>0</v>
      </c>
      <c r="M883" s="72">
        <v>0</v>
      </c>
      <c r="N883" s="60">
        <f t="shared" si="19"/>
        <v>0</v>
      </c>
    </row>
    <row r="884" ht="16.5" spans="1:14">
      <c r="A884" s="57">
        <v>856</v>
      </c>
      <c r="B884" s="69" t="s">
        <v>2054</v>
      </c>
      <c r="C884" s="59"/>
      <c r="D884" s="63" t="s">
        <v>2055</v>
      </c>
      <c r="E884" s="72">
        <v>0</v>
      </c>
      <c r="F884" s="72">
        <v>0</v>
      </c>
      <c r="G884" s="72">
        <v>0</v>
      </c>
      <c r="H884" s="60">
        <v>0</v>
      </c>
      <c r="I884" s="72">
        <v>0</v>
      </c>
      <c r="J884" s="72">
        <v>0</v>
      </c>
      <c r="K884" s="72">
        <v>0</v>
      </c>
      <c r="L884" s="72">
        <v>0</v>
      </c>
      <c r="M884" s="72">
        <v>0</v>
      </c>
      <c r="N884" s="60">
        <f t="shared" si="19"/>
        <v>0</v>
      </c>
    </row>
    <row r="885" ht="16.5" spans="1:14">
      <c r="A885" s="57">
        <v>857</v>
      </c>
      <c r="B885" s="69" t="s">
        <v>2056</v>
      </c>
      <c r="C885" s="59"/>
      <c r="D885" s="63" t="s">
        <v>2057</v>
      </c>
      <c r="E885" s="72">
        <v>0</v>
      </c>
      <c r="F885" s="72">
        <v>0</v>
      </c>
      <c r="G885" s="72">
        <v>0</v>
      </c>
      <c r="H885" s="60">
        <v>0</v>
      </c>
      <c r="I885" s="72">
        <v>0</v>
      </c>
      <c r="J885" s="72">
        <v>0</v>
      </c>
      <c r="K885" s="72">
        <v>0</v>
      </c>
      <c r="L885" s="72">
        <v>0</v>
      </c>
      <c r="M885" s="72">
        <v>0</v>
      </c>
      <c r="N885" s="60">
        <f t="shared" si="19"/>
        <v>0</v>
      </c>
    </row>
    <row r="886" ht="16.5" spans="1:14">
      <c r="A886" s="57">
        <v>858</v>
      </c>
      <c r="B886" s="69" t="s">
        <v>2058</v>
      </c>
      <c r="C886" s="59"/>
      <c r="D886" s="63" t="s">
        <v>2059</v>
      </c>
      <c r="E886" s="72">
        <v>720</v>
      </c>
      <c r="F886" s="72">
        <v>0</v>
      </c>
      <c r="G886" s="72">
        <v>0</v>
      </c>
      <c r="H886" s="60">
        <v>720</v>
      </c>
      <c r="I886" s="72">
        <v>0</v>
      </c>
      <c r="J886" s="72">
        <v>0</v>
      </c>
      <c r="K886" s="72">
        <v>660</v>
      </c>
      <c r="L886" s="72">
        <v>60</v>
      </c>
      <c r="M886" s="72">
        <v>0</v>
      </c>
      <c r="N886" s="60">
        <f t="shared" si="19"/>
        <v>0</v>
      </c>
    </row>
    <row r="887" ht="16.5" spans="1:14">
      <c r="A887" s="57">
        <v>859</v>
      </c>
      <c r="B887" s="69" t="s">
        <v>2060</v>
      </c>
      <c r="C887" s="59"/>
      <c r="D887" s="63" t="s">
        <v>2061</v>
      </c>
      <c r="E887" s="72">
        <v>5134</v>
      </c>
      <c r="F887" s="72">
        <v>0</v>
      </c>
      <c r="G887" s="72">
        <v>0</v>
      </c>
      <c r="H887" s="60">
        <v>5134</v>
      </c>
      <c r="I887" s="72">
        <v>0</v>
      </c>
      <c r="J887" s="72">
        <v>0</v>
      </c>
      <c r="K887" s="72">
        <v>5134</v>
      </c>
      <c r="L887" s="72">
        <v>0</v>
      </c>
      <c r="M887" s="72">
        <v>0</v>
      </c>
      <c r="N887" s="60">
        <f t="shared" si="19"/>
        <v>0</v>
      </c>
    </row>
    <row r="888" ht="16.5" spans="1:14">
      <c r="A888" s="57">
        <v>860</v>
      </c>
      <c r="B888" s="69" t="s">
        <v>624</v>
      </c>
      <c r="C888" s="59"/>
      <c r="D888" s="63" t="s">
        <v>625</v>
      </c>
      <c r="E888" s="72">
        <v>0</v>
      </c>
      <c r="F888" s="72">
        <v>0</v>
      </c>
      <c r="G888" s="72">
        <v>0</v>
      </c>
      <c r="H888" s="60">
        <v>0</v>
      </c>
      <c r="I888" s="72">
        <v>0</v>
      </c>
      <c r="J888" s="72">
        <v>0</v>
      </c>
      <c r="K888" s="72">
        <v>0</v>
      </c>
      <c r="L888" s="72">
        <v>0</v>
      </c>
      <c r="M888" s="72">
        <v>0</v>
      </c>
      <c r="N888" s="60">
        <f t="shared" si="19"/>
        <v>0</v>
      </c>
    </row>
    <row r="889" ht="16.5" spans="1:14">
      <c r="A889" s="57">
        <v>861</v>
      </c>
      <c r="B889" s="69" t="s">
        <v>2062</v>
      </c>
      <c r="C889" s="59"/>
      <c r="D889" s="63" t="s">
        <v>2063</v>
      </c>
      <c r="E889" s="72">
        <v>0</v>
      </c>
      <c r="F889" s="72">
        <v>0</v>
      </c>
      <c r="G889" s="72">
        <v>0</v>
      </c>
      <c r="H889" s="60">
        <v>0</v>
      </c>
      <c r="I889" s="72">
        <v>0</v>
      </c>
      <c r="J889" s="72">
        <v>0</v>
      </c>
      <c r="K889" s="72">
        <v>0</v>
      </c>
      <c r="L889" s="72">
        <v>0</v>
      </c>
      <c r="M889" s="72">
        <v>0</v>
      </c>
      <c r="N889" s="60">
        <f t="shared" si="19"/>
        <v>0</v>
      </c>
    </row>
    <row r="890" ht="16.5" spans="1:14">
      <c r="A890" s="57">
        <v>862</v>
      </c>
      <c r="B890" s="69" t="s">
        <v>626</v>
      </c>
      <c r="C890" s="59"/>
      <c r="D890" s="63" t="s">
        <v>627</v>
      </c>
      <c r="E890" s="72">
        <v>0</v>
      </c>
      <c r="F890" s="72">
        <v>0</v>
      </c>
      <c r="G890" s="72">
        <v>0</v>
      </c>
      <c r="H890" s="60">
        <v>0</v>
      </c>
      <c r="I890" s="72">
        <v>0</v>
      </c>
      <c r="J890" s="72">
        <v>0</v>
      </c>
      <c r="K890" s="72">
        <v>0</v>
      </c>
      <c r="L890" s="72">
        <v>0</v>
      </c>
      <c r="M890" s="72">
        <v>0</v>
      </c>
      <c r="N890" s="60">
        <f t="shared" si="19"/>
        <v>0</v>
      </c>
    </row>
    <row r="891" ht="16.5" spans="1:14">
      <c r="A891" s="57">
        <v>863</v>
      </c>
      <c r="B891" s="69" t="s">
        <v>2064</v>
      </c>
      <c r="C891" s="59"/>
      <c r="D891" s="63" t="s">
        <v>2065</v>
      </c>
      <c r="E891" s="72">
        <v>0</v>
      </c>
      <c r="F891" s="72">
        <v>0</v>
      </c>
      <c r="G891" s="72">
        <v>0</v>
      </c>
      <c r="H891" s="60">
        <v>0</v>
      </c>
      <c r="I891" s="72">
        <v>0</v>
      </c>
      <c r="J891" s="72">
        <v>0</v>
      </c>
      <c r="K891" s="72">
        <v>0</v>
      </c>
      <c r="L891" s="72">
        <v>0</v>
      </c>
      <c r="M891" s="72">
        <v>0</v>
      </c>
      <c r="N891" s="60">
        <f t="shared" si="19"/>
        <v>0</v>
      </c>
    </row>
    <row r="892" ht="16.5" spans="1:14">
      <c r="A892" s="57">
        <v>864</v>
      </c>
      <c r="B892" s="69" t="s">
        <v>2066</v>
      </c>
      <c r="C892" s="59"/>
      <c r="D892" s="63" t="s">
        <v>2067</v>
      </c>
      <c r="E892" s="72">
        <v>0</v>
      </c>
      <c r="F892" s="72">
        <v>0</v>
      </c>
      <c r="G892" s="72">
        <v>0</v>
      </c>
      <c r="H892" s="60">
        <v>0</v>
      </c>
      <c r="I892" s="72">
        <v>0</v>
      </c>
      <c r="J892" s="72">
        <v>0</v>
      </c>
      <c r="K892" s="72">
        <v>0</v>
      </c>
      <c r="L892" s="72">
        <v>0</v>
      </c>
      <c r="M892" s="72">
        <v>0</v>
      </c>
      <c r="N892" s="60">
        <f t="shared" si="19"/>
        <v>0</v>
      </c>
    </row>
    <row r="893" ht="16.5" spans="1:14">
      <c r="A893" s="57">
        <v>865</v>
      </c>
      <c r="B893" s="69" t="s">
        <v>2068</v>
      </c>
      <c r="C893" s="59"/>
      <c r="D893" s="63" t="s">
        <v>2069</v>
      </c>
      <c r="E893" s="72">
        <v>0</v>
      </c>
      <c r="F893" s="72">
        <v>0</v>
      </c>
      <c r="G893" s="72">
        <v>0</v>
      </c>
      <c r="H893" s="60">
        <v>0</v>
      </c>
      <c r="I893" s="72">
        <v>0</v>
      </c>
      <c r="J893" s="72">
        <v>0</v>
      </c>
      <c r="K893" s="72">
        <v>0</v>
      </c>
      <c r="L893" s="72">
        <v>0</v>
      </c>
      <c r="M893" s="72">
        <v>0</v>
      </c>
      <c r="N893" s="60">
        <f t="shared" si="19"/>
        <v>0</v>
      </c>
    </row>
    <row r="894" ht="16.5" spans="1:14">
      <c r="A894" s="57">
        <v>866</v>
      </c>
      <c r="B894" s="69" t="s">
        <v>2070</v>
      </c>
      <c r="C894" s="59"/>
      <c r="D894" s="63" t="s">
        <v>2071</v>
      </c>
      <c r="E894" s="72">
        <v>0</v>
      </c>
      <c r="F894" s="72">
        <v>0</v>
      </c>
      <c r="G894" s="72">
        <v>0</v>
      </c>
      <c r="H894" s="60">
        <v>0</v>
      </c>
      <c r="I894" s="72">
        <v>0</v>
      </c>
      <c r="J894" s="72">
        <v>0</v>
      </c>
      <c r="K894" s="72">
        <v>0</v>
      </c>
      <c r="L894" s="72">
        <v>0</v>
      </c>
      <c r="M894" s="72">
        <v>0</v>
      </c>
      <c r="N894" s="60">
        <f t="shared" si="19"/>
        <v>0</v>
      </c>
    </row>
    <row r="895" ht="16.5" spans="1:14">
      <c r="A895" s="57">
        <v>867</v>
      </c>
      <c r="B895" s="69" t="s">
        <v>2072</v>
      </c>
      <c r="C895" s="59"/>
      <c r="D895" s="63" t="s">
        <v>2073</v>
      </c>
      <c r="E895" s="72">
        <v>0</v>
      </c>
      <c r="F895" s="72">
        <v>0</v>
      </c>
      <c r="G895" s="72">
        <v>0</v>
      </c>
      <c r="H895" s="60">
        <v>0</v>
      </c>
      <c r="I895" s="72">
        <v>0</v>
      </c>
      <c r="J895" s="72">
        <v>0</v>
      </c>
      <c r="K895" s="72">
        <v>0</v>
      </c>
      <c r="L895" s="72">
        <v>0</v>
      </c>
      <c r="M895" s="72">
        <v>0</v>
      </c>
      <c r="N895" s="60">
        <f t="shared" si="19"/>
        <v>0</v>
      </c>
    </row>
    <row r="896" ht="16.5" spans="1:14">
      <c r="A896" s="57">
        <v>868</v>
      </c>
      <c r="B896" s="69" t="s">
        <v>2074</v>
      </c>
      <c r="C896" s="59"/>
      <c r="D896" s="63" t="s">
        <v>2075</v>
      </c>
      <c r="E896" s="72">
        <v>0</v>
      </c>
      <c r="F896" s="72">
        <v>0</v>
      </c>
      <c r="G896" s="72">
        <v>0</v>
      </c>
      <c r="H896" s="60">
        <v>0</v>
      </c>
      <c r="I896" s="72">
        <v>0</v>
      </c>
      <c r="J896" s="72">
        <v>0</v>
      </c>
      <c r="K896" s="72">
        <v>0</v>
      </c>
      <c r="L896" s="72">
        <v>0</v>
      </c>
      <c r="M896" s="72">
        <v>0</v>
      </c>
      <c r="N896" s="60">
        <f t="shared" si="19"/>
        <v>0</v>
      </c>
    </row>
    <row r="897" ht="16.5" spans="1:14">
      <c r="A897" s="57">
        <v>869</v>
      </c>
      <c r="B897" s="69" t="s">
        <v>2076</v>
      </c>
      <c r="C897" s="59"/>
      <c r="D897" s="63" t="s">
        <v>2077</v>
      </c>
      <c r="E897" s="72">
        <v>18488.18</v>
      </c>
      <c r="F897" s="72">
        <v>36976.36</v>
      </c>
      <c r="G897" s="72">
        <v>18488.18</v>
      </c>
      <c r="H897" s="60">
        <v>0</v>
      </c>
      <c r="I897" s="72">
        <v>0</v>
      </c>
      <c r="J897" s="72">
        <v>0</v>
      </c>
      <c r="K897" s="72">
        <v>0</v>
      </c>
      <c r="L897" s="72">
        <v>0</v>
      </c>
      <c r="M897" s="72">
        <v>0</v>
      </c>
      <c r="N897" s="60">
        <f t="shared" si="19"/>
        <v>0</v>
      </c>
    </row>
    <row r="898" ht="16.5" spans="1:14">
      <c r="A898" s="57">
        <v>870</v>
      </c>
      <c r="B898" s="69" t="s">
        <v>628</v>
      </c>
      <c r="C898" s="59"/>
      <c r="D898" s="63" t="s">
        <v>629</v>
      </c>
      <c r="E898" s="72">
        <v>0</v>
      </c>
      <c r="F898" s="72">
        <v>30000</v>
      </c>
      <c r="G898" s="72">
        <v>30000</v>
      </c>
      <c r="H898" s="60">
        <v>0</v>
      </c>
      <c r="I898" s="72">
        <v>0</v>
      </c>
      <c r="J898" s="72">
        <v>0</v>
      </c>
      <c r="K898" s="72">
        <v>0</v>
      </c>
      <c r="L898" s="72">
        <v>0</v>
      </c>
      <c r="M898" s="72">
        <v>0</v>
      </c>
      <c r="N898" s="60">
        <f t="shared" si="19"/>
        <v>0</v>
      </c>
    </row>
    <row r="899" ht="16.5" spans="1:14">
      <c r="A899" s="57">
        <v>871</v>
      </c>
      <c r="B899" s="69" t="s">
        <v>2078</v>
      </c>
      <c r="C899" s="59"/>
      <c r="D899" s="63" t="s">
        <v>2079</v>
      </c>
      <c r="E899" s="72">
        <v>0</v>
      </c>
      <c r="F899" s="72">
        <v>0</v>
      </c>
      <c r="G899" s="72">
        <v>0</v>
      </c>
      <c r="H899" s="60">
        <v>0</v>
      </c>
      <c r="I899" s="72">
        <v>0</v>
      </c>
      <c r="J899" s="72">
        <v>0</v>
      </c>
      <c r="K899" s="72">
        <v>0</v>
      </c>
      <c r="L899" s="72">
        <v>0</v>
      </c>
      <c r="M899" s="72">
        <v>0</v>
      </c>
      <c r="N899" s="60">
        <f t="shared" si="19"/>
        <v>0</v>
      </c>
    </row>
    <row r="900" ht="16.5" spans="1:14">
      <c r="A900" s="57">
        <v>872</v>
      </c>
      <c r="B900" s="69" t="s">
        <v>2080</v>
      </c>
      <c r="C900" s="59"/>
      <c r="D900" s="63" t="s">
        <v>2081</v>
      </c>
      <c r="E900" s="72">
        <v>0</v>
      </c>
      <c r="F900" s="72">
        <v>0</v>
      </c>
      <c r="G900" s="72">
        <v>0</v>
      </c>
      <c r="H900" s="60">
        <v>0</v>
      </c>
      <c r="I900" s="72">
        <v>0</v>
      </c>
      <c r="J900" s="72">
        <v>0</v>
      </c>
      <c r="K900" s="72">
        <v>0</v>
      </c>
      <c r="L900" s="72">
        <v>0</v>
      </c>
      <c r="M900" s="72">
        <v>0</v>
      </c>
      <c r="N900" s="60">
        <f t="shared" si="19"/>
        <v>0</v>
      </c>
    </row>
    <row r="901" ht="16.5" spans="1:14">
      <c r="A901" s="57">
        <v>873</v>
      </c>
      <c r="B901" s="69" t="s">
        <v>2082</v>
      </c>
      <c r="C901" s="59"/>
      <c r="D901" s="63" t="s">
        <v>2083</v>
      </c>
      <c r="E901" s="72">
        <v>0</v>
      </c>
      <c r="F901" s="72">
        <v>0</v>
      </c>
      <c r="G901" s="72">
        <v>0</v>
      </c>
      <c r="H901" s="60">
        <v>0</v>
      </c>
      <c r="I901" s="72">
        <v>0</v>
      </c>
      <c r="J901" s="72">
        <v>0</v>
      </c>
      <c r="K901" s="72">
        <v>0</v>
      </c>
      <c r="L901" s="72">
        <v>0</v>
      </c>
      <c r="M901" s="72">
        <v>0</v>
      </c>
      <c r="N901" s="60">
        <f t="shared" si="19"/>
        <v>0</v>
      </c>
    </row>
    <row r="902" ht="16.5" spans="1:14">
      <c r="A902" s="57">
        <v>874</v>
      </c>
      <c r="B902" s="69" t="s">
        <v>2084</v>
      </c>
      <c r="C902" s="59"/>
      <c r="D902" s="63" t="s">
        <v>2085</v>
      </c>
      <c r="E902" s="72">
        <v>0</v>
      </c>
      <c r="F902" s="72">
        <v>0</v>
      </c>
      <c r="G902" s="72">
        <v>0</v>
      </c>
      <c r="H902" s="60">
        <v>0</v>
      </c>
      <c r="I902" s="72">
        <v>0</v>
      </c>
      <c r="J902" s="72">
        <v>0</v>
      </c>
      <c r="K902" s="72">
        <v>0</v>
      </c>
      <c r="L902" s="72">
        <v>0</v>
      </c>
      <c r="M902" s="72">
        <v>0</v>
      </c>
      <c r="N902" s="60">
        <f t="shared" si="19"/>
        <v>0</v>
      </c>
    </row>
    <row r="903" ht="16.5" spans="1:14">
      <c r="A903" s="57">
        <v>875</v>
      </c>
      <c r="B903" s="69" t="s">
        <v>2086</v>
      </c>
      <c r="C903" s="59"/>
      <c r="D903" s="63" t="s">
        <v>2087</v>
      </c>
      <c r="E903" s="72">
        <v>0</v>
      </c>
      <c r="F903" s="72">
        <v>0</v>
      </c>
      <c r="G903" s="72">
        <v>0</v>
      </c>
      <c r="H903" s="60">
        <v>0</v>
      </c>
      <c r="I903" s="72">
        <v>0</v>
      </c>
      <c r="J903" s="72">
        <v>0</v>
      </c>
      <c r="K903" s="72">
        <v>0</v>
      </c>
      <c r="L903" s="72">
        <v>0</v>
      </c>
      <c r="M903" s="72">
        <v>0</v>
      </c>
      <c r="N903" s="60">
        <f t="shared" si="19"/>
        <v>0</v>
      </c>
    </row>
    <row r="904" ht="16.5" spans="1:14">
      <c r="A904" s="57">
        <v>876</v>
      </c>
      <c r="B904" s="69" t="s">
        <v>2088</v>
      </c>
      <c r="C904" s="59"/>
      <c r="D904" s="63" t="s">
        <v>2089</v>
      </c>
      <c r="E904" s="72">
        <v>0</v>
      </c>
      <c r="F904" s="72">
        <v>0</v>
      </c>
      <c r="G904" s="72">
        <v>0</v>
      </c>
      <c r="H904" s="60">
        <v>0</v>
      </c>
      <c r="I904" s="72">
        <v>0</v>
      </c>
      <c r="J904" s="72">
        <v>0</v>
      </c>
      <c r="K904" s="72">
        <v>0</v>
      </c>
      <c r="L904" s="72">
        <v>0</v>
      </c>
      <c r="M904" s="72">
        <v>0</v>
      </c>
      <c r="N904" s="60">
        <f t="shared" si="19"/>
        <v>0</v>
      </c>
    </row>
    <row r="905" ht="16.5" spans="1:14">
      <c r="A905" s="57">
        <v>877</v>
      </c>
      <c r="B905" s="69" t="s">
        <v>2090</v>
      </c>
      <c r="C905" s="59"/>
      <c r="D905" s="63" t="s">
        <v>2091</v>
      </c>
      <c r="E905" s="72">
        <v>0</v>
      </c>
      <c r="F905" s="72">
        <v>0</v>
      </c>
      <c r="G905" s="72">
        <v>0</v>
      </c>
      <c r="H905" s="60">
        <v>0</v>
      </c>
      <c r="I905" s="72">
        <v>0</v>
      </c>
      <c r="J905" s="72">
        <v>0</v>
      </c>
      <c r="K905" s="72">
        <v>0</v>
      </c>
      <c r="L905" s="72">
        <v>0</v>
      </c>
      <c r="M905" s="72">
        <v>0</v>
      </c>
      <c r="N905" s="60">
        <f t="shared" si="19"/>
        <v>0</v>
      </c>
    </row>
    <row r="906" ht="16.5" spans="1:14">
      <c r="A906" s="57">
        <v>878</v>
      </c>
      <c r="B906" s="69" t="s">
        <v>2092</v>
      </c>
      <c r="C906" s="59"/>
      <c r="D906" s="63" t="s">
        <v>2093</v>
      </c>
      <c r="E906" s="72">
        <v>0</v>
      </c>
      <c r="F906" s="72">
        <v>0</v>
      </c>
      <c r="G906" s="72">
        <v>0</v>
      </c>
      <c r="H906" s="60">
        <v>0</v>
      </c>
      <c r="I906" s="72">
        <v>0</v>
      </c>
      <c r="J906" s="72">
        <v>0</v>
      </c>
      <c r="K906" s="72">
        <v>0</v>
      </c>
      <c r="L906" s="72">
        <v>0</v>
      </c>
      <c r="M906" s="72">
        <v>0</v>
      </c>
      <c r="N906" s="60">
        <f t="shared" si="19"/>
        <v>0</v>
      </c>
    </row>
    <row r="907" ht="16.5" spans="1:14">
      <c r="A907" s="57">
        <v>879</v>
      </c>
      <c r="B907" s="69" t="s">
        <v>2094</v>
      </c>
      <c r="C907" s="59"/>
      <c r="D907" s="63" t="s">
        <v>2095</v>
      </c>
      <c r="E907" s="72">
        <v>0</v>
      </c>
      <c r="F907" s="72">
        <v>440</v>
      </c>
      <c r="G907" s="72">
        <v>440</v>
      </c>
      <c r="H907" s="60">
        <v>0</v>
      </c>
      <c r="I907" s="72">
        <v>0</v>
      </c>
      <c r="J907" s="72">
        <v>0</v>
      </c>
      <c r="K907" s="72">
        <v>0</v>
      </c>
      <c r="L907" s="72">
        <v>0</v>
      </c>
      <c r="M907" s="72">
        <v>0</v>
      </c>
      <c r="N907" s="60">
        <f t="shared" si="19"/>
        <v>0</v>
      </c>
    </row>
    <row r="908" ht="16.5" spans="1:14">
      <c r="A908" s="57">
        <v>880</v>
      </c>
      <c r="B908" s="69" t="s">
        <v>2096</v>
      </c>
      <c r="C908" s="59"/>
      <c r="D908" s="63" t="s">
        <v>2097</v>
      </c>
      <c r="E908" s="72">
        <v>0</v>
      </c>
      <c r="F908" s="72">
        <v>0</v>
      </c>
      <c r="G908" s="72">
        <v>0</v>
      </c>
      <c r="H908" s="60">
        <v>0</v>
      </c>
      <c r="I908" s="72">
        <v>0</v>
      </c>
      <c r="J908" s="72">
        <v>0</v>
      </c>
      <c r="K908" s="72">
        <v>0</v>
      </c>
      <c r="L908" s="72">
        <v>0</v>
      </c>
      <c r="M908" s="72">
        <v>0</v>
      </c>
      <c r="N908" s="60">
        <f t="shared" si="19"/>
        <v>0</v>
      </c>
    </row>
    <row r="909" ht="16.5" spans="1:14">
      <c r="A909" s="57">
        <v>881</v>
      </c>
      <c r="B909" s="69" t="s">
        <v>2098</v>
      </c>
      <c r="C909" s="59"/>
      <c r="D909" s="63" t="s">
        <v>2099</v>
      </c>
      <c r="E909" s="72">
        <v>0</v>
      </c>
      <c r="F909" s="72">
        <v>0</v>
      </c>
      <c r="G909" s="72">
        <v>0</v>
      </c>
      <c r="H909" s="60">
        <v>0</v>
      </c>
      <c r="I909" s="72">
        <v>0</v>
      </c>
      <c r="J909" s="72">
        <v>0</v>
      </c>
      <c r="K909" s="72">
        <v>0</v>
      </c>
      <c r="L909" s="72">
        <v>0</v>
      </c>
      <c r="M909" s="72">
        <v>0</v>
      </c>
      <c r="N909" s="60">
        <f t="shared" si="19"/>
        <v>0</v>
      </c>
    </row>
    <row r="910" ht="16.5" spans="1:14">
      <c r="A910" s="57">
        <v>882</v>
      </c>
      <c r="B910" s="69" t="s">
        <v>2100</v>
      </c>
      <c r="C910" s="59"/>
      <c r="D910" s="63" t="s">
        <v>2101</v>
      </c>
      <c r="E910" s="72">
        <v>189448.35</v>
      </c>
      <c r="F910" s="72">
        <v>100000</v>
      </c>
      <c r="G910" s="72">
        <v>0</v>
      </c>
      <c r="H910" s="60">
        <v>89448.35</v>
      </c>
      <c r="I910" s="72">
        <v>0</v>
      </c>
      <c r="J910" s="72">
        <v>89448.35</v>
      </c>
      <c r="K910" s="72">
        <v>0</v>
      </c>
      <c r="L910" s="72">
        <v>0</v>
      </c>
      <c r="M910" s="72">
        <v>0</v>
      </c>
      <c r="N910" s="60">
        <f t="shared" si="19"/>
        <v>0</v>
      </c>
    </row>
    <row r="911" ht="16.5" spans="1:14">
      <c r="A911" s="57">
        <v>883</v>
      </c>
      <c r="B911" s="69" t="s">
        <v>2102</v>
      </c>
      <c r="C911" s="59"/>
      <c r="D911" s="63" t="s">
        <v>2103</v>
      </c>
      <c r="E911" s="72">
        <v>0</v>
      </c>
      <c r="F911" s="72">
        <v>0</v>
      </c>
      <c r="G911" s="72">
        <v>0</v>
      </c>
      <c r="H911" s="60">
        <v>0</v>
      </c>
      <c r="I911" s="72">
        <v>0</v>
      </c>
      <c r="J911" s="72">
        <v>0</v>
      </c>
      <c r="K911" s="72">
        <v>0</v>
      </c>
      <c r="L911" s="72">
        <v>0</v>
      </c>
      <c r="M911" s="72">
        <v>0</v>
      </c>
      <c r="N911" s="60">
        <f t="shared" si="19"/>
        <v>0</v>
      </c>
    </row>
    <row r="912" ht="16.5" spans="1:14">
      <c r="A912" s="57">
        <v>884</v>
      </c>
      <c r="B912" s="69" t="s">
        <v>2104</v>
      </c>
      <c r="C912" s="59"/>
      <c r="D912" s="63" t="s">
        <v>2105</v>
      </c>
      <c r="E912" s="72">
        <v>217270.84</v>
      </c>
      <c r="F912" s="72">
        <v>503663.97</v>
      </c>
      <c r="G912" s="72">
        <v>286393.13</v>
      </c>
      <c r="H912" s="60">
        <v>0</v>
      </c>
      <c r="I912" s="72">
        <v>0</v>
      </c>
      <c r="J912" s="72">
        <v>0</v>
      </c>
      <c r="K912" s="72">
        <v>0</v>
      </c>
      <c r="L912" s="72">
        <v>0</v>
      </c>
      <c r="M912" s="72">
        <v>0</v>
      </c>
      <c r="N912" s="60">
        <f t="shared" si="19"/>
        <v>0</v>
      </c>
    </row>
    <row r="913" ht="16.5" spans="1:14">
      <c r="A913" s="57">
        <v>885</v>
      </c>
      <c r="B913" s="69" t="s">
        <v>631</v>
      </c>
      <c r="C913" s="59"/>
      <c r="D913" s="63" t="s">
        <v>632</v>
      </c>
      <c r="E913" s="72">
        <v>0</v>
      </c>
      <c r="F913" s="72">
        <v>3960</v>
      </c>
      <c r="G913" s="72">
        <v>3960</v>
      </c>
      <c r="H913" s="60">
        <v>0</v>
      </c>
      <c r="I913" s="72">
        <v>0</v>
      </c>
      <c r="J913" s="72">
        <v>0</v>
      </c>
      <c r="K913" s="72">
        <v>0</v>
      </c>
      <c r="L913" s="72">
        <v>0</v>
      </c>
      <c r="M913" s="72">
        <v>0</v>
      </c>
      <c r="N913" s="60">
        <f t="shared" si="19"/>
        <v>0</v>
      </c>
    </row>
    <row r="914" ht="16.5" spans="1:14">
      <c r="A914" s="57">
        <v>886</v>
      </c>
      <c r="B914" s="69" t="s">
        <v>2106</v>
      </c>
      <c r="C914" s="59"/>
      <c r="D914" s="63" t="s">
        <v>2107</v>
      </c>
      <c r="E914" s="72">
        <v>0</v>
      </c>
      <c r="F914" s="72">
        <v>35587.5</v>
      </c>
      <c r="G914" s="72">
        <v>35587.5</v>
      </c>
      <c r="H914" s="60">
        <v>0</v>
      </c>
      <c r="I914" s="72">
        <v>0</v>
      </c>
      <c r="J914" s="72">
        <v>0</v>
      </c>
      <c r="K914" s="72">
        <v>0</v>
      </c>
      <c r="L914" s="72">
        <v>0</v>
      </c>
      <c r="M914" s="72">
        <v>0</v>
      </c>
      <c r="N914" s="60">
        <f t="shared" si="19"/>
        <v>0</v>
      </c>
    </row>
    <row r="915" ht="16.5" spans="1:14">
      <c r="A915" s="57">
        <v>887</v>
      </c>
      <c r="B915" s="69" t="s">
        <v>2108</v>
      </c>
      <c r="C915" s="59"/>
      <c r="D915" s="63" t="s">
        <v>2109</v>
      </c>
      <c r="E915" s="72">
        <v>0</v>
      </c>
      <c r="F915" s="72">
        <v>400</v>
      </c>
      <c r="G915" s="72">
        <v>400</v>
      </c>
      <c r="H915" s="60">
        <v>0</v>
      </c>
      <c r="I915" s="72">
        <v>0</v>
      </c>
      <c r="J915" s="72">
        <v>0</v>
      </c>
      <c r="K915" s="72">
        <v>0</v>
      </c>
      <c r="L915" s="72">
        <v>0</v>
      </c>
      <c r="M915" s="72">
        <v>0</v>
      </c>
      <c r="N915" s="60">
        <f t="shared" si="19"/>
        <v>0</v>
      </c>
    </row>
    <row r="916" ht="16.5" spans="1:14">
      <c r="A916" s="57">
        <v>888</v>
      </c>
      <c r="B916" s="69" t="s">
        <v>2110</v>
      </c>
      <c r="C916" s="59"/>
      <c r="D916" s="63" t="s">
        <v>2111</v>
      </c>
      <c r="E916" s="72">
        <v>0</v>
      </c>
      <c r="F916" s="72">
        <v>0</v>
      </c>
      <c r="G916" s="72">
        <v>0</v>
      </c>
      <c r="H916" s="60">
        <v>0</v>
      </c>
      <c r="I916" s="72">
        <v>0</v>
      </c>
      <c r="J916" s="72">
        <v>0</v>
      </c>
      <c r="K916" s="72">
        <v>0</v>
      </c>
      <c r="L916" s="72">
        <v>0</v>
      </c>
      <c r="M916" s="72">
        <v>0</v>
      </c>
      <c r="N916" s="60">
        <f t="shared" si="19"/>
        <v>0</v>
      </c>
    </row>
    <row r="917" ht="16.5" spans="1:14">
      <c r="A917" s="57">
        <v>889</v>
      </c>
      <c r="B917" s="69" t="s">
        <v>2112</v>
      </c>
      <c r="C917" s="59"/>
      <c r="D917" s="63" t="s">
        <v>2113</v>
      </c>
      <c r="E917" s="72">
        <v>0</v>
      </c>
      <c r="F917" s="72">
        <v>200</v>
      </c>
      <c r="G917" s="72">
        <v>200</v>
      </c>
      <c r="H917" s="60">
        <v>0</v>
      </c>
      <c r="I917" s="72">
        <v>0</v>
      </c>
      <c r="J917" s="72">
        <v>0</v>
      </c>
      <c r="K917" s="72">
        <v>0</v>
      </c>
      <c r="L917" s="72">
        <v>0</v>
      </c>
      <c r="M917" s="72">
        <v>0</v>
      </c>
      <c r="N917" s="60">
        <f t="shared" si="19"/>
        <v>0</v>
      </c>
    </row>
    <row r="918" ht="16.5" spans="1:14">
      <c r="A918" s="57">
        <v>890</v>
      </c>
      <c r="B918" s="69" t="s">
        <v>2114</v>
      </c>
      <c r="C918" s="59"/>
      <c r="D918" s="63" t="s">
        <v>2115</v>
      </c>
      <c r="E918" s="72">
        <v>0</v>
      </c>
      <c r="F918" s="72">
        <v>0</v>
      </c>
      <c r="G918" s="72">
        <v>0</v>
      </c>
      <c r="H918" s="60">
        <v>0</v>
      </c>
      <c r="I918" s="72">
        <v>0</v>
      </c>
      <c r="J918" s="72">
        <v>0</v>
      </c>
      <c r="K918" s="72">
        <v>0</v>
      </c>
      <c r="L918" s="72">
        <v>0</v>
      </c>
      <c r="M918" s="72">
        <v>0</v>
      </c>
      <c r="N918" s="60">
        <f t="shared" si="19"/>
        <v>0</v>
      </c>
    </row>
    <row r="919" ht="16.5" spans="1:14">
      <c r="A919" s="57">
        <v>891</v>
      </c>
      <c r="B919" s="69" t="s">
        <v>2116</v>
      </c>
      <c r="C919" s="59"/>
      <c r="D919" s="63" t="s">
        <v>2117</v>
      </c>
      <c r="E919" s="72">
        <v>0</v>
      </c>
      <c r="F919" s="72">
        <v>0</v>
      </c>
      <c r="G919" s="72">
        <v>0</v>
      </c>
      <c r="H919" s="60">
        <v>0</v>
      </c>
      <c r="I919" s="72">
        <v>0</v>
      </c>
      <c r="J919" s="72">
        <v>0</v>
      </c>
      <c r="K919" s="72">
        <v>0</v>
      </c>
      <c r="L919" s="72">
        <v>0</v>
      </c>
      <c r="M919" s="72">
        <v>0</v>
      </c>
      <c r="N919" s="60">
        <f t="shared" si="19"/>
        <v>0</v>
      </c>
    </row>
    <row r="920" ht="16.5" spans="1:14">
      <c r="A920" s="57">
        <v>892</v>
      </c>
      <c r="B920" s="69" t="s">
        <v>2118</v>
      </c>
      <c r="C920" s="59"/>
      <c r="D920" s="63" t="s">
        <v>2119</v>
      </c>
      <c r="E920" s="72">
        <v>0</v>
      </c>
      <c r="F920" s="72">
        <v>0</v>
      </c>
      <c r="G920" s="72">
        <v>0</v>
      </c>
      <c r="H920" s="60">
        <v>0</v>
      </c>
      <c r="I920" s="72">
        <v>0</v>
      </c>
      <c r="J920" s="72">
        <v>0</v>
      </c>
      <c r="K920" s="72">
        <v>0</v>
      </c>
      <c r="L920" s="72">
        <v>0</v>
      </c>
      <c r="M920" s="72">
        <v>0</v>
      </c>
      <c r="N920" s="60">
        <f t="shared" si="19"/>
        <v>0</v>
      </c>
    </row>
    <row r="921" ht="16.5" spans="1:14">
      <c r="A921" s="57">
        <v>893</v>
      </c>
      <c r="B921" s="69" t="s">
        <v>2120</v>
      </c>
      <c r="C921" s="59"/>
      <c r="D921" s="63" t="s">
        <v>2121</v>
      </c>
      <c r="E921" s="72">
        <v>0</v>
      </c>
      <c r="F921" s="72">
        <v>0</v>
      </c>
      <c r="G921" s="72">
        <v>0</v>
      </c>
      <c r="H921" s="60">
        <v>0</v>
      </c>
      <c r="I921" s="72">
        <v>0</v>
      </c>
      <c r="J921" s="72">
        <v>0</v>
      </c>
      <c r="K921" s="72">
        <v>0</v>
      </c>
      <c r="L921" s="72">
        <v>0</v>
      </c>
      <c r="M921" s="72">
        <v>0</v>
      </c>
      <c r="N921" s="60">
        <f t="shared" si="19"/>
        <v>0</v>
      </c>
    </row>
    <row r="922" ht="16.5" spans="1:14">
      <c r="A922" s="57">
        <v>894</v>
      </c>
      <c r="B922" s="69" t="s">
        <v>2122</v>
      </c>
      <c r="C922" s="59"/>
      <c r="D922" s="63" t="s">
        <v>2123</v>
      </c>
      <c r="E922" s="72">
        <v>0</v>
      </c>
      <c r="F922" s="72">
        <v>3257.48</v>
      </c>
      <c r="G922" s="72">
        <v>3257.48</v>
      </c>
      <c r="H922" s="60">
        <v>0</v>
      </c>
      <c r="I922" s="72">
        <v>0</v>
      </c>
      <c r="J922" s="72">
        <v>0</v>
      </c>
      <c r="K922" s="72">
        <v>0</v>
      </c>
      <c r="L922" s="72">
        <v>0</v>
      </c>
      <c r="M922" s="72">
        <v>0</v>
      </c>
      <c r="N922" s="60">
        <f t="shared" si="19"/>
        <v>0</v>
      </c>
    </row>
    <row r="923" ht="16.5" spans="1:14">
      <c r="A923" s="57">
        <v>895</v>
      </c>
      <c r="B923" s="69" t="s">
        <v>2124</v>
      </c>
      <c r="C923" s="59"/>
      <c r="D923" s="63" t="s">
        <v>2125</v>
      </c>
      <c r="E923" s="72">
        <v>0</v>
      </c>
      <c r="F923" s="72">
        <v>400</v>
      </c>
      <c r="G923" s="72">
        <v>400</v>
      </c>
      <c r="H923" s="60">
        <v>0</v>
      </c>
      <c r="I923" s="72">
        <v>0</v>
      </c>
      <c r="J923" s="72">
        <v>0</v>
      </c>
      <c r="K923" s="72">
        <v>0</v>
      </c>
      <c r="L923" s="72">
        <v>0</v>
      </c>
      <c r="M923" s="72">
        <v>0</v>
      </c>
      <c r="N923" s="60">
        <f t="shared" si="19"/>
        <v>0</v>
      </c>
    </row>
    <row r="924" ht="16.5" spans="1:14">
      <c r="A924" s="57">
        <v>896</v>
      </c>
      <c r="B924" s="69" t="s">
        <v>2126</v>
      </c>
      <c r="C924" s="59"/>
      <c r="D924" s="63" t="s">
        <v>2127</v>
      </c>
      <c r="E924" s="72">
        <v>0</v>
      </c>
      <c r="F924" s="72">
        <v>0</v>
      </c>
      <c r="G924" s="72">
        <v>0</v>
      </c>
      <c r="H924" s="60">
        <v>0</v>
      </c>
      <c r="I924" s="72">
        <v>0</v>
      </c>
      <c r="J924" s="72">
        <v>0</v>
      </c>
      <c r="K924" s="72">
        <v>0</v>
      </c>
      <c r="L924" s="72">
        <v>0</v>
      </c>
      <c r="M924" s="72">
        <v>0</v>
      </c>
      <c r="N924" s="60">
        <f t="shared" si="19"/>
        <v>0</v>
      </c>
    </row>
    <row r="925" ht="16.5" spans="1:14">
      <c r="A925" s="57">
        <v>897</v>
      </c>
      <c r="B925" s="69" t="s">
        <v>2128</v>
      </c>
      <c r="C925" s="59"/>
      <c r="D925" s="63" t="s">
        <v>2129</v>
      </c>
      <c r="E925" s="72">
        <v>0</v>
      </c>
      <c r="F925" s="72">
        <v>0</v>
      </c>
      <c r="G925" s="72">
        <v>0</v>
      </c>
      <c r="H925" s="60">
        <v>0</v>
      </c>
      <c r="I925" s="72">
        <v>0</v>
      </c>
      <c r="J925" s="72">
        <v>0</v>
      </c>
      <c r="K925" s="72">
        <v>0</v>
      </c>
      <c r="L925" s="72">
        <v>0</v>
      </c>
      <c r="M925" s="72">
        <v>0</v>
      </c>
      <c r="N925" s="60">
        <f t="shared" ref="N925:N979" si="20">SUM(I925:M925)-H925</f>
        <v>0</v>
      </c>
    </row>
    <row r="926" ht="16.5" spans="1:14">
      <c r="A926" s="57">
        <v>898</v>
      </c>
      <c r="B926" s="69" t="s">
        <v>2130</v>
      </c>
      <c r="C926" s="59"/>
      <c r="D926" s="63" t="s">
        <v>2131</v>
      </c>
      <c r="E926" s="72">
        <v>0</v>
      </c>
      <c r="F926" s="72">
        <v>3543.29</v>
      </c>
      <c r="G926" s="72">
        <v>3543.29</v>
      </c>
      <c r="H926" s="60">
        <v>0</v>
      </c>
      <c r="I926" s="72">
        <v>0</v>
      </c>
      <c r="J926" s="72">
        <v>0</v>
      </c>
      <c r="K926" s="72">
        <v>0</v>
      </c>
      <c r="L926" s="72">
        <v>0</v>
      </c>
      <c r="M926" s="72">
        <v>0</v>
      </c>
      <c r="N926" s="60">
        <f t="shared" si="20"/>
        <v>0</v>
      </c>
    </row>
    <row r="927" ht="16.5" spans="1:14">
      <c r="A927" s="57">
        <v>899</v>
      </c>
      <c r="B927" s="69" t="s">
        <v>635</v>
      </c>
      <c r="C927" s="59"/>
      <c r="D927" s="63" t="s">
        <v>636</v>
      </c>
      <c r="E927" s="72">
        <v>0</v>
      </c>
      <c r="F927" s="72">
        <v>1960</v>
      </c>
      <c r="G927" s="72">
        <v>1960</v>
      </c>
      <c r="H927" s="60">
        <v>0</v>
      </c>
      <c r="I927" s="72">
        <v>0</v>
      </c>
      <c r="J927" s="72">
        <v>0</v>
      </c>
      <c r="K927" s="72">
        <v>0</v>
      </c>
      <c r="L927" s="72">
        <v>0</v>
      </c>
      <c r="M927" s="72">
        <v>0</v>
      </c>
      <c r="N927" s="60">
        <f t="shared" si="20"/>
        <v>0</v>
      </c>
    </row>
    <row r="928" ht="16.5" spans="1:14">
      <c r="A928" s="57">
        <v>900</v>
      </c>
      <c r="B928" s="69" t="s">
        <v>637</v>
      </c>
      <c r="C928" s="59"/>
      <c r="D928" s="63" t="s">
        <v>638</v>
      </c>
      <c r="E928" s="72">
        <v>0</v>
      </c>
      <c r="F928" s="72">
        <v>7880</v>
      </c>
      <c r="G928" s="72">
        <v>7880</v>
      </c>
      <c r="H928" s="60">
        <v>0</v>
      </c>
      <c r="I928" s="72">
        <v>0</v>
      </c>
      <c r="J928" s="72">
        <v>0</v>
      </c>
      <c r="K928" s="72">
        <v>0</v>
      </c>
      <c r="L928" s="72">
        <v>0</v>
      </c>
      <c r="M928" s="72">
        <v>0</v>
      </c>
      <c r="N928" s="60">
        <f t="shared" si="20"/>
        <v>0</v>
      </c>
    </row>
    <row r="929" ht="16.5" spans="1:14">
      <c r="A929" s="57">
        <v>901</v>
      </c>
      <c r="B929" s="69" t="s">
        <v>2132</v>
      </c>
      <c r="C929" s="59"/>
      <c r="D929" s="63" t="s">
        <v>2133</v>
      </c>
      <c r="E929" s="72">
        <v>0</v>
      </c>
      <c r="F929" s="72">
        <v>0</v>
      </c>
      <c r="G929" s="72">
        <v>0</v>
      </c>
      <c r="H929" s="60">
        <v>0</v>
      </c>
      <c r="I929" s="72">
        <v>0</v>
      </c>
      <c r="J929" s="72">
        <v>0</v>
      </c>
      <c r="K929" s="72">
        <v>0</v>
      </c>
      <c r="L929" s="72">
        <v>0</v>
      </c>
      <c r="M929" s="72">
        <v>0</v>
      </c>
      <c r="N929" s="60">
        <f t="shared" si="20"/>
        <v>0</v>
      </c>
    </row>
    <row r="930" ht="16.5" spans="1:14">
      <c r="A930" s="57">
        <v>902</v>
      </c>
      <c r="B930" s="69" t="s">
        <v>639</v>
      </c>
      <c r="C930" s="59"/>
      <c r="D930" s="63" t="s">
        <v>640</v>
      </c>
      <c r="E930" s="72">
        <v>546647</v>
      </c>
      <c r="F930" s="72">
        <v>76620</v>
      </c>
      <c r="G930" s="72">
        <v>0</v>
      </c>
      <c r="H930" s="60">
        <v>470027</v>
      </c>
      <c r="I930" s="72">
        <v>0</v>
      </c>
      <c r="J930" s="72">
        <v>0</v>
      </c>
      <c r="K930" s="72">
        <v>0</v>
      </c>
      <c r="L930" s="72">
        <v>38490</v>
      </c>
      <c r="M930" s="72">
        <v>431537</v>
      </c>
      <c r="N930" s="60">
        <f t="shared" si="20"/>
        <v>0</v>
      </c>
    </row>
    <row r="931" ht="16.5" spans="1:14">
      <c r="A931" s="57">
        <v>903</v>
      </c>
      <c r="B931" s="69" t="s">
        <v>2134</v>
      </c>
      <c r="C931" s="59"/>
      <c r="D931" s="63" t="s">
        <v>2135</v>
      </c>
      <c r="E931" s="72">
        <v>0</v>
      </c>
      <c r="F931" s="72">
        <v>0</v>
      </c>
      <c r="G931" s="72">
        <v>0</v>
      </c>
      <c r="H931" s="60">
        <v>0</v>
      </c>
      <c r="I931" s="72">
        <v>0</v>
      </c>
      <c r="J931" s="72">
        <v>0</v>
      </c>
      <c r="K931" s="72">
        <v>0</v>
      </c>
      <c r="L931" s="72">
        <v>0</v>
      </c>
      <c r="M931" s="72">
        <v>0</v>
      </c>
      <c r="N931" s="60">
        <f t="shared" si="20"/>
        <v>0</v>
      </c>
    </row>
    <row r="932" ht="16.5" spans="1:14">
      <c r="A932" s="57">
        <v>904</v>
      </c>
      <c r="B932" s="69" t="s">
        <v>2136</v>
      </c>
      <c r="C932" s="59"/>
      <c r="D932" s="63" t="s">
        <v>2137</v>
      </c>
      <c r="E932" s="72">
        <v>0</v>
      </c>
      <c r="F932" s="72">
        <v>0</v>
      </c>
      <c r="G932" s="72">
        <v>0</v>
      </c>
      <c r="H932" s="60">
        <v>0</v>
      </c>
      <c r="I932" s="72">
        <v>0</v>
      </c>
      <c r="J932" s="72">
        <v>0</v>
      </c>
      <c r="K932" s="72">
        <v>0</v>
      </c>
      <c r="L932" s="72">
        <v>0</v>
      </c>
      <c r="M932" s="72">
        <v>0</v>
      </c>
      <c r="N932" s="60">
        <f t="shared" si="20"/>
        <v>0</v>
      </c>
    </row>
    <row r="933" ht="16.5" spans="1:14">
      <c r="A933" s="57">
        <v>905</v>
      </c>
      <c r="B933" s="69" t="s">
        <v>2138</v>
      </c>
      <c r="C933" s="59"/>
      <c r="D933" s="63" t="s">
        <v>2139</v>
      </c>
      <c r="E933" s="72">
        <v>0</v>
      </c>
      <c r="F933" s="72">
        <v>0</v>
      </c>
      <c r="G933" s="72">
        <v>0</v>
      </c>
      <c r="H933" s="60">
        <v>0</v>
      </c>
      <c r="I933" s="72">
        <v>0</v>
      </c>
      <c r="J933" s="72">
        <v>0</v>
      </c>
      <c r="K933" s="72">
        <v>0</v>
      </c>
      <c r="L933" s="72">
        <v>0</v>
      </c>
      <c r="M933" s="72">
        <v>0</v>
      </c>
      <c r="N933" s="60">
        <f t="shared" si="20"/>
        <v>0</v>
      </c>
    </row>
    <row r="934" ht="16.5" spans="1:14">
      <c r="A934" s="57">
        <v>906</v>
      </c>
      <c r="B934" s="69" t="s">
        <v>643</v>
      </c>
      <c r="C934" s="59"/>
      <c r="D934" s="63" t="s">
        <v>644</v>
      </c>
      <c r="E934" s="72">
        <v>0</v>
      </c>
      <c r="F934" s="72">
        <v>217665</v>
      </c>
      <c r="G934" s="72">
        <v>217665</v>
      </c>
      <c r="H934" s="60">
        <v>0</v>
      </c>
      <c r="I934" s="72">
        <v>0</v>
      </c>
      <c r="J934" s="72">
        <v>0</v>
      </c>
      <c r="K934" s="72">
        <v>0</v>
      </c>
      <c r="L934" s="72">
        <v>0</v>
      </c>
      <c r="M934" s="72">
        <v>0</v>
      </c>
      <c r="N934" s="60">
        <f t="shared" si="20"/>
        <v>0</v>
      </c>
    </row>
    <row r="935" ht="16.5" spans="1:14">
      <c r="A935" s="57">
        <v>907</v>
      </c>
      <c r="B935" s="69" t="s">
        <v>645</v>
      </c>
      <c r="C935" s="59"/>
      <c r="D935" s="63" t="s">
        <v>646</v>
      </c>
      <c r="E935" s="72">
        <v>0</v>
      </c>
      <c r="F935" s="72">
        <v>5400</v>
      </c>
      <c r="G935" s="72">
        <v>5400</v>
      </c>
      <c r="H935" s="60">
        <v>0</v>
      </c>
      <c r="I935" s="72">
        <v>0</v>
      </c>
      <c r="J935" s="72">
        <v>0</v>
      </c>
      <c r="K935" s="72">
        <v>0</v>
      </c>
      <c r="L935" s="72">
        <v>0</v>
      </c>
      <c r="M935" s="72">
        <v>0</v>
      </c>
      <c r="N935" s="60">
        <f t="shared" si="20"/>
        <v>0</v>
      </c>
    </row>
    <row r="936" ht="16.5" spans="1:14">
      <c r="A936" s="57">
        <v>908</v>
      </c>
      <c r="B936" s="69" t="s">
        <v>647</v>
      </c>
      <c r="C936" s="59"/>
      <c r="D936" s="63" t="s">
        <v>648</v>
      </c>
      <c r="E936" s="72">
        <v>0</v>
      </c>
      <c r="F936" s="72">
        <v>20680</v>
      </c>
      <c r="G936" s="72">
        <v>41360</v>
      </c>
      <c r="H936" s="60">
        <v>20680</v>
      </c>
      <c r="I936" s="72">
        <v>20680</v>
      </c>
      <c r="J936" s="72">
        <v>0</v>
      </c>
      <c r="K936" s="72">
        <v>0</v>
      </c>
      <c r="L936" s="72">
        <v>0</v>
      </c>
      <c r="M936" s="72">
        <v>0</v>
      </c>
      <c r="N936" s="60">
        <f t="shared" si="20"/>
        <v>0</v>
      </c>
    </row>
    <row r="937" ht="16.5" spans="1:14">
      <c r="A937" s="57">
        <v>909</v>
      </c>
      <c r="B937" s="69" t="s">
        <v>2140</v>
      </c>
      <c r="C937" s="59"/>
      <c r="D937" s="63" t="s">
        <v>2141</v>
      </c>
      <c r="E937" s="72">
        <v>0</v>
      </c>
      <c r="F937" s="72">
        <v>0</v>
      </c>
      <c r="G937" s="72">
        <v>0</v>
      </c>
      <c r="H937" s="60">
        <v>0</v>
      </c>
      <c r="I937" s="72">
        <v>0</v>
      </c>
      <c r="J937" s="72">
        <v>0</v>
      </c>
      <c r="K937" s="72">
        <v>0</v>
      </c>
      <c r="L937" s="72">
        <v>0</v>
      </c>
      <c r="M937" s="72">
        <v>0</v>
      </c>
      <c r="N937" s="60">
        <f t="shared" si="20"/>
        <v>0</v>
      </c>
    </row>
    <row r="938" ht="16.5" spans="1:14">
      <c r="A938" s="57">
        <v>910</v>
      </c>
      <c r="B938" s="69" t="s">
        <v>2142</v>
      </c>
      <c r="C938" s="59"/>
      <c r="D938" s="63" t="s">
        <v>2143</v>
      </c>
      <c r="E938" s="72">
        <v>400</v>
      </c>
      <c r="F938" s="72">
        <v>0</v>
      </c>
      <c r="G938" s="72">
        <v>0</v>
      </c>
      <c r="H938" s="60">
        <v>400</v>
      </c>
      <c r="I938" s="72">
        <v>0</v>
      </c>
      <c r="J938" s="72">
        <v>0</v>
      </c>
      <c r="K938" s="72">
        <v>0</v>
      </c>
      <c r="L938" s="72">
        <v>0</v>
      </c>
      <c r="M938" s="72">
        <v>400</v>
      </c>
      <c r="N938" s="60">
        <f t="shared" si="20"/>
        <v>0</v>
      </c>
    </row>
    <row r="939" ht="16.5" spans="1:14">
      <c r="A939" s="57">
        <v>911</v>
      </c>
      <c r="B939" s="69" t="s">
        <v>2144</v>
      </c>
      <c r="C939" s="59"/>
      <c r="D939" s="63" t="s">
        <v>2145</v>
      </c>
      <c r="E939" s="72">
        <v>0</v>
      </c>
      <c r="F939" s="72">
        <v>0</v>
      </c>
      <c r="G939" s="72">
        <v>0</v>
      </c>
      <c r="H939" s="60">
        <v>0</v>
      </c>
      <c r="I939" s="72">
        <v>0</v>
      </c>
      <c r="J939" s="72">
        <v>0</v>
      </c>
      <c r="K939" s="72">
        <v>0</v>
      </c>
      <c r="L939" s="72">
        <v>0</v>
      </c>
      <c r="M939" s="72">
        <v>0</v>
      </c>
      <c r="N939" s="60">
        <f t="shared" si="20"/>
        <v>0</v>
      </c>
    </row>
    <row r="940" ht="16.5" spans="1:14">
      <c r="A940" s="57">
        <v>912</v>
      </c>
      <c r="B940" s="69" t="s">
        <v>2146</v>
      </c>
      <c r="C940" s="59"/>
      <c r="D940" s="63" t="s">
        <v>2147</v>
      </c>
      <c r="E940" s="72">
        <v>0</v>
      </c>
      <c r="F940" s="72">
        <v>0</v>
      </c>
      <c r="G940" s="72">
        <v>0</v>
      </c>
      <c r="H940" s="60">
        <v>0</v>
      </c>
      <c r="I940" s="72">
        <v>0</v>
      </c>
      <c r="J940" s="72">
        <v>0</v>
      </c>
      <c r="K940" s="72">
        <v>0</v>
      </c>
      <c r="L940" s="72">
        <v>0</v>
      </c>
      <c r="M940" s="72">
        <v>0</v>
      </c>
      <c r="N940" s="60">
        <f t="shared" si="20"/>
        <v>0</v>
      </c>
    </row>
    <row r="941" ht="16.5" spans="1:14">
      <c r="A941" s="57">
        <v>913</v>
      </c>
      <c r="B941" s="69" t="s">
        <v>2148</v>
      </c>
      <c r="C941" s="59"/>
      <c r="D941" s="63" t="s">
        <v>2149</v>
      </c>
      <c r="E941" s="72">
        <v>0</v>
      </c>
      <c r="F941" s="72">
        <v>0</v>
      </c>
      <c r="G941" s="72">
        <v>0</v>
      </c>
      <c r="H941" s="60">
        <v>0</v>
      </c>
      <c r="I941" s="72">
        <v>0</v>
      </c>
      <c r="J941" s="72">
        <v>0</v>
      </c>
      <c r="K941" s="72">
        <v>0</v>
      </c>
      <c r="L941" s="72">
        <v>0</v>
      </c>
      <c r="M941" s="72">
        <v>0</v>
      </c>
      <c r="N941" s="60">
        <f t="shared" si="20"/>
        <v>0</v>
      </c>
    </row>
    <row r="942" ht="16.5" spans="1:14">
      <c r="A942" s="57">
        <v>914</v>
      </c>
      <c r="B942" s="69" t="s">
        <v>2150</v>
      </c>
      <c r="C942" s="59"/>
      <c r="D942" s="63" t="s">
        <v>2151</v>
      </c>
      <c r="E942" s="72">
        <v>0</v>
      </c>
      <c r="F942" s="72">
        <v>0</v>
      </c>
      <c r="G942" s="72">
        <v>0</v>
      </c>
      <c r="H942" s="60">
        <v>0</v>
      </c>
      <c r="I942" s="72">
        <v>0</v>
      </c>
      <c r="J942" s="72">
        <v>0</v>
      </c>
      <c r="K942" s="72">
        <v>0</v>
      </c>
      <c r="L942" s="72">
        <v>0</v>
      </c>
      <c r="M942" s="72">
        <v>0</v>
      </c>
      <c r="N942" s="60">
        <f t="shared" si="20"/>
        <v>0</v>
      </c>
    </row>
    <row r="943" ht="16.5" spans="1:14">
      <c r="A943" s="57">
        <v>915</v>
      </c>
      <c r="B943" s="69" t="s">
        <v>2152</v>
      </c>
      <c r="C943" s="59"/>
      <c r="D943" s="63" t="s">
        <v>2153</v>
      </c>
      <c r="E943" s="72">
        <v>0</v>
      </c>
      <c r="F943" s="72">
        <v>0</v>
      </c>
      <c r="G943" s="72">
        <v>0</v>
      </c>
      <c r="H943" s="60">
        <v>0</v>
      </c>
      <c r="I943" s="72">
        <v>0</v>
      </c>
      <c r="J943" s="72">
        <v>0</v>
      </c>
      <c r="K943" s="72">
        <v>0</v>
      </c>
      <c r="L943" s="72">
        <v>0</v>
      </c>
      <c r="M943" s="72">
        <v>0</v>
      </c>
      <c r="N943" s="60">
        <f t="shared" si="20"/>
        <v>0</v>
      </c>
    </row>
    <row r="944" ht="16.5" spans="1:14">
      <c r="A944" s="57">
        <v>916</v>
      </c>
      <c r="B944" s="69" t="s">
        <v>2154</v>
      </c>
      <c r="C944" s="59"/>
      <c r="D944" s="63" t="s">
        <v>2155</v>
      </c>
      <c r="E944" s="72">
        <v>0</v>
      </c>
      <c r="F944" s="72">
        <v>0</v>
      </c>
      <c r="G944" s="72">
        <v>0</v>
      </c>
      <c r="H944" s="60">
        <v>0</v>
      </c>
      <c r="I944" s="72">
        <v>0</v>
      </c>
      <c r="J944" s="72">
        <v>0</v>
      </c>
      <c r="K944" s="72">
        <v>0</v>
      </c>
      <c r="L944" s="72">
        <v>0</v>
      </c>
      <c r="M944" s="72">
        <v>0</v>
      </c>
      <c r="N944" s="60">
        <f t="shared" si="20"/>
        <v>0</v>
      </c>
    </row>
    <row r="945" ht="16.5" spans="1:14">
      <c r="A945" s="57">
        <v>917</v>
      </c>
      <c r="B945" s="69" t="s">
        <v>651</v>
      </c>
      <c r="C945" s="59"/>
      <c r="D945" s="63" t="s">
        <v>652</v>
      </c>
      <c r="E945" s="72">
        <v>0</v>
      </c>
      <c r="F945" s="72">
        <v>8325.8</v>
      </c>
      <c r="G945" s="72">
        <v>8325.8</v>
      </c>
      <c r="H945" s="60">
        <v>0</v>
      </c>
      <c r="I945" s="72">
        <v>0</v>
      </c>
      <c r="J945" s="72">
        <v>0</v>
      </c>
      <c r="K945" s="72">
        <v>0</v>
      </c>
      <c r="L945" s="72">
        <v>0</v>
      </c>
      <c r="M945" s="72">
        <v>0</v>
      </c>
      <c r="N945" s="60">
        <f t="shared" si="20"/>
        <v>0</v>
      </c>
    </row>
    <row r="946" ht="16.5" spans="1:14">
      <c r="A946" s="57">
        <v>918</v>
      </c>
      <c r="B946" s="69" t="s">
        <v>2156</v>
      </c>
      <c r="C946" s="59"/>
      <c r="D946" s="63" t="s">
        <v>2157</v>
      </c>
      <c r="E946" s="72">
        <v>19000</v>
      </c>
      <c r="F946" s="72">
        <v>0</v>
      </c>
      <c r="G946" s="72">
        <v>0</v>
      </c>
      <c r="H946" s="60">
        <v>19000</v>
      </c>
      <c r="I946" s="72">
        <v>0</v>
      </c>
      <c r="J946" s="72">
        <v>0</v>
      </c>
      <c r="K946" s="72">
        <v>19000</v>
      </c>
      <c r="L946" s="72">
        <v>0</v>
      </c>
      <c r="M946" s="72">
        <v>0</v>
      </c>
      <c r="N946" s="60">
        <f t="shared" si="20"/>
        <v>0</v>
      </c>
    </row>
    <row r="947" ht="16.5" spans="1:14">
      <c r="A947" s="57">
        <v>919</v>
      </c>
      <c r="B947" s="69" t="s">
        <v>2158</v>
      </c>
      <c r="C947" s="59"/>
      <c r="D947" s="63" t="s">
        <v>2159</v>
      </c>
      <c r="E947" s="72">
        <v>0</v>
      </c>
      <c r="F947" s="72">
        <v>0</v>
      </c>
      <c r="G947" s="72">
        <v>0</v>
      </c>
      <c r="H947" s="60">
        <v>0</v>
      </c>
      <c r="I947" s="72">
        <v>0</v>
      </c>
      <c r="J947" s="72">
        <v>0</v>
      </c>
      <c r="K947" s="72">
        <v>0</v>
      </c>
      <c r="L947" s="72">
        <v>0</v>
      </c>
      <c r="M947" s="72">
        <v>0</v>
      </c>
      <c r="N947" s="60">
        <f t="shared" si="20"/>
        <v>0</v>
      </c>
    </row>
    <row r="948" ht="16.5" spans="1:14">
      <c r="A948" s="57">
        <v>920</v>
      </c>
      <c r="B948" s="69" t="s">
        <v>2160</v>
      </c>
      <c r="C948" s="59"/>
      <c r="D948" s="63" t="s">
        <v>2161</v>
      </c>
      <c r="E948" s="72">
        <v>0</v>
      </c>
      <c r="F948" s="72">
        <v>0</v>
      </c>
      <c r="G948" s="72">
        <v>0</v>
      </c>
      <c r="H948" s="60">
        <v>0</v>
      </c>
      <c r="I948" s="72">
        <v>0</v>
      </c>
      <c r="J948" s="72">
        <v>0</v>
      </c>
      <c r="K948" s="72">
        <v>0</v>
      </c>
      <c r="L948" s="72">
        <v>0</v>
      </c>
      <c r="M948" s="72">
        <v>0</v>
      </c>
      <c r="N948" s="60">
        <f t="shared" si="20"/>
        <v>0</v>
      </c>
    </row>
    <row r="949" ht="16.5" spans="1:14">
      <c r="A949" s="57">
        <v>921</v>
      </c>
      <c r="B949" s="69" t="s">
        <v>2162</v>
      </c>
      <c r="C949" s="59"/>
      <c r="D949" s="63" t="s">
        <v>2163</v>
      </c>
      <c r="E949" s="72">
        <v>0</v>
      </c>
      <c r="F949" s="72">
        <v>0</v>
      </c>
      <c r="G949" s="72">
        <v>0</v>
      </c>
      <c r="H949" s="60">
        <v>0</v>
      </c>
      <c r="I949" s="72">
        <v>0</v>
      </c>
      <c r="J949" s="72">
        <v>0</v>
      </c>
      <c r="K949" s="72">
        <v>0</v>
      </c>
      <c r="L949" s="72">
        <v>0</v>
      </c>
      <c r="M949" s="72">
        <v>0</v>
      </c>
      <c r="N949" s="60">
        <f t="shared" si="20"/>
        <v>0</v>
      </c>
    </row>
    <row r="950" ht="16.5" spans="1:14">
      <c r="A950" s="57">
        <v>922</v>
      </c>
      <c r="B950" s="69" t="s">
        <v>2164</v>
      </c>
      <c r="C950" s="59"/>
      <c r="D950" s="63" t="s">
        <v>2165</v>
      </c>
      <c r="E950" s="72">
        <v>0</v>
      </c>
      <c r="F950" s="72">
        <v>0</v>
      </c>
      <c r="G950" s="72">
        <v>0</v>
      </c>
      <c r="H950" s="60">
        <v>0</v>
      </c>
      <c r="I950" s="72">
        <v>0</v>
      </c>
      <c r="J950" s="72">
        <v>0</v>
      </c>
      <c r="K950" s="72">
        <v>0</v>
      </c>
      <c r="L950" s="72">
        <v>0</v>
      </c>
      <c r="M950" s="72">
        <v>0</v>
      </c>
      <c r="N950" s="60">
        <f t="shared" si="20"/>
        <v>0</v>
      </c>
    </row>
    <row r="951" ht="16.5" spans="1:14">
      <c r="A951" s="57">
        <v>923</v>
      </c>
      <c r="B951" s="69" t="s">
        <v>2166</v>
      </c>
      <c r="C951" s="59"/>
      <c r="D951" s="63" t="s">
        <v>2167</v>
      </c>
      <c r="E951" s="72">
        <v>0</v>
      </c>
      <c r="F951" s="72">
        <v>0</v>
      </c>
      <c r="G951" s="72">
        <v>0</v>
      </c>
      <c r="H951" s="60">
        <v>0</v>
      </c>
      <c r="I951" s="72">
        <v>0</v>
      </c>
      <c r="J951" s="72">
        <v>0</v>
      </c>
      <c r="K951" s="72">
        <v>0</v>
      </c>
      <c r="L951" s="72">
        <v>0</v>
      </c>
      <c r="M951" s="72">
        <v>0</v>
      </c>
      <c r="N951" s="60">
        <f t="shared" si="20"/>
        <v>0</v>
      </c>
    </row>
    <row r="952" ht="16.5" spans="1:14">
      <c r="A952" s="57">
        <v>924</v>
      </c>
      <c r="B952" s="69" t="s">
        <v>2168</v>
      </c>
      <c r="C952" s="59"/>
      <c r="D952" s="63" t="s">
        <v>2169</v>
      </c>
      <c r="E952" s="72">
        <v>8500</v>
      </c>
      <c r="F952" s="72">
        <v>0</v>
      </c>
      <c r="G952" s="72">
        <v>0</v>
      </c>
      <c r="H952" s="60">
        <v>8500</v>
      </c>
      <c r="I952" s="72">
        <v>0</v>
      </c>
      <c r="J952" s="72">
        <v>8500</v>
      </c>
      <c r="K952" s="72">
        <v>0</v>
      </c>
      <c r="L952" s="72">
        <v>0</v>
      </c>
      <c r="M952" s="72">
        <v>0</v>
      </c>
      <c r="N952" s="60">
        <f t="shared" si="20"/>
        <v>0</v>
      </c>
    </row>
    <row r="953" ht="16.5" spans="1:14">
      <c r="A953" s="57">
        <v>925</v>
      </c>
      <c r="B953" s="69" t="s">
        <v>2170</v>
      </c>
      <c r="C953" s="59"/>
      <c r="D953" s="63" t="s">
        <v>2171</v>
      </c>
      <c r="E953" s="72">
        <v>0</v>
      </c>
      <c r="F953" s="72">
        <v>0</v>
      </c>
      <c r="G953" s="72">
        <v>0</v>
      </c>
      <c r="H953" s="60">
        <v>0</v>
      </c>
      <c r="I953" s="72">
        <v>0</v>
      </c>
      <c r="J953" s="72">
        <v>0</v>
      </c>
      <c r="K953" s="72">
        <v>0</v>
      </c>
      <c r="L953" s="72">
        <v>0</v>
      </c>
      <c r="M953" s="72">
        <v>0</v>
      </c>
      <c r="N953" s="60">
        <f t="shared" si="20"/>
        <v>0</v>
      </c>
    </row>
    <row r="954" ht="16.5" spans="1:14">
      <c r="A954" s="57">
        <v>926</v>
      </c>
      <c r="B954" s="69" t="s">
        <v>2172</v>
      </c>
      <c r="C954" s="59"/>
      <c r="D954" s="63" t="s">
        <v>2173</v>
      </c>
      <c r="E954" s="72">
        <v>0</v>
      </c>
      <c r="F954" s="72">
        <v>0</v>
      </c>
      <c r="G954" s="72">
        <v>0</v>
      </c>
      <c r="H954" s="60">
        <v>0</v>
      </c>
      <c r="I954" s="72">
        <v>0</v>
      </c>
      <c r="J954" s="72">
        <v>0</v>
      </c>
      <c r="K954" s="72">
        <v>0</v>
      </c>
      <c r="L954" s="72">
        <v>0</v>
      </c>
      <c r="M954" s="72">
        <v>0</v>
      </c>
      <c r="N954" s="60">
        <f t="shared" si="20"/>
        <v>0</v>
      </c>
    </row>
    <row r="955" ht="16.5" spans="1:14">
      <c r="A955" s="57">
        <v>927</v>
      </c>
      <c r="B955" s="69" t="s">
        <v>2174</v>
      </c>
      <c r="C955" s="59"/>
      <c r="D955" s="63" t="s">
        <v>2175</v>
      </c>
      <c r="E955" s="72">
        <v>0</v>
      </c>
      <c r="F955" s="72">
        <v>0</v>
      </c>
      <c r="G955" s="72">
        <v>0</v>
      </c>
      <c r="H955" s="60">
        <v>0</v>
      </c>
      <c r="I955" s="72">
        <v>0</v>
      </c>
      <c r="J955" s="72">
        <v>0</v>
      </c>
      <c r="K955" s="72">
        <v>0</v>
      </c>
      <c r="L955" s="72">
        <v>0</v>
      </c>
      <c r="M955" s="72">
        <v>0</v>
      </c>
      <c r="N955" s="60">
        <f t="shared" si="20"/>
        <v>0</v>
      </c>
    </row>
    <row r="956" ht="16.5" spans="1:14">
      <c r="A956" s="57">
        <v>928</v>
      </c>
      <c r="B956" s="69" t="s">
        <v>653</v>
      </c>
      <c r="C956" s="59"/>
      <c r="D956" s="63" t="s">
        <v>654</v>
      </c>
      <c r="E956" s="72">
        <v>0</v>
      </c>
      <c r="F956" s="72">
        <v>9300</v>
      </c>
      <c r="G956" s="72">
        <v>9300</v>
      </c>
      <c r="H956" s="60">
        <v>0</v>
      </c>
      <c r="I956" s="72">
        <v>0</v>
      </c>
      <c r="J956" s="72">
        <v>0</v>
      </c>
      <c r="K956" s="72">
        <v>0</v>
      </c>
      <c r="L956" s="72">
        <v>0</v>
      </c>
      <c r="M956" s="72">
        <v>0</v>
      </c>
      <c r="N956" s="60">
        <f t="shared" si="20"/>
        <v>0</v>
      </c>
    </row>
    <row r="957" ht="16.5" spans="1:14">
      <c r="A957" s="57">
        <v>929</v>
      </c>
      <c r="B957" s="69" t="s">
        <v>655</v>
      </c>
      <c r="C957" s="59"/>
      <c r="D957" s="63" t="s">
        <v>656</v>
      </c>
      <c r="E957" s="72">
        <v>0</v>
      </c>
      <c r="F957" s="72">
        <v>37990</v>
      </c>
      <c r="G957" s="72">
        <v>37990</v>
      </c>
      <c r="H957" s="60">
        <v>0</v>
      </c>
      <c r="I957" s="72">
        <v>0</v>
      </c>
      <c r="J957" s="72">
        <v>0</v>
      </c>
      <c r="K957" s="72">
        <v>0</v>
      </c>
      <c r="L957" s="72">
        <v>0</v>
      </c>
      <c r="M957" s="72">
        <v>0</v>
      </c>
      <c r="N957" s="60">
        <f t="shared" si="20"/>
        <v>0</v>
      </c>
    </row>
    <row r="958" ht="16.5" spans="1:14">
      <c r="A958" s="57">
        <v>930</v>
      </c>
      <c r="B958" s="69" t="s">
        <v>657</v>
      </c>
      <c r="C958" s="59"/>
      <c r="D958" s="63" t="s">
        <v>658</v>
      </c>
      <c r="E958" s="72">
        <v>0</v>
      </c>
      <c r="F958" s="72">
        <v>28000</v>
      </c>
      <c r="G958" s="72">
        <v>28000</v>
      </c>
      <c r="H958" s="60">
        <v>0</v>
      </c>
      <c r="I958" s="72">
        <v>0</v>
      </c>
      <c r="J958" s="72">
        <v>0</v>
      </c>
      <c r="K958" s="72">
        <v>0</v>
      </c>
      <c r="L958" s="72">
        <v>0</v>
      </c>
      <c r="M958" s="72">
        <v>0</v>
      </c>
      <c r="N958" s="60">
        <f t="shared" si="20"/>
        <v>0</v>
      </c>
    </row>
    <row r="959" ht="16.5" spans="1:14">
      <c r="A959" s="57">
        <v>931</v>
      </c>
      <c r="B959" s="69" t="s">
        <v>659</v>
      </c>
      <c r="C959" s="59"/>
      <c r="D959" s="63" t="s">
        <v>660</v>
      </c>
      <c r="E959" s="72">
        <v>0</v>
      </c>
      <c r="F959" s="72">
        <v>12000</v>
      </c>
      <c r="G959" s="72">
        <v>12000</v>
      </c>
      <c r="H959" s="60">
        <v>0</v>
      </c>
      <c r="I959" s="72">
        <v>0</v>
      </c>
      <c r="J959" s="72">
        <v>0</v>
      </c>
      <c r="K959" s="72">
        <v>0</v>
      </c>
      <c r="L959" s="72">
        <v>0</v>
      </c>
      <c r="M959" s="72">
        <v>0</v>
      </c>
      <c r="N959" s="60">
        <f t="shared" si="20"/>
        <v>0</v>
      </c>
    </row>
    <row r="960" ht="16.5" spans="1:14">
      <c r="A960" s="57">
        <v>932</v>
      </c>
      <c r="B960" s="69" t="s">
        <v>2176</v>
      </c>
      <c r="C960" s="59"/>
      <c r="D960" s="63" t="s">
        <v>2177</v>
      </c>
      <c r="E960" s="72">
        <v>0</v>
      </c>
      <c r="F960" s="72">
        <v>4290</v>
      </c>
      <c r="G960" s="72">
        <v>4290</v>
      </c>
      <c r="H960" s="60">
        <v>0</v>
      </c>
      <c r="I960" s="72">
        <v>0</v>
      </c>
      <c r="J960" s="72">
        <v>0</v>
      </c>
      <c r="K960" s="72">
        <v>0</v>
      </c>
      <c r="L960" s="72">
        <v>0</v>
      </c>
      <c r="M960" s="72">
        <v>0</v>
      </c>
      <c r="N960" s="60">
        <f t="shared" si="20"/>
        <v>0</v>
      </c>
    </row>
    <row r="961" ht="16.5" spans="1:14">
      <c r="A961" s="57">
        <v>933</v>
      </c>
      <c r="B961" s="69" t="s">
        <v>2178</v>
      </c>
      <c r="C961" s="59"/>
      <c r="D961" s="63" t="s">
        <v>2179</v>
      </c>
      <c r="E961" s="72">
        <v>0</v>
      </c>
      <c r="F961" s="72">
        <v>319.09</v>
      </c>
      <c r="G961" s="72">
        <v>319.09</v>
      </c>
      <c r="H961" s="60">
        <v>0</v>
      </c>
      <c r="I961" s="72">
        <v>0</v>
      </c>
      <c r="J961" s="72">
        <v>0</v>
      </c>
      <c r="K961" s="72">
        <v>0</v>
      </c>
      <c r="L961" s="72">
        <v>0</v>
      </c>
      <c r="M961" s="72">
        <v>0</v>
      </c>
      <c r="N961" s="60">
        <f t="shared" si="20"/>
        <v>0</v>
      </c>
    </row>
    <row r="962" ht="16.5" spans="1:14">
      <c r="A962" s="57">
        <v>934</v>
      </c>
      <c r="B962" s="69" t="s">
        <v>2180</v>
      </c>
      <c r="C962" s="59"/>
      <c r="D962" s="63" t="s">
        <v>2181</v>
      </c>
      <c r="E962" s="72">
        <v>114540.57</v>
      </c>
      <c r="F962" s="72">
        <v>182400</v>
      </c>
      <c r="G962" s="72">
        <v>267058.42</v>
      </c>
      <c r="H962" s="60">
        <v>199198.99</v>
      </c>
      <c r="I962" s="72">
        <v>199198.99</v>
      </c>
      <c r="J962" s="72">
        <v>0</v>
      </c>
      <c r="K962" s="72">
        <v>0</v>
      </c>
      <c r="L962" s="72">
        <v>0</v>
      </c>
      <c r="M962" s="72">
        <v>0</v>
      </c>
      <c r="N962" s="60">
        <f t="shared" si="20"/>
        <v>0</v>
      </c>
    </row>
    <row r="963" ht="16.5" spans="1:14">
      <c r="A963" s="57">
        <v>935</v>
      </c>
      <c r="B963" s="69" t="s">
        <v>661</v>
      </c>
      <c r="C963" s="59"/>
      <c r="D963" s="63" t="s">
        <v>662</v>
      </c>
      <c r="E963" s="72">
        <v>0</v>
      </c>
      <c r="F963" s="72">
        <v>5604.8</v>
      </c>
      <c r="G963" s="72">
        <v>5604.8</v>
      </c>
      <c r="H963" s="60">
        <v>0</v>
      </c>
      <c r="I963" s="72">
        <v>0</v>
      </c>
      <c r="J963" s="72">
        <v>0</v>
      </c>
      <c r="K963" s="72">
        <v>0</v>
      </c>
      <c r="L963" s="72">
        <v>0</v>
      </c>
      <c r="M963" s="72">
        <v>0</v>
      </c>
      <c r="N963" s="60">
        <f t="shared" si="20"/>
        <v>0</v>
      </c>
    </row>
    <row r="964" ht="16.5" spans="1:14">
      <c r="A964" s="57">
        <v>936</v>
      </c>
      <c r="B964" s="69" t="s">
        <v>2182</v>
      </c>
      <c r="C964" s="59"/>
      <c r="D964" s="63" t="s">
        <v>2183</v>
      </c>
      <c r="E964" s="72">
        <v>0</v>
      </c>
      <c r="F964" s="72">
        <v>0</v>
      </c>
      <c r="G964" s="72">
        <v>0</v>
      </c>
      <c r="H964" s="60">
        <v>0</v>
      </c>
      <c r="I964" s="72">
        <v>0</v>
      </c>
      <c r="J964" s="72">
        <v>0</v>
      </c>
      <c r="K964" s="72">
        <v>0</v>
      </c>
      <c r="L964" s="72">
        <v>0</v>
      </c>
      <c r="M964" s="72">
        <v>0</v>
      </c>
      <c r="N964" s="60">
        <f t="shared" si="20"/>
        <v>0</v>
      </c>
    </row>
    <row r="965" ht="16.5" spans="1:14">
      <c r="A965" s="57">
        <v>937</v>
      </c>
      <c r="B965" s="69" t="s">
        <v>2184</v>
      </c>
      <c r="C965" s="59"/>
      <c r="D965" s="63" t="s">
        <v>2185</v>
      </c>
      <c r="E965" s="72">
        <v>0</v>
      </c>
      <c r="F965" s="72">
        <v>0</v>
      </c>
      <c r="G965" s="72">
        <v>0</v>
      </c>
      <c r="H965" s="60">
        <v>0</v>
      </c>
      <c r="I965" s="72">
        <v>0</v>
      </c>
      <c r="J965" s="72">
        <v>0</v>
      </c>
      <c r="K965" s="72">
        <v>0</v>
      </c>
      <c r="L965" s="72">
        <v>0</v>
      </c>
      <c r="M965" s="72">
        <v>0</v>
      </c>
      <c r="N965" s="60">
        <f t="shared" si="20"/>
        <v>0</v>
      </c>
    </row>
    <row r="966" ht="16.5" spans="1:14">
      <c r="A966" s="57">
        <v>938</v>
      </c>
      <c r="B966" s="69" t="s">
        <v>2186</v>
      </c>
      <c r="C966" s="59"/>
      <c r="D966" s="63" t="s">
        <v>2187</v>
      </c>
      <c r="E966" s="72">
        <v>0</v>
      </c>
      <c r="F966" s="72">
        <v>0</v>
      </c>
      <c r="G966" s="72">
        <v>0</v>
      </c>
      <c r="H966" s="60">
        <v>0</v>
      </c>
      <c r="I966" s="72">
        <v>0</v>
      </c>
      <c r="J966" s="72">
        <v>0</v>
      </c>
      <c r="K966" s="72">
        <v>0</v>
      </c>
      <c r="L966" s="72">
        <v>0</v>
      </c>
      <c r="M966" s="72">
        <v>0</v>
      </c>
      <c r="N966" s="60">
        <f t="shared" si="20"/>
        <v>0</v>
      </c>
    </row>
    <row r="967" ht="16.5" spans="1:14">
      <c r="A967" s="57">
        <v>939</v>
      </c>
      <c r="B967" s="69" t="s">
        <v>2188</v>
      </c>
      <c r="C967" s="59"/>
      <c r="D967" s="63" t="s">
        <v>2189</v>
      </c>
      <c r="E967" s="72">
        <v>0</v>
      </c>
      <c r="F967" s="72">
        <v>0</v>
      </c>
      <c r="G967" s="72">
        <v>0</v>
      </c>
      <c r="H967" s="60">
        <v>0</v>
      </c>
      <c r="I967" s="72">
        <v>0</v>
      </c>
      <c r="J967" s="72">
        <v>0</v>
      </c>
      <c r="K967" s="72">
        <v>0</v>
      </c>
      <c r="L967" s="72">
        <v>0</v>
      </c>
      <c r="M967" s="72">
        <v>0</v>
      </c>
      <c r="N967" s="60">
        <f t="shared" si="20"/>
        <v>0</v>
      </c>
    </row>
    <row r="968" ht="16.5" spans="1:14">
      <c r="A968" s="57">
        <v>940</v>
      </c>
      <c r="B968" s="69" t="s">
        <v>2190</v>
      </c>
      <c r="C968" s="59"/>
      <c r="D968" s="63" t="s">
        <v>2191</v>
      </c>
      <c r="E968" s="72">
        <v>0</v>
      </c>
      <c r="F968" s="72">
        <v>0</v>
      </c>
      <c r="G968" s="72">
        <v>0</v>
      </c>
      <c r="H968" s="60">
        <v>0</v>
      </c>
      <c r="I968" s="72">
        <v>0</v>
      </c>
      <c r="J968" s="72">
        <v>0</v>
      </c>
      <c r="K968" s="72">
        <v>0</v>
      </c>
      <c r="L968" s="72">
        <v>0</v>
      </c>
      <c r="M968" s="72">
        <v>0</v>
      </c>
      <c r="N968" s="60">
        <f t="shared" si="20"/>
        <v>0</v>
      </c>
    </row>
    <row r="969" ht="16.5" spans="1:14">
      <c r="A969" s="57">
        <v>941</v>
      </c>
      <c r="B969" s="69" t="s">
        <v>2192</v>
      </c>
      <c r="C969" s="59"/>
      <c r="D969" s="63" t="s">
        <v>2193</v>
      </c>
      <c r="E969" s="72">
        <v>8100</v>
      </c>
      <c r="F969" s="72">
        <v>0</v>
      </c>
      <c r="G969" s="72">
        <v>0</v>
      </c>
      <c r="H969" s="60">
        <v>8100</v>
      </c>
      <c r="I969" s="72">
        <v>0</v>
      </c>
      <c r="J969" s="72">
        <v>8100</v>
      </c>
      <c r="K969" s="72">
        <v>0</v>
      </c>
      <c r="L969" s="72">
        <v>0</v>
      </c>
      <c r="M969" s="72">
        <v>0</v>
      </c>
      <c r="N969" s="60">
        <f t="shared" si="20"/>
        <v>0</v>
      </c>
    </row>
    <row r="970" ht="16.5" spans="1:14">
      <c r="A970" s="57">
        <v>942</v>
      </c>
      <c r="B970" s="69" t="s">
        <v>2194</v>
      </c>
      <c r="C970" s="59"/>
      <c r="D970" s="63" t="s">
        <v>2195</v>
      </c>
      <c r="E970" s="72">
        <v>0</v>
      </c>
      <c r="F970" s="72">
        <v>0</v>
      </c>
      <c r="G970" s="72">
        <v>0</v>
      </c>
      <c r="H970" s="60">
        <v>0</v>
      </c>
      <c r="I970" s="72">
        <v>0</v>
      </c>
      <c r="J970" s="72">
        <v>0</v>
      </c>
      <c r="K970" s="72">
        <v>0</v>
      </c>
      <c r="L970" s="72">
        <v>0</v>
      </c>
      <c r="M970" s="72">
        <v>0</v>
      </c>
      <c r="N970" s="60">
        <f t="shared" si="20"/>
        <v>0</v>
      </c>
    </row>
    <row r="971" ht="16.5" spans="1:14">
      <c r="A971" s="57">
        <v>943</v>
      </c>
      <c r="B971" s="69" t="s">
        <v>2196</v>
      </c>
      <c r="C971" s="59"/>
      <c r="D971" s="63" t="s">
        <v>2197</v>
      </c>
      <c r="E971" s="72">
        <v>0</v>
      </c>
      <c r="F971" s="72">
        <v>0</v>
      </c>
      <c r="G971" s="72">
        <v>0</v>
      </c>
      <c r="H971" s="60">
        <v>0</v>
      </c>
      <c r="I971" s="72">
        <v>0</v>
      </c>
      <c r="J971" s="72">
        <v>0</v>
      </c>
      <c r="K971" s="72">
        <v>0</v>
      </c>
      <c r="L971" s="72">
        <v>0</v>
      </c>
      <c r="M971" s="72">
        <v>0</v>
      </c>
      <c r="N971" s="60">
        <f t="shared" si="20"/>
        <v>0</v>
      </c>
    </row>
    <row r="972" ht="16.5" spans="1:14">
      <c r="A972" s="57">
        <v>944</v>
      </c>
      <c r="B972" s="69" t="s">
        <v>2198</v>
      </c>
      <c r="C972" s="59"/>
      <c r="D972" s="63" t="s">
        <v>2199</v>
      </c>
      <c r="E972" s="72">
        <v>0</v>
      </c>
      <c r="F972" s="72">
        <v>0</v>
      </c>
      <c r="G972" s="72">
        <v>0</v>
      </c>
      <c r="H972" s="60">
        <v>0</v>
      </c>
      <c r="I972" s="72">
        <v>0</v>
      </c>
      <c r="J972" s="72">
        <v>0</v>
      </c>
      <c r="K972" s="72">
        <v>0</v>
      </c>
      <c r="L972" s="72">
        <v>0</v>
      </c>
      <c r="M972" s="72">
        <v>0</v>
      </c>
      <c r="N972" s="60">
        <f t="shared" si="20"/>
        <v>0</v>
      </c>
    </row>
    <row r="973" ht="16.5" spans="1:14">
      <c r="A973" s="57">
        <v>945</v>
      </c>
      <c r="B973" s="69" t="s">
        <v>2200</v>
      </c>
      <c r="C973" s="59"/>
      <c r="D973" s="63" t="s">
        <v>2201</v>
      </c>
      <c r="E973" s="72">
        <v>0</v>
      </c>
      <c r="F973" s="72">
        <v>0</v>
      </c>
      <c r="G973" s="72">
        <v>0</v>
      </c>
      <c r="H973" s="60">
        <v>0</v>
      </c>
      <c r="I973" s="72">
        <v>0</v>
      </c>
      <c r="J973" s="72">
        <v>0</v>
      </c>
      <c r="K973" s="72">
        <v>0</v>
      </c>
      <c r="L973" s="72">
        <v>0</v>
      </c>
      <c r="M973" s="72">
        <v>0</v>
      </c>
      <c r="N973" s="60">
        <f t="shared" si="20"/>
        <v>0</v>
      </c>
    </row>
    <row r="974" ht="16.5" spans="1:14">
      <c r="A974" s="57">
        <v>946</v>
      </c>
      <c r="B974" s="69" t="s">
        <v>2202</v>
      </c>
      <c r="C974" s="59"/>
      <c r="D974" s="63" t="s">
        <v>2203</v>
      </c>
      <c r="E974" s="72">
        <v>0</v>
      </c>
      <c r="F974" s="72">
        <v>0</v>
      </c>
      <c r="G974" s="72">
        <v>0</v>
      </c>
      <c r="H974" s="60">
        <v>0</v>
      </c>
      <c r="I974" s="72">
        <v>0</v>
      </c>
      <c r="J974" s="72">
        <v>0</v>
      </c>
      <c r="K974" s="72">
        <v>0</v>
      </c>
      <c r="L974" s="72">
        <v>0</v>
      </c>
      <c r="M974" s="72">
        <v>0</v>
      </c>
      <c r="N974" s="60">
        <f t="shared" si="20"/>
        <v>0</v>
      </c>
    </row>
    <row r="975" ht="16.5" spans="1:14">
      <c r="A975" s="57">
        <v>947</v>
      </c>
      <c r="B975" s="69" t="s">
        <v>2204</v>
      </c>
      <c r="C975" s="59"/>
      <c r="D975" s="63" t="s">
        <v>2205</v>
      </c>
      <c r="E975" s="72">
        <v>0</v>
      </c>
      <c r="F975" s="72">
        <v>0</v>
      </c>
      <c r="G975" s="72">
        <v>0</v>
      </c>
      <c r="H975" s="60">
        <v>0</v>
      </c>
      <c r="I975" s="72">
        <v>0</v>
      </c>
      <c r="J975" s="72">
        <v>0</v>
      </c>
      <c r="K975" s="72">
        <v>0</v>
      </c>
      <c r="L975" s="72">
        <v>0</v>
      </c>
      <c r="M975" s="72">
        <v>0</v>
      </c>
      <c r="N975" s="60">
        <f t="shared" si="20"/>
        <v>0</v>
      </c>
    </row>
    <row r="976" ht="16.5" spans="1:14">
      <c r="A976" s="57">
        <v>948</v>
      </c>
      <c r="B976" s="69" t="s">
        <v>2206</v>
      </c>
      <c r="C976" s="59"/>
      <c r="D976" s="63" t="s">
        <v>2207</v>
      </c>
      <c r="E976" s="72">
        <v>0</v>
      </c>
      <c r="F976" s="72">
        <v>0</v>
      </c>
      <c r="G976" s="72">
        <v>0</v>
      </c>
      <c r="H976" s="60">
        <v>0</v>
      </c>
      <c r="I976" s="72">
        <v>0</v>
      </c>
      <c r="J976" s="72">
        <v>0</v>
      </c>
      <c r="K976" s="72">
        <v>0</v>
      </c>
      <c r="L976" s="72">
        <v>0</v>
      </c>
      <c r="M976" s="72">
        <v>0</v>
      </c>
      <c r="N976" s="60">
        <f t="shared" si="20"/>
        <v>0</v>
      </c>
    </row>
    <row r="977" ht="16.5" spans="1:14">
      <c r="A977" s="57">
        <v>949</v>
      </c>
      <c r="B977" s="69" t="s">
        <v>2208</v>
      </c>
      <c r="C977" s="59"/>
      <c r="D977" s="63" t="s">
        <v>2209</v>
      </c>
      <c r="E977" s="72">
        <v>0</v>
      </c>
      <c r="F977" s="72">
        <v>0</v>
      </c>
      <c r="G977" s="72">
        <v>0</v>
      </c>
      <c r="H977" s="60">
        <v>0</v>
      </c>
      <c r="I977" s="72">
        <v>0</v>
      </c>
      <c r="J977" s="72">
        <v>0</v>
      </c>
      <c r="K977" s="72">
        <v>0</v>
      </c>
      <c r="L977" s="72">
        <v>0</v>
      </c>
      <c r="M977" s="72">
        <v>0</v>
      </c>
      <c r="N977" s="60">
        <f t="shared" si="20"/>
        <v>0</v>
      </c>
    </row>
    <row r="978" ht="16.5" spans="1:14">
      <c r="A978" s="57">
        <v>950</v>
      </c>
      <c r="B978" s="69" t="s">
        <v>2210</v>
      </c>
      <c r="C978" s="59"/>
      <c r="D978" s="63" t="s">
        <v>2211</v>
      </c>
      <c r="E978" s="72">
        <v>0</v>
      </c>
      <c r="F978" s="72">
        <v>0</v>
      </c>
      <c r="G978" s="72">
        <v>0</v>
      </c>
      <c r="H978" s="60">
        <v>0</v>
      </c>
      <c r="I978" s="72">
        <v>0</v>
      </c>
      <c r="J978" s="72">
        <v>0</v>
      </c>
      <c r="K978" s="72">
        <v>0</v>
      </c>
      <c r="L978" s="72">
        <v>0</v>
      </c>
      <c r="M978" s="72">
        <v>0</v>
      </c>
      <c r="N978" s="60">
        <f t="shared" si="20"/>
        <v>0</v>
      </c>
    </row>
    <row r="979" ht="16.5" spans="1:14">
      <c r="A979" s="57">
        <v>951</v>
      </c>
      <c r="B979" s="69" t="s">
        <v>154</v>
      </c>
      <c r="C979" s="59"/>
      <c r="D979" s="63" t="s">
        <v>665</v>
      </c>
      <c r="E979" s="72">
        <v>0</v>
      </c>
      <c r="F979" s="72">
        <v>135044.71</v>
      </c>
      <c r="G979" s="72">
        <v>146105.81</v>
      </c>
      <c r="H979" s="60">
        <v>11061.1</v>
      </c>
      <c r="I979" s="72">
        <v>11061.1</v>
      </c>
      <c r="J979" s="72">
        <v>0</v>
      </c>
      <c r="K979" s="72">
        <v>0</v>
      </c>
      <c r="L979" s="72">
        <v>0</v>
      </c>
      <c r="M979" s="72">
        <v>0</v>
      </c>
      <c r="N979" s="60">
        <f t="shared" si="20"/>
        <v>0</v>
      </c>
    </row>
    <row r="980" ht="16.5" spans="1:14">
      <c r="A980" s="74"/>
      <c r="B980" s="58" t="s">
        <v>2212</v>
      </c>
      <c r="C980" s="75"/>
      <c r="D980" s="75"/>
      <c r="E980" s="76">
        <f t="shared" ref="E980:N980" si="21">SUM(E29:E979)</f>
        <v>212345668.26</v>
      </c>
      <c r="F980" s="76">
        <f t="shared" si="21"/>
        <v>484410680.57</v>
      </c>
      <c r="G980" s="76">
        <f t="shared" si="21"/>
        <v>486555274.91</v>
      </c>
      <c r="H980" s="76">
        <f t="shared" si="21"/>
        <v>214490262.6</v>
      </c>
      <c r="I980" s="76">
        <f t="shared" si="21"/>
        <v>116072415.56</v>
      </c>
      <c r="J980" s="76">
        <f t="shared" si="21"/>
        <v>61950663.43</v>
      </c>
      <c r="K980" s="76">
        <f t="shared" si="21"/>
        <v>27734350.76</v>
      </c>
      <c r="L980" s="76">
        <f t="shared" si="21"/>
        <v>6895363.24</v>
      </c>
      <c r="M980" s="76">
        <f t="shared" si="21"/>
        <v>1837469.61</v>
      </c>
      <c r="N980" s="76">
        <f t="shared" si="21"/>
        <v>0</v>
      </c>
    </row>
    <row r="981" spans="1:14">
      <c r="A981" s="64"/>
      <c r="B981" s="77" t="s">
        <v>2213</v>
      </c>
      <c r="C981" s="75"/>
      <c r="D981" s="75"/>
      <c r="E981" s="78"/>
      <c r="F981" s="78"/>
      <c r="G981" s="78"/>
      <c r="H981" s="78"/>
      <c r="I981" s="81"/>
      <c r="J981" s="81"/>
      <c r="K981" s="81"/>
      <c r="L981" s="81"/>
      <c r="M981" s="81"/>
      <c r="N981" s="81"/>
    </row>
    <row r="982" ht="16.5" spans="1:14">
      <c r="A982" s="57">
        <v>1</v>
      </c>
      <c r="B982" s="121" t="s">
        <v>1026</v>
      </c>
      <c r="C982" s="59" t="s">
        <v>1027</v>
      </c>
      <c r="D982" s="75"/>
      <c r="E982" s="60">
        <v>295935.95</v>
      </c>
      <c r="F982" s="60">
        <v>2062476.61</v>
      </c>
      <c r="G982" s="60">
        <v>2230991.39</v>
      </c>
      <c r="H982" s="60">
        <f t="shared" ref="H982:H1045" si="22">E982+G982-F982</f>
        <v>464450.73</v>
      </c>
      <c r="I982" s="60">
        <v>441787.43</v>
      </c>
      <c r="J982" s="60">
        <v>5238.51</v>
      </c>
      <c r="K982" s="60">
        <v>0</v>
      </c>
      <c r="L982" s="60">
        <v>0</v>
      </c>
      <c r="M982" s="60">
        <v>17424.79</v>
      </c>
      <c r="N982" s="60">
        <f t="shared" ref="N982:N985" si="23">SUM(I982:M982)-H982</f>
        <v>0</v>
      </c>
    </row>
    <row r="983" ht="16.5" spans="1:14">
      <c r="A983" s="57">
        <v>2</v>
      </c>
      <c r="B983" s="121" t="s">
        <v>978</v>
      </c>
      <c r="C983" s="59" t="s">
        <v>979</v>
      </c>
      <c r="D983" s="75"/>
      <c r="E983" s="60">
        <v>162250.369999999</v>
      </c>
      <c r="F983" s="60">
        <v>5402248.05</v>
      </c>
      <c r="G983" s="60">
        <v>5764478.71</v>
      </c>
      <c r="H983" s="60">
        <f t="shared" si="22"/>
        <v>524481.029999999</v>
      </c>
      <c r="I983" s="60">
        <v>629525.32</v>
      </c>
      <c r="J983" s="60">
        <v>75.6</v>
      </c>
      <c r="K983" s="60">
        <v>9084.23</v>
      </c>
      <c r="L983" s="60">
        <v>2745.87</v>
      </c>
      <c r="M983" s="60">
        <v>-116949.99</v>
      </c>
      <c r="N983" s="60">
        <f t="shared" si="23"/>
        <v>0</v>
      </c>
    </row>
    <row r="984" ht="16.5" spans="1:14">
      <c r="A984" s="57">
        <v>3</v>
      </c>
      <c r="B984" s="121" t="s">
        <v>1046</v>
      </c>
      <c r="C984" s="59" t="s">
        <v>1047</v>
      </c>
      <c r="D984" s="75"/>
      <c r="E984" s="60">
        <v>-222.12</v>
      </c>
      <c r="F984" s="60">
        <v>0</v>
      </c>
      <c r="G984" s="60">
        <v>0</v>
      </c>
      <c r="H984" s="60">
        <f t="shared" si="22"/>
        <v>-222.12</v>
      </c>
      <c r="I984" s="60">
        <v>0</v>
      </c>
      <c r="J984" s="60">
        <v>0</v>
      </c>
      <c r="K984" s="60">
        <v>0</v>
      </c>
      <c r="L984" s="60">
        <v>0</v>
      </c>
      <c r="M984" s="60">
        <v>-222.12</v>
      </c>
      <c r="N984" s="60">
        <f t="shared" si="23"/>
        <v>0</v>
      </c>
    </row>
    <row r="985" ht="16.5" spans="1:14">
      <c r="A985" s="57">
        <v>4</v>
      </c>
      <c r="B985" s="121" t="s">
        <v>788</v>
      </c>
      <c r="C985" s="59" t="s">
        <v>789</v>
      </c>
      <c r="D985" s="75"/>
      <c r="E985" s="60">
        <v>-38385.230000001</v>
      </c>
      <c r="F985" s="60">
        <v>301943.09</v>
      </c>
      <c r="G985" s="60">
        <v>277285.55</v>
      </c>
      <c r="H985" s="60">
        <f t="shared" si="22"/>
        <v>-63042.770000001</v>
      </c>
      <c r="I985" s="60">
        <v>2.71</v>
      </c>
      <c r="J985" s="60">
        <v>0</v>
      </c>
      <c r="K985" s="60">
        <v>-9920.17</v>
      </c>
      <c r="L985" s="60">
        <v>-45673.9</v>
      </c>
      <c r="M985" s="60">
        <v>-7451.41</v>
      </c>
      <c r="N985" s="60">
        <f t="shared" si="23"/>
        <v>1.03318598121405e-9</v>
      </c>
    </row>
    <row r="986" ht="16.5" spans="1:14">
      <c r="A986" s="57">
        <v>5</v>
      </c>
      <c r="B986" s="121" t="s">
        <v>58</v>
      </c>
      <c r="C986" s="59" t="s">
        <v>989</v>
      </c>
      <c r="D986" s="75"/>
      <c r="E986" s="60">
        <v>441320.63</v>
      </c>
      <c r="F986" s="60">
        <v>6999044.35</v>
      </c>
      <c r="G986" s="60">
        <v>7315786.75</v>
      </c>
      <c r="H986" s="60">
        <f t="shared" si="22"/>
        <v>758063.03</v>
      </c>
      <c r="I986" s="60">
        <v>753571.87</v>
      </c>
      <c r="J986" s="60">
        <v>429.87</v>
      </c>
      <c r="K986" s="60">
        <v>889.87</v>
      </c>
      <c r="L986" s="60">
        <v>61.45</v>
      </c>
      <c r="M986" s="60">
        <v>4997.67</v>
      </c>
      <c r="N986" s="60">
        <v>0</v>
      </c>
    </row>
    <row r="987" ht="16.5" spans="1:14">
      <c r="A987" s="57">
        <v>6</v>
      </c>
      <c r="B987" s="121" t="s">
        <v>148</v>
      </c>
      <c r="C987" s="59" t="s">
        <v>980</v>
      </c>
      <c r="D987" s="75"/>
      <c r="E987" s="60">
        <v>446693.46</v>
      </c>
      <c r="F987" s="60">
        <v>562993.44</v>
      </c>
      <c r="G987" s="60">
        <v>684929.4</v>
      </c>
      <c r="H987" s="60">
        <f t="shared" si="22"/>
        <v>568629.42</v>
      </c>
      <c r="I987" s="60">
        <v>178075.34</v>
      </c>
      <c r="J987" s="60">
        <v>263.45</v>
      </c>
      <c r="K987" s="60">
        <v>211654.37</v>
      </c>
      <c r="L987" s="60">
        <v>80904.94</v>
      </c>
      <c r="M987" s="60">
        <v>97731.32</v>
      </c>
      <c r="N987" s="60">
        <f t="shared" ref="N987:N1051" si="24">SUM(I987:M987)-H987</f>
        <v>0</v>
      </c>
    </row>
    <row r="988" ht="16.5" spans="1:14">
      <c r="A988" s="57">
        <v>7</v>
      </c>
      <c r="B988" s="79" t="s">
        <v>1078</v>
      </c>
      <c r="C988" s="59" t="s">
        <v>1079</v>
      </c>
      <c r="D988" s="75"/>
      <c r="E988" s="60">
        <v>635382.29999999</v>
      </c>
      <c r="F988" s="60">
        <v>883744.84</v>
      </c>
      <c r="G988" s="60">
        <v>989548.36</v>
      </c>
      <c r="H988" s="60">
        <f t="shared" si="22"/>
        <v>741185.81999999</v>
      </c>
      <c r="I988" s="60">
        <v>237024.43</v>
      </c>
      <c r="J988" s="60">
        <v>17297.12</v>
      </c>
      <c r="K988" s="60">
        <v>75679.19</v>
      </c>
      <c r="L988" s="60">
        <v>120919.2</v>
      </c>
      <c r="M988" s="60">
        <v>290265.88</v>
      </c>
      <c r="N988" s="60">
        <f t="shared" si="24"/>
        <v>1.01281329989433e-8</v>
      </c>
    </row>
    <row r="989" ht="16.5" spans="1:14">
      <c r="A989" s="57">
        <v>8</v>
      </c>
      <c r="B989" s="121" t="s">
        <v>52</v>
      </c>
      <c r="C989" s="59" t="s">
        <v>242</v>
      </c>
      <c r="D989" s="75"/>
      <c r="E989" s="60">
        <v>565098.459999999</v>
      </c>
      <c r="F989" s="60">
        <v>5571900.85</v>
      </c>
      <c r="G989" s="60">
        <v>6318217.75</v>
      </c>
      <c r="H989" s="60">
        <f t="shared" si="22"/>
        <v>1311415.36</v>
      </c>
      <c r="I989" s="60">
        <v>1233697.97</v>
      </c>
      <c r="J989" s="60">
        <v>3295.64</v>
      </c>
      <c r="K989" s="60">
        <v>-1625.5</v>
      </c>
      <c r="L989" s="60">
        <v>30347.54</v>
      </c>
      <c r="M989" s="60">
        <v>45699.73</v>
      </c>
      <c r="N989" s="60">
        <v>0</v>
      </c>
    </row>
    <row r="990" ht="16.5" spans="1:14">
      <c r="A990" s="57">
        <v>9</v>
      </c>
      <c r="B990" s="121" t="s">
        <v>1289</v>
      </c>
      <c r="C990" s="59" t="s">
        <v>1290</v>
      </c>
      <c r="D990" s="75"/>
      <c r="E990" s="60">
        <v>2003.34</v>
      </c>
      <c r="F990" s="60">
        <v>0</v>
      </c>
      <c r="G990" s="60">
        <v>25641.54</v>
      </c>
      <c r="H990" s="60">
        <f t="shared" si="22"/>
        <v>27644.88</v>
      </c>
      <c r="I990" s="60">
        <v>25641.54</v>
      </c>
      <c r="J990" s="60">
        <v>2003.34</v>
      </c>
      <c r="K990" s="60">
        <v>0</v>
      </c>
      <c r="L990" s="60">
        <v>0</v>
      </c>
      <c r="M990" s="60">
        <v>0</v>
      </c>
      <c r="N990" s="60">
        <f t="shared" si="24"/>
        <v>0</v>
      </c>
    </row>
    <row r="991" ht="16.5" spans="1:14">
      <c r="A991" s="57">
        <v>10</v>
      </c>
      <c r="B991" s="121" t="s">
        <v>964</v>
      </c>
      <c r="C991" s="59" t="s">
        <v>965</v>
      </c>
      <c r="D991" s="75"/>
      <c r="E991" s="60">
        <v>3661.28</v>
      </c>
      <c r="F991" s="60">
        <v>5565</v>
      </c>
      <c r="G991" s="60">
        <v>8673.71</v>
      </c>
      <c r="H991" s="60">
        <f t="shared" si="22"/>
        <v>6769.99</v>
      </c>
      <c r="I991" s="60">
        <v>3108.71</v>
      </c>
      <c r="J991" s="60">
        <v>0</v>
      </c>
      <c r="K991" s="60">
        <v>2869.72</v>
      </c>
      <c r="L991" s="60">
        <v>1684.61</v>
      </c>
      <c r="M991" s="60">
        <v>-893.05</v>
      </c>
      <c r="N991" s="60">
        <f t="shared" si="24"/>
        <v>0</v>
      </c>
    </row>
    <row r="992" ht="16.5" spans="1:14">
      <c r="A992" s="57">
        <v>11</v>
      </c>
      <c r="B992" s="121" t="s">
        <v>56</v>
      </c>
      <c r="C992" s="59" t="s">
        <v>961</v>
      </c>
      <c r="D992" s="75"/>
      <c r="E992" s="60">
        <v>1335554.61999999</v>
      </c>
      <c r="F992" s="60">
        <v>792846.419999999</v>
      </c>
      <c r="G992" s="60">
        <v>1400594.11</v>
      </c>
      <c r="H992" s="60">
        <f t="shared" si="22"/>
        <v>1943302.30999999</v>
      </c>
      <c r="I992" s="60">
        <v>708115.18</v>
      </c>
      <c r="J992" s="60">
        <v>203790.36</v>
      </c>
      <c r="K992" s="60">
        <v>217722.83</v>
      </c>
      <c r="L992" s="60">
        <v>773376.93</v>
      </c>
      <c r="M992" s="60">
        <v>40297.01</v>
      </c>
      <c r="N992" s="60">
        <f t="shared" si="24"/>
        <v>9.08039510250092e-9</v>
      </c>
    </row>
    <row r="993" ht="16.5" spans="1:14">
      <c r="A993" s="57">
        <v>12</v>
      </c>
      <c r="B993" s="121" t="s">
        <v>1243</v>
      </c>
      <c r="C993" s="59" t="s">
        <v>1244</v>
      </c>
      <c r="D993" s="75"/>
      <c r="E993" s="60">
        <v>-30490.69</v>
      </c>
      <c r="F993" s="60">
        <v>8610</v>
      </c>
      <c r="G993" s="60">
        <v>8610</v>
      </c>
      <c r="H993" s="60">
        <f t="shared" si="22"/>
        <v>-30490.69</v>
      </c>
      <c r="I993" s="60">
        <v>0</v>
      </c>
      <c r="J993" s="60">
        <v>0</v>
      </c>
      <c r="K993" s="60">
        <v>63.25</v>
      </c>
      <c r="L993" s="60">
        <v>0</v>
      </c>
      <c r="M993" s="60">
        <v>-30553.94</v>
      </c>
      <c r="N993" s="60">
        <f t="shared" si="24"/>
        <v>0</v>
      </c>
    </row>
    <row r="994" ht="16.5" spans="1:14">
      <c r="A994" s="57">
        <v>13</v>
      </c>
      <c r="B994" s="121" t="s">
        <v>968</v>
      </c>
      <c r="C994" s="59" t="s">
        <v>969</v>
      </c>
      <c r="D994" s="75"/>
      <c r="E994" s="60">
        <v>55579.55</v>
      </c>
      <c r="F994" s="60">
        <v>0</v>
      </c>
      <c r="G994" s="60">
        <v>-1781.24</v>
      </c>
      <c r="H994" s="60">
        <f t="shared" si="22"/>
        <v>53798.31</v>
      </c>
      <c r="I994" s="60">
        <v>-1781.24</v>
      </c>
      <c r="J994" s="60">
        <v>12115.9</v>
      </c>
      <c r="K994" s="60">
        <v>-11056.6</v>
      </c>
      <c r="L994" s="60">
        <v>32318.42</v>
      </c>
      <c r="M994" s="60">
        <v>22201.83</v>
      </c>
      <c r="N994" s="60">
        <f t="shared" si="24"/>
        <v>0</v>
      </c>
    </row>
    <row r="995" ht="16.5" spans="1:14">
      <c r="A995" s="57">
        <v>14</v>
      </c>
      <c r="B995" s="121" t="s">
        <v>62</v>
      </c>
      <c r="C995" s="59" t="s">
        <v>995</v>
      </c>
      <c r="D995" s="75"/>
      <c r="E995" s="60">
        <v>20368.95</v>
      </c>
      <c r="F995" s="60">
        <v>301146.73</v>
      </c>
      <c r="G995" s="60">
        <v>295510.44</v>
      </c>
      <c r="H995" s="60">
        <f t="shared" si="22"/>
        <v>14732.66</v>
      </c>
      <c r="I995" s="60">
        <v>14954.69</v>
      </c>
      <c r="J995" s="60">
        <v>0</v>
      </c>
      <c r="K995" s="60">
        <v>13188.03</v>
      </c>
      <c r="L995" s="60">
        <v>-959.41</v>
      </c>
      <c r="M995" s="60">
        <v>-12450.65</v>
      </c>
      <c r="N995" s="60">
        <f t="shared" si="24"/>
        <v>-3.09228198602796e-11</v>
      </c>
    </row>
    <row r="996" ht="16.5" spans="1:14">
      <c r="A996" s="57">
        <v>15</v>
      </c>
      <c r="B996" s="121" t="s">
        <v>970</v>
      </c>
      <c r="C996" s="59" t="s">
        <v>971</v>
      </c>
      <c r="D996" s="75"/>
      <c r="E996" s="60">
        <v>50095.59</v>
      </c>
      <c r="F996" s="60">
        <v>95993.11</v>
      </c>
      <c r="G996" s="60">
        <v>91927.71</v>
      </c>
      <c r="H996" s="60">
        <f t="shared" si="22"/>
        <v>46030.19</v>
      </c>
      <c r="I996" s="60">
        <v>15868.78</v>
      </c>
      <c r="J996" s="60">
        <v>406.25</v>
      </c>
      <c r="K996" s="60">
        <v>-86.13</v>
      </c>
      <c r="L996" s="60">
        <v>-3210.49</v>
      </c>
      <c r="M996" s="60">
        <v>33051.78</v>
      </c>
      <c r="N996" s="60">
        <f t="shared" si="24"/>
        <v>0</v>
      </c>
    </row>
    <row r="997" ht="16.5" spans="1:14">
      <c r="A997" s="57">
        <v>16</v>
      </c>
      <c r="B997" s="59" t="s">
        <v>1034</v>
      </c>
      <c r="C997" s="59" t="s">
        <v>1035</v>
      </c>
      <c r="D997" s="75"/>
      <c r="E997" s="60">
        <v>17826.54</v>
      </c>
      <c r="F997" s="60">
        <v>53180.81</v>
      </c>
      <c r="G997" s="60">
        <v>55854.84</v>
      </c>
      <c r="H997" s="60">
        <f t="shared" si="22"/>
        <v>20500.57</v>
      </c>
      <c r="I997" s="60">
        <v>4600.64</v>
      </c>
      <c r="J997" s="60">
        <v>350.7</v>
      </c>
      <c r="K997" s="60">
        <v>458.2</v>
      </c>
      <c r="L997" s="60">
        <v>-14.01</v>
      </c>
      <c r="M997" s="60">
        <v>15105.04</v>
      </c>
      <c r="N997" s="60">
        <f t="shared" si="24"/>
        <v>0</v>
      </c>
    </row>
    <row r="998" ht="16.5" spans="1:14">
      <c r="A998" s="57">
        <v>17</v>
      </c>
      <c r="B998" s="121" t="s">
        <v>1054</v>
      </c>
      <c r="C998" s="59" t="s">
        <v>1055</v>
      </c>
      <c r="D998" s="75"/>
      <c r="E998" s="60">
        <v>18829.24</v>
      </c>
      <c r="F998" s="60">
        <v>0</v>
      </c>
      <c r="G998" s="60">
        <v>0</v>
      </c>
      <c r="H998" s="60">
        <f t="shared" si="22"/>
        <v>18829.24</v>
      </c>
      <c r="I998" s="60">
        <v>0</v>
      </c>
      <c r="J998" s="60">
        <v>0</v>
      </c>
      <c r="K998" s="60">
        <v>10772.77</v>
      </c>
      <c r="L998" s="60">
        <v>8762.34</v>
      </c>
      <c r="M998" s="60">
        <v>-705.87</v>
      </c>
      <c r="N998" s="60">
        <f t="shared" si="24"/>
        <v>0</v>
      </c>
    </row>
    <row r="999" ht="16.5" spans="1:14">
      <c r="A999" s="57">
        <v>18</v>
      </c>
      <c r="B999" s="121" t="s">
        <v>1364</v>
      </c>
      <c r="C999" s="59" t="s">
        <v>1365</v>
      </c>
      <c r="D999" s="75"/>
      <c r="E999" s="60">
        <v>0</v>
      </c>
      <c r="F999" s="60">
        <v>0</v>
      </c>
      <c r="G999" s="60">
        <v>0</v>
      </c>
      <c r="H999" s="60">
        <f t="shared" si="22"/>
        <v>0</v>
      </c>
      <c r="I999" s="60">
        <v>0</v>
      </c>
      <c r="J999" s="60">
        <v>0</v>
      </c>
      <c r="K999" s="60">
        <v>0</v>
      </c>
      <c r="L999" s="60">
        <v>0</v>
      </c>
      <c r="M999" s="60">
        <v>0</v>
      </c>
      <c r="N999" s="60">
        <f t="shared" si="24"/>
        <v>0</v>
      </c>
    </row>
    <row r="1000" ht="16.5" spans="1:14">
      <c r="A1000" s="57">
        <v>19</v>
      </c>
      <c r="B1000" s="121" t="s">
        <v>2214</v>
      </c>
      <c r="C1000" s="59" t="s">
        <v>1663</v>
      </c>
      <c r="D1000" s="75"/>
      <c r="E1000" s="60">
        <v>326906.9</v>
      </c>
      <c r="F1000" s="60">
        <v>0</v>
      </c>
      <c r="G1000" s="60">
        <v>0</v>
      </c>
      <c r="H1000" s="60">
        <f t="shared" si="22"/>
        <v>326906.9</v>
      </c>
      <c r="I1000" s="60">
        <v>0</v>
      </c>
      <c r="J1000" s="60">
        <v>0</v>
      </c>
      <c r="K1000" s="60">
        <v>203764.52</v>
      </c>
      <c r="L1000" s="60">
        <v>0</v>
      </c>
      <c r="M1000" s="60">
        <v>123142.38</v>
      </c>
      <c r="N1000" s="60">
        <f t="shared" si="24"/>
        <v>0</v>
      </c>
    </row>
    <row r="1001" ht="16.5" spans="1:14">
      <c r="A1001" s="57">
        <v>20</v>
      </c>
      <c r="B1001" s="121" t="s">
        <v>1036</v>
      </c>
      <c r="C1001" s="59" t="s">
        <v>1037</v>
      </c>
      <c r="D1001" s="75"/>
      <c r="E1001" s="60">
        <v>37253.3700000002</v>
      </c>
      <c r="F1001" s="60">
        <v>357256.81</v>
      </c>
      <c r="G1001" s="60">
        <v>404420.48</v>
      </c>
      <c r="H1001" s="60">
        <f t="shared" si="22"/>
        <v>84417.0400000002</v>
      </c>
      <c r="I1001" s="60">
        <v>69052.58</v>
      </c>
      <c r="J1001" s="60">
        <v>1690.09</v>
      </c>
      <c r="K1001" s="60">
        <v>12862.37</v>
      </c>
      <c r="L1001" s="60">
        <v>812</v>
      </c>
      <c r="M1001" s="60">
        <v>0</v>
      </c>
      <c r="N1001" s="60">
        <f t="shared" si="24"/>
        <v>-2.18278728425503e-10</v>
      </c>
    </row>
    <row r="1002" ht="16.5" spans="1:14">
      <c r="A1002" s="57">
        <v>21</v>
      </c>
      <c r="B1002" s="121" t="s">
        <v>2215</v>
      </c>
      <c r="C1002" s="59" t="s">
        <v>2216</v>
      </c>
      <c r="D1002" s="75"/>
      <c r="E1002" s="60">
        <v>26577.39</v>
      </c>
      <c r="F1002" s="60">
        <v>0</v>
      </c>
      <c r="G1002" s="60">
        <v>0</v>
      </c>
      <c r="H1002" s="60">
        <f t="shared" si="22"/>
        <v>26577.39</v>
      </c>
      <c r="I1002" s="60">
        <v>0</v>
      </c>
      <c r="J1002" s="60">
        <v>0</v>
      </c>
      <c r="K1002" s="60">
        <v>0</v>
      </c>
      <c r="L1002" s="60">
        <v>18513.32</v>
      </c>
      <c r="M1002" s="60">
        <v>8064.07</v>
      </c>
      <c r="N1002" s="60">
        <f t="shared" si="24"/>
        <v>0</v>
      </c>
    </row>
    <row r="1003" ht="16.5" spans="1:14">
      <c r="A1003" s="57">
        <v>22</v>
      </c>
      <c r="B1003" s="121" t="s">
        <v>985</v>
      </c>
      <c r="C1003" s="59" t="s">
        <v>986</v>
      </c>
      <c r="D1003" s="75"/>
      <c r="E1003" s="60">
        <v>931.089999999967</v>
      </c>
      <c r="F1003" s="60">
        <v>0</v>
      </c>
      <c r="G1003" s="60">
        <v>0</v>
      </c>
      <c r="H1003" s="60">
        <f t="shared" si="22"/>
        <v>931.089999999967</v>
      </c>
      <c r="I1003" s="60">
        <v>0</v>
      </c>
      <c r="J1003" s="60">
        <v>-5062.91</v>
      </c>
      <c r="K1003" s="60">
        <v>5994</v>
      </c>
      <c r="L1003" s="60">
        <v>0</v>
      </c>
      <c r="M1003" s="60">
        <v>0</v>
      </c>
      <c r="N1003" s="60">
        <f t="shared" si="24"/>
        <v>3.31965566147119e-11</v>
      </c>
    </row>
    <row r="1004" ht="16.5" spans="1:14">
      <c r="A1004" s="57">
        <v>23</v>
      </c>
      <c r="B1004" s="121" t="s">
        <v>1358</v>
      </c>
      <c r="C1004" s="59" t="s">
        <v>1359</v>
      </c>
      <c r="D1004" s="75"/>
      <c r="E1004" s="60">
        <v>5128.2</v>
      </c>
      <c r="F1004" s="60">
        <v>0</v>
      </c>
      <c r="G1004" s="60">
        <v>0</v>
      </c>
      <c r="H1004" s="60">
        <f t="shared" si="22"/>
        <v>5128.2</v>
      </c>
      <c r="I1004" s="60">
        <v>0</v>
      </c>
      <c r="J1004" s="60">
        <v>0</v>
      </c>
      <c r="K1004" s="60">
        <v>0</v>
      </c>
      <c r="L1004" s="60">
        <v>0</v>
      </c>
      <c r="M1004" s="60">
        <v>5128.2</v>
      </c>
      <c r="N1004" s="60">
        <f t="shared" si="24"/>
        <v>0</v>
      </c>
    </row>
    <row r="1005" ht="16.5" spans="1:14">
      <c r="A1005" s="57">
        <v>24</v>
      </c>
      <c r="B1005" s="121" t="s">
        <v>1004</v>
      </c>
      <c r="C1005" s="59" t="s">
        <v>1005</v>
      </c>
      <c r="D1005" s="75"/>
      <c r="E1005" s="60">
        <v>239074.98</v>
      </c>
      <c r="F1005" s="60">
        <v>424487.86</v>
      </c>
      <c r="G1005" s="60">
        <v>309359.65</v>
      </c>
      <c r="H1005" s="60">
        <f t="shared" si="22"/>
        <v>123946.77</v>
      </c>
      <c r="I1005" s="60">
        <v>123839.47</v>
      </c>
      <c r="J1005" s="60">
        <v>0</v>
      </c>
      <c r="K1005" s="60">
        <v>0</v>
      </c>
      <c r="L1005" s="60">
        <v>0</v>
      </c>
      <c r="M1005" s="60">
        <v>107.3</v>
      </c>
      <c r="N1005" s="60">
        <f t="shared" si="24"/>
        <v>0</v>
      </c>
    </row>
    <row r="1006" ht="16.5" spans="1:14">
      <c r="A1006" s="57">
        <v>25</v>
      </c>
      <c r="B1006" s="121" t="s">
        <v>996</v>
      </c>
      <c r="C1006" s="59" t="s">
        <v>997</v>
      </c>
      <c r="D1006" s="75"/>
      <c r="E1006" s="60">
        <v>19712.35</v>
      </c>
      <c r="F1006" s="60">
        <v>0</v>
      </c>
      <c r="G1006" s="60">
        <v>18.96</v>
      </c>
      <c r="H1006" s="60">
        <f t="shared" si="22"/>
        <v>19731.31</v>
      </c>
      <c r="I1006" s="60">
        <v>18.96</v>
      </c>
      <c r="J1006" s="60">
        <v>74.85</v>
      </c>
      <c r="K1006" s="60">
        <v>18125.46</v>
      </c>
      <c r="L1006" s="60">
        <v>1442.71</v>
      </c>
      <c r="M1006" s="60">
        <v>69.33</v>
      </c>
      <c r="N1006" s="60">
        <f t="shared" si="24"/>
        <v>0</v>
      </c>
    </row>
    <row r="1007" ht="16.5" spans="1:14">
      <c r="A1007" s="57">
        <v>26</v>
      </c>
      <c r="B1007" s="121" t="s">
        <v>786</v>
      </c>
      <c r="C1007" s="59" t="s">
        <v>787</v>
      </c>
      <c r="D1007" s="75"/>
      <c r="E1007" s="60">
        <v>83290.7699999989</v>
      </c>
      <c r="F1007" s="60">
        <v>1197024.1</v>
      </c>
      <c r="G1007" s="60">
        <v>1257346.65</v>
      </c>
      <c r="H1007" s="60">
        <f t="shared" si="22"/>
        <v>143613.319999999</v>
      </c>
      <c r="I1007" s="60">
        <v>142805.26</v>
      </c>
      <c r="J1007" s="60">
        <v>582.46</v>
      </c>
      <c r="K1007" s="60">
        <v>1955.92</v>
      </c>
      <c r="L1007" s="60">
        <v>484.26</v>
      </c>
      <c r="M1007" s="60">
        <v>-2214.58</v>
      </c>
      <c r="N1007" s="60">
        <f t="shared" si="24"/>
        <v>1.36788003146648e-9</v>
      </c>
    </row>
    <row r="1008" ht="16.5" spans="1:14">
      <c r="A1008" s="57">
        <v>27</v>
      </c>
      <c r="B1008" s="121" t="s">
        <v>261</v>
      </c>
      <c r="C1008" s="59" t="s">
        <v>262</v>
      </c>
      <c r="D1008" s="75"/>
      <c r="E1008" s="60">
        <v>7464.47999999998</v>
      </c>
      <c r="F1008" s="60">
        <v>0</v>
      </c>
      <c r="G1008" s="60">
        <v>33465.29</v>
      </c>
      <c r="H1008" s="60">
        <f t="shared" si="22"/>
        <v>40929.77</v>
      </c>
      <c r="I1008" s="60">
        <v>33465.29</v>
      </c>
      <c r="J1008" s="60">
        <v>2265.48</v>
      </c>
      <c r="K1008" s="60">
        <v>0</v>
      </c>
      <c r="L1008" s="60">
        <v>588.71</v>
      </c>
      <c r="M1008" s="60">
        <v>4610.29</v>
      </c>
      <c r="N1008" s="60">
        <f t="shared" si="24"/>
        <v>0</v>
      </c>
    </row>
    <row r="1009" ht="16.5" spans="1:14">
      <c r="A1009" s="57">
        <v>28</v>
      </c>
      <c r="B1009" s="121" t="s">
        <v>1606</v>
      </c>
      <c r="C1009" s="59" t="s">
        <v>1607</v>
      </c>
      <c r="D1009" s="75"/>
      <c r="E1009" s="60">
        <v>4071.82</v>
      </c>
      <c r="F1009" s="60">
        <v>0</v>
      </c>
      <c r="G1009" s="60">
        <v>0</v>
      </c>
      <c r="H1009" s="60">
        <f t="shared" si="22"/>
        <v>4071.82</v>
      </c>
      <c r="I1009" s="60">
        <v>0</v>
      </c>
      <c r="J1009" s="60">
        <v>0</v>
      </c>
      <c r="K1009" s="60">
        <v>0</v>
      </c>
      <c r="L1009" s="60">
        <v>150.61</v>
      </c>
      <c r="M1009" s="60">
        <v>3921.21</v>
      </c>
      <c r="N1009" s="60">
        <f t="shared" si="24"/>
        <v>0</v>
      </c>
    </row>
    <row r="1010" ht="16.5" spans="1:14">
      <c r="A1010" s="57">
        <v>29</v>
      </c>
      <c r="B1010" s="121" t="s">
        <v>987</v>
      </c>
      <c r="C1010" s="59" t="s">
        <v>988</v>
      </c>
      <c r="D1010" s="75"/>
      <c r="E1010" s="60">
        <v>741870.18</v>
      </c>
      <c r="F1010" s="60">
        <v>0</v>
      </c>
      <c r="G1010" s="60">
        <v>673.32</v>
      </c>
      <c r="H1010" s="60">
        <f t="shared" si="22"/>
        <v>742543.5</v>
      </c>
      <c r="I1010" s="60">
        <v>673.32</v>
      </c>
      <c r="J1010" s="60">
        <v>5478.83</v>
      </c>
      <c r="K1010" s="60">
        <v>182855.68</v>
      </c>
      <c r="L1010" s="60">
        <v>385571.58</v>
      </c>
      <c r="M1010" s="60">
        <v>167964.09</v>
      </c>
      <c r="N1010" s="60">
        <f t="shared" si="24"/>
        <v>0</v>
      </c>
    </row>
    <row r="1011" ht="16.5" spans="1:14">
      <c r="A1011" s="57">
        <v>30</v>
      </c>
      <c r="B1011" s="121" t="s">
        <v>983</v>
      </c>
      <c r="C1011" s="59" t="s">
        <v>984</v>
      </c>
      <c r="D1011" s="75"/>
      <c r="E1011" s="60">
        <v>947034.92</v>
      </c>
      <c r="F1011" s="60">
        <v>182075.43</v>
      </c>
      <c r="G1011" s="60">
        <v>153429.2</v>
      </c>
      <c r="H1011" s="60">
        <f t="shared" si="22"/>
        <v>918388.69</v>
      </c>
      <c r="I1011" s="60">
        <v>129352.22</v>
      </c>
      <c r="J1011" s="60">
        <v>144392.33</v>
      </c>
      <c r="K1011" s="60">
        <v>243095.92</v>
      </c>
      <c r="L1011" s="60">
        <v>338646.77</v>
      </c>
      <c r="M1011" s="60">
        <v>62901.45</v>
      </c>
      <c r="N1011" s="60">
        <f t="shared" si="24"/>
        <v>0</v>
      </c>
    </row>
    <row r="1012" ht="16.5" spans="1:14">
      <c r="A1012" s="57">
        <v>31</v>
      </c>
      <c r="B1012" s="121" t="s">
        <v>50</v>
      </c>
      <c r="C1012" s="59" t="s">
        <v>947</v>
      </c>
      <c r="D1012" s="75"/>
      <c r="E1012" s="60">
        <v>181653.95</v>
      </c>
      <c r="F1012" s="60">
        <v>1612776.76</v>
      </c>
      <c r="G1012" s="60">
        <v>1787681.35</v>
      </c>
      <c r="H1012" s="60">
        <f t="shared" si="22"/>
        <v>356558.54</v>
      </c>
      <c r="I1012" s="60">
        <v>352965.47</v>
      </c>
      <c r="J1012" s="60">
        <v>2048.26</v>
      </c>
      <c r="K1012" s="60">
        <v>96</v>
      </c>
      <c r="L1012" s="60">
        <v>586</v>
      </c>
      <c r="M1012" s="60">
        <v>862.81</v>
      </c>
      <c r="N1012" s="60">
        <f t="shared" si="24"/>
        <v>0</v>
      </c>
    </row>
    <row r="1013" ht="16.5" spans="1:14">
      <c r="A1013" s="57">
        <v>32</v>
      </c>
      <c r="B1013" s="121" t="s">
        <v>2217</v>
      </c>
      <c r="C1013" s="59" t="s">
        <v>328</v>
      </c>
      <c r="D1013" s="75"/>
      <c r="E1013" s="60">
        <v>45710.2999999998</v>
      </c>
      <c r="F1013" s="60">
        <v>4312870.2</v>
      </c>
      <c r="G1013" s="60">
        <v>4537673.2</v>
      </c>
      <c r="H1013" s="60">
        <f t="shared" si="22"/>
        <v>270513.3</v>
      </c>
      <c r="I1013" s="60">
        <v>224803</v>
      </c>
      <c r="J1013" s="60">
        <v>7760.3</v>
      </c>
      <c r="K1013" s="60">
        <v>0</v>
      </c>
      <c r="L1013" s="60">
        <v>0</v>
      </c>
      <c r="M1013" s="60">
        <v>37950</v>
      </c>
      <c r="N1013" s="60">
        <f t="shared" si="24"/>
        <v>0</v>
      </c>
    </row>
    <row r="1014" ht="16.5" spans="1:14">
      <c r="A1014" s="57">
        <v>33</v>
      </c>
      <c r="B1014" s="121" t="s">
        <v>1287</v>
      </c>
      <c r="C1014" s="59" t="s">
        <v>1288</v>
      </c>
      <c r="D1014" s="75"/>
      <c r="E1014" s="60">
        <v>1016763.33999999</v>
      </c>
      <c r="F1014" s="60">
        <v>8815155.2</v>
      </c>
      <c r="G1014" s="60">
        <v>8664042.81</v>
      </c>
      <c r="H1014" s="60">
        <f t="shared" si="22"/>
        <v>865650.949999992</v>
      </c>
      <c r="I1014" s="60">
        <v>722038.2</v>
      </c>
      <c r="J1014" s="60">
        <v>7072.02</v>
      </c>
      <c r="K1014" s="60">
        <v>-746.3</v>
      </c>
      <c r="L1014" s="60">
        <v>960</v>
      </c>
      <c r="M1014" s="60">
        <v>136327.03</v>
      </c>
      <c r="N1014" s="60">
        <f t="shared" si="24"/>
        <v>8.14907252788544e-9</v>
      </c>
    </row>
    <row r="1015" ht="16.5" spans="1:14">
      <c r="A1015" s="57">
        <v>34</v>
      </c>
      <c r="B1015" s="121" t="s">
        <v>48</v>
      </c>
      <c r="C1015" s="59" t="s">
        <v>241</v>
      </c>
      <c r="D1015" s="75"/>
      <c r="E1015" s="60">
        <v>1308711.61</v>
      </c>
      <c r="F1015" s="60">
        <v>3755150.88</v>
      </c>
      <c r="G1015" s="60">
        <v>5263687.62</v>
      </c>
      <c r="H1015" s="60">
        <f t="shared" si="22"/>
        <v>2817248.35</v>
      </c>
      <c r="I1015" s="60">
        <v>1949521.24</v>
      </c>
      <c r="J1015" s="60">
        <v>326185.41</v>
      </c>
      <c r="K1015" s="60">
        <v>151107.52</v>
      </c>
      <c r="L1015" s="60">
        <v>389284.13</v>
      </c>
      <c r="M1015" s="60">
        <v>1150.05</v>
      </c>
      <c r="N1015" s="60">
        <f t="shared" si="24"/>
        <v>0</v>
      </c>
    </row>
    <row r="1016" ht="16.5" spans="1:14">
      <c r="A1016" s="57">
        <v>35</v>
      </c>
      <c r="B1016" s="121" t="s">
        <v>920</v>
      </c>
      <c r="C1016" s="59" t="s">
        <v>921</v>
      </c>
      <c r="D1016" s="75"/>
      <c r="E1016" s="60">
        <v>9673.26</v>
      </c>
      <c r="F1016" s="60">
        <v>0</v>
      </c>
      <c r="G1016" s="60">
        <v>0</v>
      </c>
      <c r="H1016" s="60">
        <f t="shared" si="22"/>
        <v>9673.26</v>
      </c>
      <c r="I1016" s="60">
        <v>0</v>
      </c>
      <c r="J1016" s="60">
        <v>0</v>
      </c>
      <c r="K1016" s="60">
        <v>577.02</v>
      </c>
      <c r="L1016" s="60">
        <v>71.15</v>
      </c>
      <c r="M1016" s="60">
        <v>9025.09</v>
      </c>
      <c r="N1016" s="60">
        <f t="shared" si="24"/>
        <v>0</v>
      </c>
    </row>
    <row r="1017" ht="16.5" spans="1:14">
      <c r="A1017" s="57">
        <v>36</v>
      </c>
      <c r="B1017" s="121" t="s">
        <v>1052</v>
      </c>
      <c r="C1017" s="59" t="s">
        <v>1053</v>
      </c>
      <c r="D1017" s="75"/>
      <c r="E1017" s="60">
        <v>1826</v>
      </c>
      <c r="F1017" s="60">
        <v>0</v>
      </c>
      <c r="G1017" s="60">
        <v>0</v>
      </c>
      <c r="H1017" s="60">
        <f t="shared" si="22"/>
        <v>1826</v>
      </c>
      <c r="I1017" s="60">
        <v>0</v>
      </c>
      <c r="J1017" s="60">
        <v>0</v>
      </c>
      <c r="K1017" s="60">
        <v>0.26</v>
      </c>
      <c r="L1017" s="60">
        <v>15.52</v>
      </c>
      <c r="M1017" s="60">
        <v>1810.22</v>
      </c>
      <c r="N1017" s="60">
        <f t="shared" si="24"/>
        <v>0</v>
      </c>
    </row>
    <row r="1018" ht="16.5" spans="1:14">
      <c r="A1018" s="57">
        <v>37</v>
      </c>
      <c r="B1018" s="121" t="s">
        <v>1019</v>
      </c>
      <c r="C1018" s="59" t="s">
        <v>1020</v>
      </c>
      <c r="D1018" s="75"/>
      <c r="E1018" s="60">
        <v>2.61</v>
      </c>
      <c r="F1018" s="60">
        <v>0</v>
      </c>
      <c r="G1018" s="60">
        <v>0</v>
      </c>
      <c r="H1018" s="60">
        <f t="shared" si="22"/>
        <v>2.61</v>
      </c>
      <c r="I1018" s="60">
        <v>0</v>
      </c>
      <c r="J1018" s="60">
        <v>0</v>
      </c>
      <c r="K1018" s="60">
        <v>0</v>
      </c>
      <c r="L1018" s="60">
        <v>10.47</v>
      </c>
      <c r="M1018" s="60">
        <v>-7.86</v>
      </c>
      <c r="N1018" s="60">
        <f t="shared" si="24"/>
        <v>0</v>
      </c>
    </row>
    <row r="1019" ht="16.5" spans="1:14">
      <c r="A1019" s="57">
        <v>38</v>
      </c>
      <c r="B1019" s="121" t="s">
        <v>60</v>
      </c>
      <c r="C1019" s="59" t="s">
        <v>994</v>
      </c>
      <c r="D1019" s="75"/>
      <c r="E1019" s="60">
        <v>74019.4199999999</v>
      </c>
      <c r="F1019" s="60">
        <v>983119.32</v>
      </c>
      <c r="G1019" s="60">
        <v>996822.97</v>
      </c>
      <c r="H1019" s="60">
        <f t="shared" si="22"/>
        <v>87723.0699999999</v>
      </c>
      <c r="I1019" s="60">
        <v>86731.59</v>
      </c>
      <c r="J1019" s="60">
        <v>0</v>
      </c>
      <c r="K1019" s="60">
        <v>766.38</v>
      </c>
      <c r="L1019" s="60">
        <v>-737.52</v>
      </c>
      <c r="M1019" s="60">
        <v>962.62</v>
      </c>
      <c r="N1019" s="60">
        <f t="shared" si="24"/>
        <v>0</v>
      </c>
    </row>
    <row r="1020" ht="16.5" spans="1:14">
      <c r="A1020" s="57">
        <v>39</v>
      </c>
      <c r="B1020" s="80" t="s">
        <v>1398</v>
      </c>
      <c r="C1020" s="59" t="s">
        <v>1399</v>
      </c>
      <c r="D1020" s="75"/>
      <c r="E1020" s="60">
        <v>80867.44</v>
      </c>
      <c r="F1020" s="60">
        <v>369837.69</v>
      </c>
      <c r="G1020" s="60">
        <v>495089.31</v>
      </c>
      <c r="H1020" s="60">
        <f t="shared" si="22"/>
        <v>206119.06</v>
      </c>
      <c r="I1020" s="60">
        <v>153498.1</v>
      </c>
      <c r="J1020" s="60">
        <v>1.28</v>
      </c>
      <c r="K1020" s="60">
        <v>8267.73</v>
      </c>
      <c r="L1020" s="60">
        <v>25659.36</v>
      </c>
      <c r="M1020" s="60">
        <v>18692.59</v>
      </c>
      <c r="N1020" s="60">
        <f t="shared" si="24"/>
        <v>0</v>
      </c>
    </row>
    <row r="1021" ht="16.5" spans="1:14">
      <c r="A1021" s="57">
        <v>40</v>
      </c>
      <c r="B1021" s="121" t="s">
        <v>1610</v>
      </c>
      <c r="C1021" s="59" t="s">
        <v>1611</v>
      </c>
      <c r="D1021" s="75"/>
      <c r="E1021" s="60">
        <v>33592.44</v>
      </c>
      <c r="F1021" s="60">
        <v>0</v>
      </c>
      <c r="G1021" s="60">
        <v>203.54</v>
      </c>
      <c r="H1021" s="60">
        <f t="shared" si="22"/>
        <v>33795.98</v>
      </c>
      <c r="I1021" s="60">
        <v>203.54</v>
      </c>
      <c r="J1021" s="60">
        <v>818.59</v>
      </c>
      <c r="K1021" s="60">
        <v>9126.4</v>
      </c>
      <c r="L1021" s="60">
        <v>23214.05</v>
      </c>
      <c r="M1021" s="60">
        <v>433.4</v>
      </c>
      <c r="N1021" s="60">
        <f t="shared" si="24"/>
        <v>0</v>
      </c>
    </row>
    <row r="1022" ht="16.5" spans="1:14">
      <c r="A1022" s="57">
        <v>41</v>
      </c>
      <c r="B1022" s="121" t="s">
        <v>2218</v>
      </c>
      <c r="C1022" s="59" t="s">
        <v>2219</v>
      </c>
      <c r="D1022" s="75"/>
      <c r="E1022" s="60">
        <v>112820.4</v>
      </c>
      <c r="F1022" s="60">
        <v>0</v>
      </c>
      <c r="G1022" s="60">
        <v>0</v>
      </c>
      <c r="H1022" s="60">
        <f t="shared" si="22"/>
        <v>112820.4</v>
      </c>
      <c r="I1022" s="60">
        <v>0</v>
      </c>
      <c r="J1022" s="60">
        <v>0</v>
      </c>
      <c r="K1022" s="60">
        <v>0</v>
      </c>
      <c r="L1022" s="60">
        <v>0</v>
      </c>
      <c r="M1022" s="60">
        <v>112820.4</v>
      </c>
      <c r="N1022" s="60">
        <f t="shared" si="24"/>
        <v>0</v>
      </c>
    </row>
    <row r="1023" ht="16.5" spans="1:14">
      <c r="A1023" s="57">
        <v>42</v>
      </c>
      <c r="B1023" s="121" t="s">
        <v>54</v>
      </c>
      <c r="C1023" s="59" t="s">
        <v>960</v>
      </c>
      <c r="D1023" s="75"/>
      <c r="E1023" s="60">
        <v>115884.439999999</v>
      </c>
      <c r="F1023" s="60">
        <v>1424792</v>
      </c>
      <c r="G1023" s="60">
        <v>1867644.36</v>
      </c>
      <c r="H1023" s="60">
        <f t="shared" si="22"/>
        <v>558736.799999999</v>
      </c>
      <c r="I1023" s="60">
        <v>556091.87</v>
      </c>
      <c r="J1023" s="60">
        <v>785.32</v>
      </c>
      <c r="K1023" s="60">
        <v>1106.07</v>
      </c>
      <c r="L1023" s="60">
        <v>130.77</v>
      </c>
      <c r="M1023" s="60">
        <v>622.77</v>
      </c>
      <c r="N1023" s="60">
        <f t="shared" si="24"/>
        <v>0</v>
      </c>
    </row>
    <row r="1024" ht="16.5" spans="1:14">
      <c r="A1024" s="57">
        <v>43</v>
      </c>
      <c r="B1024" s="121" t="s">
        <v>470</v>
      </c>
      <c r="C1024" s="59" t="s">
        <v>471</v>
      </c>
      <c r="D1024" s="75"/>
      <c r="E1024" s="60">
        <v>15114.59</v>
      </c>
      <c r="F1024" s="60">
        <v>0</v>
      </c>
      <c r="G1024" s="60">
        <v>0</v>
      </c>
      <c r="H1024" s="60">
        <f t="shared" si="22"/>
        <v>15114.59</v>
      </c>
      <c r="I1024" s="60">
        <v>0</v>
      </c>
      <c r="J1024" s="60">
        <v>0</v>
      </c>
      <c r="K1024" s="60">
        <v>0</v>
      </c>
      <c r="L1024" s="60">
        <v>10844.6</v>
      </c>
      <c r="M1024" s="60">
        <v>4269.99</v>
      </c>
      <c r="N1024" s="60">
        <f t="shared" si="24"/>
        <v>0</v>
      </c>
    </row>
    <row r="1025" ht="16.5" spans="1:14">
      <c r="A1025" s="57">
        <v>44</v>
      </c>
      <c r="B1025" s="121" t="s">
        <v>2220</v>
      </c>
      <c r="C1025" s="59" t="s">
        <v>2221</v>
      </c>
      <c r="D1025" s="75"/>
      <c r="E1025" s="60">
        <v>22824</v>
      </c>
      <c r="F1025" s="60">
        <v>0</v>
      </c>
      <c r="G1025" s="60">
        <v>0</v>
      </c>
      <c r="H1025" s="60">
        <f t="shared" si="22"/>
        <v>22824</v>
      </c>
      <c r="I1025" s="60">
        <v>0</v>
      </c>
      <c r="J1025" s="60">
        <v>0</v>
      </c>
      <c r="K1025" s="60">
        <v>0</v>
      </c>
      <c r="L1025" s="60">
        <v>0</v>
      </c>
      <c r="M1025" s="60">
        <v>22824</v>
      </c>
      <c r="N1025" s="60">
        <f t="shared" si="24"/>
        <v>0</v>
      </c>
    </row>
    <row r="1026" ht="16.5" spans="1:14">
      <c r="A1026" s="57">
        <v>45</v>
      </c>
      <c r="B1026" s="121" t="s">
        <v>1237</v>
      </c>
      <c r="C1026" s="59" t="s">
        <v>1238</v>
      </c>
      <c r="D1026" s="75"/>
      <c r="E1026" s="60">
        <v>7257.29</v>
      </c>
      <c r="F1026" s="60">
        <v>0</v>
      </c>
      <c r="G1026" s="60">
        <v>0</v>
      </c>
      <c r="H1026" s="60">
        <f t="shared" si="22"/>
        <v>7257.29</v>
      </c>
      <c r="I1026" s="60">
        <v>0</v>
      </c>
      <c r="J1026" s="60">
        <v>0</v>
      </c>
      <c r="K1026" s="60">
        <v>0</v>
      </c>
      <c r="L1026" s="60">
        <v>0</v>
      </c>
      <c r="M1026" s="60">
        <v>7257.29</v>
      </c>
      <c r="N1026" s="60">
        <f t="shared" si="24"/>
        <v>0</v>
      </c>
    </row>
    <row r="1027" ht="16.5" spans="1:14">
      <c r="A1027" s="57">
        <v>46</v>
      </c>
      <c r="B1027" s="121" t="s">
        <v>1006</v>
      </c>
      <c r="C1027" s="59" t="s">
        <v>1007</v>
      </c>
      <c r="D1027" s="75"/>
      <c r="E1027" s="60">
        <v>78416.97</v>
      </c>
      <c r="F1027" s="60">
        <v>0</v>
      </c>
      <c r="G1027" s="60">
        <v>0</v>
      </c>
      <c r="H1027" s="60">
        <f t="shared" si="22"/>
        <v>78416.97</v>
      </c>
      <c r="I1027" s="60">
        <v>0</v>
      </c>
      <c r="J1027" s="60">
        <v>0</v>
      </c>
      <c r="K1027" s="60">
        <v>0</v>
      </c>
      <c r="L1027" s="60">
        <v>27933.17</v>
      </c>
      <c r="M1027" s="60">
        <v>50483.8</v>
      </c>
      <c r="N1027" s="60">
        <f t="shared" si="24"/>
        <v>0</v>
      </c>
    </row>
    <row r="1028" ht="16.5" spans="1:14">
      <c r="A1028" s="57">
        <v>47</v>
      </c>
      <c r="B1028" s="121" t="s">
        <v>1062</v>
      </c>
      <c r="C1028" s="59" t="s">
        <v>1063</v>
      </c>
      <c r="D1028" s="75"/>
      <c r="E1028" s="60">
        <v>160</v>
      </c>
      <c r="F1028" s="60">
        <v>0</v>
      </c>
      <c r="G1028" s="60">
        <v>0</v>
      </c>
      <c r="H1028" s="60">
        <f t="shared" si="22"/>
        <v>160</v>
      </c>
      <c r="I1028" s="60">
        <v>0</v>
      </c>
      <c r="J1028" s="60">
        <v>0</v>
      </c>
      <c r="K1028" s="60">
        <v>0</v>
      </c>
      <c r="L1028" s="60">
        <v>0</v>
      </c>
      <c r="M1028" s="60">
        <v>160</v>
      </c>
      <c r="N1028" s="60">
        <f t="shared" si="24"/>
        <v>0</v>
      </c>
    </row>
    <row r="1029" ht="16.5" spans="1:14">
      <c r="A1029" s="57">
        <v>48</v>
      </c>
      <c r="B1029" s="121" t="s">
        <v>1080</v>
      </c>
      <c r="C1029" s="59" t="s">
        <v>1081</v>
      </c>
      <c r="D1029" s="75"/>
      <c r="E1029" s="60">
        <v>1092.71</v>
      </c>
      <c r="F1029" s="60">
        <v>0</v>
      </c>
      <c r="G1029" s="60">
        <v>0</v>
      </c>
      <c r="H1029" s="60">
        <f t="shared" si="22"/>
        <v>1092.71</v>
      </c>
      <c r="I1029" s="60">
        <v>0</v>
      </c>
      <c r="J1029" s="60">
        <v>0</v>
      </c>
      <c r="K1029" s="60">
        <v>907.33</v>
      </c>
      <c r="L1029" s="60">
        <v>189.38</v>
      </c>
      <c r="M1029" s="60">
        <v>-4</v>
      </c>
      <c r="N1029" s="60">
        <f t="shared" si="24"/>
        <v>0</v>
      </c>
    </row>
    <row r="1030" ht="16.5" spans="1:14">
      <c r="A1030" s="57">
        <v>49</v>
      </c>
      <c r="B1030" s="121" t="s">
        <v>1490</v>
      </c>
      <c r="C1030" s="59" t="s">
        <v>1491</v>
      </c>
      <c r="D1030" s="75"/>
      <c r="E1030" s="60">
        <v>10534.68</v>
      </c>
      <c r="F1030" s="60">
        <v>0</v>
      </c>
      <c r="G1030" s="60">
        <v>0</v>
      </c>
      <c r="H1030" s="60">
        <f t="shared" si="22"/>
        <v>10534.68</v>
      </c>
      <c r="I1030" s="60">
        <v>0</v>
      </c>
      <c r="J1030" s="60">
        <v>0</v>
      </c>
      <c r="K1030" s="60">
        <v>0</v>
      </c>
      <c r="L1030" s="60">
        <v>5515.18</v>
      </c>
      <c r="M1030" s="60">
        <v>5019.5</v>
      </c>
      <c r="N1030" s="60">
        <f t="shared" si="24"/>
        <v>0</v>
      </c>
    </row>
    <row r="1031" ht="16.5" spans="1:14">
      <c r="A1031" s="57">
        <v>50</v>
      </c>
      <c r="B1031" s="121" t="s">
        <v>2222</v>
      </c>
      <c r="C1031" s="59" t="s">
        <v>2223</v>
      </c>
      <c r="D1031" s="75"/>
      <c r="E1031" s="60">
        <v>3860</v>
      </c>
      <c r="F1031" s="60">
        <v>0</v>
      </c>
      <c r="G1031" s="60">
        <v>0</v>
      </c>
      <c r="H1031" s="60">
        <f t="shared" si="22"/>
        <v>3860</v>
      </c>
      <c r="I1031" s="60">
        <v>0</v>
      </c>
      <c r="J1031" s="60">
        <v>0</v>
      </c>
      <c r="K1031" s="60">
        <v>0</v>
      </c>
      <c r="L1031" s="60">
        <v>0</v>
      </c>
      <c r="M1031" s="60">
        <v>3860</v>
      </c>
      <c r="N1031" s="60">
        <f t="shared" si="24"/>
        <v>0</v>
      </c>
    </row>
    <row r="1032" ht="16.5" spans="1:14">
      <c r="A1032" s="57">
        <v>51</v>
      </c>
      <c r="B1032" s="121" t="s">
        <v>1438</v>
      </c>
      <c r="C1032" s="59" t="s">
        <v>1439</v>
      </c>
      <c r="D1032" s="75"/>
      <c r="E1032" s="60">
        <v>14371.09</v>
      </c>
      <c r="F1032" s="60">
        <v>0</v>
      </c>
      <c r="G1032" s="60">
        <v>5038.66</v>
      </c>
      <c r="H1032" s="60">
        <f t="shared" si="22"/>
        <v>19409.75</v>
      </c>
      <c r="I1032" s="60">
        <v>5038.66</v>
      </c>
      <c r="J1032" s="60">
        <v>1806.63</v>
      </c>
      <c r="K1032" s="60">
        <v>0</v>
      </c>
      <c r="L1032" s="60">
        <v>-1583.5</v>
      </c>
      <c r="M1032" s="60">
        <v>14147.96</v>
      </c>
      <c r="N1032" s="60">
        <f t="shared" si="24"/>
        <v>0</v>
      </c>
    </row>
    <row r="1033" ht="16.5" spans="1:14">
      <c r="A1033" s="57">
        <v>52</v>
      </c>
      <c r="B1033" s="121" t="s">
        <v>402</v>
      </c>
      <c r="C1033" s="59" t="s">
        <v>403</v>
      </c>
      <c r="D1033" s="75"/>
      <c r="E1033" s="60">
        <v>-37827.6599999999</v>
      </c>
      <c r="F1033" s="60">
        <v>42882.7</v>
      </c>
      <c r="G1033" s="60">
        <v>50252.7</v>
      </c>
      <c r="H1033" s="60">
        <f t="shared" si="22"/>
        <v>-30457.6599999999</v>
      </c>
      <c r="I1033" s="60">
        <v>7370</v>
      </c>
      <c r="J1033" s="60">
        <v>0</v>
      </c>
      <c r="K1033" s="60">
        <v>0</v>
      </c>
      <c r="L1033" s="60">
        <v>0</v>
      </c>
      <c r="M1033" s="60">
        <v>-37827.66</v>
      </c>
      <c r="N1033" s="60">
        <f t="shared" si="24"/>
        <v>-1.01863406598568e-10</v>
      </c>
    </row>
    <row r="1034" ht="16.5" spans="1:14">
      <c r="A1034" s="57">
        <v>53</v>
      </c>
      <c r="B1034" s="121" t="s">
        <v>86</v>
      </c>
      <c r="C1034" s="59" t="s">
        <v>1214</v>
      </c>
      <c r="D1034" s="75"/>
      <c r="E1034" s="60">
        <v>240115.08</v>
      </c>
      <c r="F1034" s="60">
        <v>964814.5</v>
      </c>
      <c r="G1034" s="60">
        <v>773379.5</v>
      </c>
      <c r="H1034" s="60">
        <f t="shared" si="22"/>
        <v>48680.08</v>
      </c>
      <c r="I1034" s="60">
        <v>0</v>
      </c>
      <c r="J1034" s="60">
        <v>0</v>
      </c>
      <c r="K1034" s="60">
        <v>1190</v>
      </c>
      <c r="L1034" s="60">
        <v>47219.78</v>
      </c>
      <c r="M1034" s="60">
        <v>270.3</v>
      </c>
      <c r="N1034" s="60">
        <f t="shared" si="24"/>
        <v>0</v>
      </c>
    </row>
    <row r="1035" ht="16.5" spans="1:14">
      <c r="A1035" s="57">
        <v>54</v>
      </c>
      <c r="B1035" s="121" t="s">
        <v>1428</v>
      </c>
      <c r="C1035" s="59" t="s">
        <v>1429</v>
      </c>
      <c r="D1035" s="75"/>
      <c r="E1035" s="60">
        <v>688488.13</v>
      </c>
      <c r="F1035" s="60">
        <v>4350474.1</v>
      </c>
      <c r="G1035" s="60">
        <v>4625571.95</v>
      </c>
      <c r="H1035" s="60">
        <f t="shared" si="22"/>
        <v>963585.98</v>
      </c>
      <c r="I1035" s="60">
        <v>704748.57</v>
      </c>
      <c r="J1035" s="60">
        <v>5080.46</v>
      </c>
      <c r="K1035" s="60">
        <v>320662.37</v>
      </c>
      <c r="L1035" s="60">
        <v>-85723.16</v>
      </c>
      <c r="M1035" s="60">
        <v>18817.74</v>
      </c>
      <c r="N1035" s="60">
        <f t="shared" si="24"/>
        <v>0</v>
      </c>
    </row>
    <row r="1036" ht="16.5" spans="1:14">
      <c r="A1036" s="57">
        <v>55</v>
      </c>
      <c r="B1036" s="121" t="s">
        <v>998</v>
      </c>
      <c r="C1036" s="59" t="s">
        <v>999</v>
      </c>
      <c r="D1036" s="75"/>
      <c r="E1036" s="60">
        <v>728109.26</v>
      </c>
      <c r="F1036" s="60">
        <v>95649.63</v>
      </c>
      <c r="G1036" s="60">
        <v>133378.6</v>
      </c>
      <c r="H1036" s="60">
        <f t="shared" si="22"/>
        <v>765838.23</v>
      </c>
      <c r="I1036" s="60">
        <v>50356.27</v>
      </c>
      <c r="J1036" s="60">
        <v>707298.6</v>
      </c>
      <c r="K1036" s="60">
        <v>697.07</v>
      </c>
      <c r="L1036" s="60">
        <v>2462.8</v>
      </c>
      <c r="M1036" s="60">
        <v>5023.49</v>
      </c>
      <c r="N1036" s="60">
        <f t="shared" si="24"/>
        <v>0</v>
      </c>
    </row>
    <row r="1037" ht="16.5" spans="1:14">
      <c r="A1037" s="57">
        <v>56</v>
      </c>
      <c r="B1037" s="121" t="s">
        <v>1002</v>
      </c>
      <c r="C1037" s="59" t="s">
        <v>1003</v>
      </c>
      <c r="D1037" s="75"/>
      <c r="E1037" s="60">
        <v>3818.58000000002</v>
      </c>
      <c r="F1037" s="60">
        <v>0</v>
      </c>
      <c r="G1037" s="60">
        <v>63.33</v>
      </c>
      <c r="H1037" s="60">
        <f t="shared" si="22"/>
        <v>3881.91000000002</v>
      </c>
      <c r="I1037" s="60">
        <v>63.33</v>
      </c>
      <c r="J1037" s="60">
        <v>1118.58</v>
      </c>
      <c r="K1037" s="60">
        <v>250</v>
      </c>
      <c r="L1037" s="60">
        <v>2450</v>
      </c>
      <c r="M1037" s="60">
        <v>0</v>
      </c>
      <c r="N1037" s="60">
        <f t="shared" si="24"/>
        <v>-2.00088834390044e-11</v>
      </c>
    </row>
    <row r="1038" ht="16.5" spans="1:14">
      <c r="A1038" s="57">
        <v>57</v>
      </c>
      <c r="B1038" s="121" t="s">
        <v>2224</v>
      </c>
      <c r="C1038" s="59" t="s">
        <v>405</v>
      </c>
      <c r="D1038" s="75"/>
      <c r="E1038" s="60">
        <v>26531</v>
      </c>
      <c r="F1038" s="60">
        <v>0</v>
      </c>
      <c r="G1038" s="60">
        <v>0</v>
      </c>
      <c r="H1038" s="60">
        <f t="shared" si="22"/>
        <v>26531</v>
      </c>
      <c r="I1038" s="60">
        <v>0</v>
      </c>
      <c r="J1038" s="60">
        <v>0</v>
      </c>
      <c r="K1038" s="60">
        <v>0</v>
      </c>
      <c r="L1038" s="60">
        <v>0</v>
      </c>
      <c r="M1038" s="60">
        <v>26531</v>
      </c>
      <c r="N1038" s="60">
        <f t="shared" si="24"/>
        <v>0</v>
      </c>
    </row>
    <row r="1039" ht="16.5" spans="1:14">
      <c r="A1039" s="57">
        <v>58</v>
      </c>
      <c r="B1039" s="121" t="s">
        <v>922</v>
      </c>
      <c r="C1039" s="59" t="s">
        <v>923</v>
      </c>
      <c r="D1039" s="75"/>
      <c r="E1039" s="60">
        <v>16528.67</v>
      </c>
      <c r="F1039" s="60">
        <v>39259.5</v>
      </c>
      <c r="G1039" s="60">
        <v>36097.6</v>
      </c>
      <c r="H1039" s="60">
        <f t="shared" si="22"/>
        <v>13366.77</v>
      </c>
      <c r="I1039" s="60">
        <v>0</v>
      </c>
      <c r="J1039" s="60">
        <v>972.99</v>
      </c>
      <c r="K1039" s="60">
        <v>-3.42</v>
      </c>
      <c r="L1039" s="60">
        <v>342</v>
      </c>
      <c r="M1039" s="60">
        <v>12055.2</v>
      </c>
      <c r="N1039" s="60">
        <f t="shared" si="24"/>
        <v>0</v>
      </c>
    </row>
    <row r="1040" ht="16.5" spans="1:14">
      <c r="A1040" s="57">
        <v>59</v>
      </c>
      <c r="B1040" s="121" t="s">
        <v>1056</v>
      </c>
      <c r="C1040" s="59" t="s">
        <v>1057</v>
      </c>
      <c r="D1040" s="75"/>
      <c r="E1040" s="60">
        <v>8721.14</v>
      </c>
      <c r="F1040" s="60">
        <v>0</v>
      </c>
      <c r="G1040" s="60">
        <v>0</v>
      </c>
      <c r="H1040" s="60">
        <f t="shared" si="22"/>
        <v>8721.14</v>
      </c>
      <c r="I1040" s="60">
        <v>0</v>
      </c>
      <c r="J1040" s="60">
        <v>0</v>
      </c>
      <c r="K1040" s="60">
        <v>0</v>
      </c>
      <c r="L1040" s="60">
        <v>525.95</v>
      </c>
      <c r="M1040" s="60">
        <v>8195.19</v>
      </c>
      <c r="N1040" s="60">
        <f t="shared" si="24"/>
        <v>0</v>
      </c>
    </row>
    <row r="1041" ht="16.5" spans="1:14">
      <c r="A1041" s="57">
        <v>60</v>
      </c>
      <c r="B1041" s="121" t="s">
        <v>1618</v>
      </c>
      <c r="C1041" s="59" t="s">
        <v>1619</v>
      </c>
      <c r="D1041" s="75"/>
      <c r="E1041" s="60">
        <v>42399.15</v>
      </c>
      <c r="F1041" s="60">
        <v>0</v>
      </c>
      <c r="G1041" s="60">
        <v>0</v>
      </c>
      <c r="H1041" s="60">
        <f t="shared" si="22"/>
        <v>42399.15</v>
      </c>
      <c r="I1041" s="60">
        <v>0</v>
      </c>
      <c r="J1041" s="60">
        <v>0</v>
      </c>
      <c r="K1041" s="60">
        <v>0</v>
      </c>
      <c r="L1041" s="60">
        <v>40012.58</v>
      </c>
      <c r="M1041" s="60">
        <v>2386.57</v>
      </c>
      <c r="N1041" s="60">
        <f t="shared" si="24"/>
        <v>0</v>
      </c>
    </row>
    <row r="1042" ht="16.5" spans="1:14">
      <c r="A1042" s="57">
        <v>61</v>
      </c>
      <c r="B1042" s="79" t="s">
        <v>1291</v>
      </c>
      <c r="C1042" s="59" t="s">
        <v>1292</v>
      </c>
      <c r="D1042" s="75"/>
      <c r="E1042" s="60">
        <v>111575.07</v>
      </c>
      <c r="F1042" s="60">
        <v>821570.6</v>
      </c>
      <c r="G1042" s="60">
        <v>1034040.6</v>
      </c>
      <c r="H1042" s="60">
        <f t="shared" si="22"/>
        <v>324045.07</v>
      </c>
      <c r="I1042" s="60">
        <v>254854.46</v>
      </c>
      <c r="J1042" s="60">
        <v>-11720.19</v>
      </c>
      <c r="K1042" s="60">
        <v>21303.38</v>
      </c>
      <c r="L1042" s="60">
        <v>6863.02</v>
      </c>
      <c r="M1042" s="60">
        <v>52744.4</v>
      </c>
      <c r="N1042" s="60">
        <f t="shared" si="24"/>
        <v>0</v>
      </c>
    </row>
    <row r="1043" ht="16.5" spans="1:14">
      <c r="A1043" s="57">
        <v>62</v>
      </c>
      <c r="B1043" s="121" t="s">
        <v>916</v>
      </c>
      <c r="C1043" s="59" t="s">
        <v>917</v>
      </c>
      <c r="D1043" s="75"/>
      <c r="E1043" s="60">
        <v>186042.94</v>
      </c>
      <c r="F1043" s="60">
        <v>0</v>
      </c>
      <c r="G1043" s="60">
        <v>11883.66</v>
      </c>
      <c r="H1043" s="60">
        <f t="shared" si="22"/>
        <v>197926.6</v>
      </c>
      <c r="I1043" s="60">
        <v>11883.66</v>
      </c>
      <c r="J1043" s="60">
        <v>12548.64</v>
      </c>
      <c r="K1043" s="60">
        <v>138469.65</v>
      </c>
      <c r="L1043" s="60">
        <v>27507.45</v>
      </c>
      <c r="M1043" s="60">
        <v>7517.2</v>
      </c>
      <c r="N1043" s="60">
        <f t="shared" si="24"/>
        <v>0</v>
      </c>
    </row>
    <row r="1044" ht="16.5" spans="1:14">
      <c r="A1044" s="57">
        <v>63</v>
      </c>
      <c r="B1044" s="121" t="s">
        <v>2225</v>
      </c>
      <c r="C1044" s="59" t="s">
        <v>2226</v>
      </c>
      <c r="D1044" s="75"/>
      <c r="E1044" s="60">
        <v>3231.07</v>
      </c>
      <c r="F1044" s="60">
        <v>0</v>
      </c>
      <c r="G1044" s="60">
        <v>0</v>
      </c>
      <c r="H1044" s="60">
        <f t="shared" si="22"/>
        <v>3231.07</v>
      </c>
      <c r="I1044" s="60">
        <v>0</v>
      </c>
      <c r="J1044" s="60">
        <v>0</v>
      </c>
      <c r="K1044" s="60">
        <v>0</v>
      </c>
      <c r="L1044" s="60">
        <v>2902.66</v>
      </c>
      <c r="M1044" s="60">
        <v>328.41</v>
      </c>
      <c r="N1044" s="60">
        <f t="shared" si="24"/>
        <v>0</v>
      </c>
    </row>
    <row r="1045" ht="16.5" spans="1:14">
      <c r="A1045" s="57">
        <v>64</v>
      </c>
      <c r="B1045" s="121" t="s">
        <v>1368</v>
      </c>
      <c r="C1045" s="59" t="s">
        <v>1369</v>
      </c>
      <c r="D1045" s="75"/>
      <c r="E1045" s="60">
        <v>730</v>
      </c>
      <c r="F1045" s="60">
        <v>0</v>
      </c>
      <c r="G1045" s="60">
        <v>0</v>
      </c>
      <c r="H1045" s="60">
        <f t="shared" si="22"/>
        <v>730</v>
      </c>
      <c r="I1045" s="60">
        <v>0</v>
      </c>
      <c r="J1045" s="60">
        <v>0</v>
      </c>
      <c r="K1045" s="60">
        <v>312</v>
      </c>
      <c r="L1045" s="60">
        <v>0</v>
      </c>
      <c r="M1045" s="60">
        <v>418</v>
      </c>
      <c r="N1045" s="60">
        <f t="shared" si="24"/>
        <v>0</v>
      </c>
    </row>
    <row r="1046" ht="16.5" spans="1:14">
      <c r="A1046" s="57">
        <v>65</v>
      </c>
      <c r="B1046" s="121" t="s">
        <v>1088</v>
      </c>
      <c r="C1046" s="59" t="s">
        <v>1089</v>
      </c>
      <c r="D1046" s="75"/>
      <c r="E1046" s="60">
        <v>44104.26</v>
      </c>
      <c r="F1046" s="60">
        <v>88702.28</v>
      </c>
      <c r="G1046" s="60">
        <v>104907.16</v>
      </c>
      <c r="H1046" s="60">
        <f t="shared" ref="H1046:H1109" si="25">E1046+G1046-F1046</f>
        <v>60309.14</v>
      </c>
      <c r="I1046" s="60">
        <v>21705.76</v>
      </c>
      <c r="J1046" s="60">
        <v>-414.74</v>
      </c>
      <c r="K1046" s="60">
        <v>-718.42</v>
      </c>
      <c r="L1046" s="60">
        <v>28445.62</v>
      </c>
      <c r="M1046" s="60">
        <v>11290.92</v>
      </c>
      <c r="N1046" s="60">
        <f t="shared" si="24"/>
        <v>0</v>
      </c>
    </row>
    <row r="1047" ht="16.5" spans="1:14">
      <c r="A1047" s="57">
        <v>66</v>
      </c>
      <c r="B1047" s="121" t="s">
        <v>1283</v>
      </c>
      <c r="C1047" s="59" t="s">
        <v>1284</v>
      </c>
      <c r="D1047" s="75"/>
      <c r="E1047" s="60">
        <v>3005.53</v>
      </c>
      <c r="F1047" s="60">
        <v>0</v>
      </c>
      <c r="G1047" s="60">
        <v>0</v>
      </c>
      <c r="H1047" s="60">
        <f t="shared" si="25"/>
        <v>3005.53</v>
      </c>
      <c r="I1047" s="60">
        <v>0</v>
      </c>
      <c r="J1047" s="60">
        <v>0</v>
      </c>
      <c r="K1047" s="60">
        <v>0</v>
      </c>
      <c r="L1047" s="60">
        <v>0</v>
      </c>
      <c r="M1047" s="60">
        <v>3005.53</v>
      </c>
      <c r="N1047" s="60">
        <f t="shared" si="24"/>
        <v>0</v>
      </c>
    </row>
    <row r="1048" ht="16.5" spans="1:14">
      <c r="A1048" s="57">
        <v>67</v>
      </c>
      <c r="B1048" s="121" t="s">
        <v>1038</v>
      </c>
      <c r="C1048" s="59" t="s">
        <v>1039</v>
      </c>
      <c r="D1048" s="75"/>
      <c r="E1048" s="60">
        <v>26495.33</v>
      </c>
      <c r="F1048" s="60">
        <v>0</v>
      </c>
      <c r="G1048" s="60">
        <v>0</v>
      </c>
      <c r="H1048" s="60">
        <f t="shared" si="25"/>
        <v>26495.33</v>
      </c>
      <c r="I1048" s="60">
        <v>0</v>
      </c>
      <c r="J1048" s="60">
        <v>0</v>
      </c>
      <c r="K1048" s="60">
        <v>2000</v>
      </c>
      <c r="L1048" s="60">
        <v>24086.19</v>
      </c>
      <c r="M1048" s="60">
        <v>409.14</v>
      </c>
      <c r="N1048" s="60">
        <f t="shared" si="24"/>
        <v>0</v>
      </c>
    </row>
    <row r="1049" ht="16.5" spans="1:14">
      <c r="A1049" s="57">
        <v>68</v>
      </c>
      <c r="B1049" s="59" t="s">
        <v>331</v>
      </c>
      <c r="C1049" s="59" t="s">
        <v>332</v>
      </c>
      <c r="D1049" s="75"/>
      <c r="E1049" s="60">
        <v>4750</v>
      </c>
      <c r="F1049" s="60">
        <v>4500</v>
      </c>
      <c r="G1049" s="60">
        <v>4500</v>
      </c>
      <c r="H1049" s="60">
        <f t="shared" si="25"/>
        <v>4750</v>
      </c>
      <c r="I1049" s="60">
        <v>0</v>
      </c>
      <c r="J1049" s="60">
        <v>975</v>
      </c>
      <c r="K1049" s="60">
        <v>975</v>
      </c>
      <c r="L1049" s="60">
        <v>0</v>
      </c>
      <c r="M1049" s="60">
        <v>2800</v>
      </c>
      <c r="N1049" s="60">
        <f t="shared" si="24"/>
        <v>0</v>
      </c>
    </row>
    <row r="1050" ht="16.5" spans="1:14">
      <c r="A1050" s="57">
        <v>69</v>
      </c>
      <c r="B1050" s="59" t="s">
        <v>874</v>
      </c>
      <c r="C1050" s="59" t="s">
        <v>875</v>
      </c>
      <c r="D1050" s="75"/>
      <c r="E1050" s="60">
        <v>13483.37</v>
      </c>
      <c r="F1050" s="60">
        <v>58132.88</v>
      </c>
      <c r="G1050" s="60">
        <v>58132.88</v>
      </c>
      <c r="H1050" s="60">
        <f t="shared" si="25"/>
        <v>13483.37</v>
      </c>
      <c r="I1050" s="60">
        <v>0</v>
      </c>
      <c r="J1050" s="60">
        <v>0</v>
      </c>
      <c r="K1050" s="60">
        <v>3804.8</v>
      </c>
      <c r="L1050" s="60">
        <v>9900.8</v>
      </c>
      <c r="M1050" s="60">
        <v>-222.23</v>
      </c>
      <c r="N1050" s="60">
        <f t="shared" si="24"/>
        <v>0</v>
      </c>
    </row>
    <row r="1051" ht="16.5" spans="1:14">
      <c r="A1051" s="57">
        <v>70</v>
      </c>
      <c r="B1051" s="121" t="s">
        <v>1014</v>
      </c>
      <c r="C1051" s="59" t="s">
        <v>1015</v>
      </c>
      <c r="D1051" s="75"/>
      <c r="E1051" s="60">
        <v>816417.78</v>
      </c>
      <c r="F1051" s="60">
        <v>1593224.09</v>
      </c>
      <c r="G1051" s="60">
        <v>1690738.38</v>
      </c>
      <c r="H1051" s="60">
        <f t="shared" si="25"/>
        <v>913932.07</v>
      </c>
      <c r="I1051" s="60">
        <v>729359.87</v>
      </c>
      <c r="J1051" s="60">
        <v>0</v>
      </c>
      <c r="K1051" s="60">
        <v>184504.21</v>
      </c>
      <c r="L1051" s="60">
        <v>67.99</v>
      </c>
      <c r="M1051" s="60">
        <v>0</v>
      </c>
      <c r="N1051" s="60">
        <f t="shared" si="24"/>
        <v>0</v>
      </c>
    </row>
    <row r="1052" ht="16.5" spans="1:14">
      <c r="A1052" s="57">
        <v>71</v>
      </c>
      <c r="B1052" s="121" t="s">
        <v>249</v>
      </c>
      <c r="C1052" s="59" t="s">
        <v>250</v>
      </c>
      <c r="D1052" s="75"/>
      <c r="E1052" s="60">
        <v>21781.94</v>
      </c>
      <c r="F1052" s="60">
        <v>21781.94</v>
      </c>
      <c r="G1052" s="60">
        <v>0</v>
      </c>
      <c r="H1052" s="60">
        <f t="shared" si="25"/>
        <v>0</v>
      </c>
      <c r="I1052" s="60">
        <v>0</v>
      </c>
      <c r="J1052" s="60">
        <v>0</v>
      </c>
      <c r="K1052" s="60">
        <v>0</v>
      </c>
      <c r="L1052" s="60">
        <v>0</v>
      </c>
      <c r="M1052" s="60">
        <v>0</v>
      </c>
      <c r="N1052" s="60">
        <f t="shared" ref="N1052:N1071" si="26">SUM(I1052:M1052)-H1052</f>
        <v>0</v>
      </c>
    </row>
    <row r="1053" ht="16.5" spans="1:14">
      <c r="A1053" s="57">
        <v>72</v>
      </c>
      <c r="B1053" s="121" t="s">
        <v>2227</v>
      </c>
      <c r="C1053" s="59" t="s">
        <v>2228</v>
      </c>
      <c r="D1053" s="75"/>
      <c r="E1053" s="60">
        <v>22687.19</v>
      </c>
      <c r="F1053" s="60">
        <v>0</v>
      </c>
      <c r="G1053" s="60">
        <v>0</v>
      </c>
      <c r="H1053" s="60">
        <f t="shared" si="25"/>
        <v>22687.19</v>
      </c>
      <c r="I1053" s="60">
        <v>0</v>
      </c>
      <c r="J1053" s="60">
        <v>0</v>
      </c>
      <c r="K1053" s="60">
        <v>0</v>
      </c>
      <c r="L1053" s="60">
        <v>22687.19</v>
      </c>
      <c r="M1053" s="60">
        <v>0</v>
      </c>
      <c r="N1053" s="60">
        <f t="shared" si="26"/>
        <v>0</v>
      </c>
    </row>
    <row r="1054" ht="16.5" spans="1:14">
      <c r="A1054" s="57">
        <v>73</v>
      </c>
      <c r="B1054" s="121" t="s">
        <v>243</v>
      </c>
      <c r="C1054" s="59" t="s">
        <v>244</v>
      </c>
      <c r="D1054" s="75"/>
      <c r="E1054" s="60">
        <v>389310.869999886</v>
      </c>
      <c r="F1054" s="60">
        <v>2999384.07</v>
      </c>
      <c r="G1054" s="60">
        <v>2870020.16</v>
      </c>
      <c r="H1054" s="60">
        <f t="shared" si="25"/>
        <v>259946.959999886</v>
      </c>
      <c r="I1054" s="60">
        <v>259885.25</v>
      </c>
      <c r="J1054" s="60">
        <v>0</v>
      </c>
      <c r="K1054" s="60">
        <v>0</v>
      </c>
      <c r="L1054" s="60">
        <v>61.71</v>
      </c>
      <c r="M1054" s="60">
        <v>0</v>
      </c>
      <c r="N1054" s="60">
        <v>0</v>
      </c>
    </row>
    <row r="1055" ht="16.5" spans="1:14">
      <c r="A1055" s="57">
        <v>74</v>
      </c>
      <c r="B1055" s="121" t="s">
        <v>2229</v>
      </c>
      <c r="C1055" s="59" t="s">
        <v>1075</v>
      </c>
      <c r="D1055" s="75"/>
      <c r="E1055" s="60">
        <v>63483.16</v>
      </c>
      <c r="F1055" s="60">
        <v>0</v>
      </c>
      <c r="G1055" s="60">
        <v>9215.05</v>
      </c>
      <c r="H1055" s="60">
        <f t="shared" si="25"/>
        <v>72698.21</v>
      </c>
      <c r="I1055" s="60">
        <v>9215.05</v>
      </c>
      <c r="J1055" s="60">
        <v>9159.83</v>
      </c>
      <c r="K1055" s="60">
        <v>16485.95</v>
      </c>
      <c r="L1055" s="60">
        <v>37837.38</v>
      </c>
      <c r="M1055" s="60">
        <v>0</v>
      </c>
      <c r="N1055" s="60">
        <f t="shared" si="26"/>
        <v>0</v>
      </c>
    </row>
    <row r="1056" ht="16.5" spans="1:14">
      <c r="A1056" s="57">
        <v>75</v>
      </c>
      <c r="B1056" s="121" t="s">
        <v>68</v>
      </c>
      <c r="C1056" s="59" t="s">
        <v>1016</v>
      </c>
      <c r="D1056" s="75"/>
      <c r="E1056" s="60">
        <v>43004.17</v>
      </c>
      <c r="F1056" s="60">
        <v>314293.15</v>
      </c>
      <c r="G1056" s="60">
        <v>308564.22</v>
      </c>
      <c r="H1056" s="60">
        <f t="shared" si="25"/>
        <v>37275.2399999999</v>
      </c>
      <c r="I1056" s="60">
        <v>16984.44</v>
      </c>
      <c r="J1056" s="60">
        <v>0</v>
      </c>
      <c r="K1056" s="60">
        <v>14156.05</v>
      </c>
      <c r="L1056" s="60">
        <v>6134.75</v>
      </c>
      <c r="M1056" s="60">
        <v>0</v>
      </c>
      <c r="N1056" s="60">
        <f t="shared" si="26"/>
        <v>6.54836185276508e-11</v>
      </c>
    </row>
    <row r="1057" ht="16.5" spans="1:14">
      <c r="A1057" s="57">
        <v>76</v>
      </c>
      <c r="B1057" s="121" t="s">
        <v>1620</v>
      </c>
      <c r="C1057" s="59" t="s">
        <v>1621</v>
      </c>
      <c r="D1057" s="75"/>
      <c r="E1057" s="60">
        <v>101.43</v>
      </c>
      <c r="F1057" s="60">
        <v>0</v>
      </c>
      <c r="G1057" s="60">
        <v>0</v>
      </c>
      <c r="H1057" s="60">
        <f t="shared" si="25"/>
        <v>101.43</v>
      </c>
      <c r="I1057" s="60">
        <v>0</v>
      </c>
      <c r="J1057" s="60">
        <v>0</v>
      </c>
      <c r="K1057" s="60">
        <v>0</v>
      </c>
      <c r="L1057" s="60">
        <v>101.43</v>
      </c>
      <c r="M1057" s="60">
        <v>0</v>
      </c>
      <c r="N1057" s="60">
        <f t="shared" si="26"/>
        <v>0</v>
      </c>
    </row>
    <row r="1058" ht="16.5" spans="1:14">
      <c r="A1058" s="57">
        <v>77</v>
      </c>
      <c r="B1058" s="121" t="s">
        <v>1436</v>
      </c>
      <c r="C1058" s="59" t="s">
        <v>1437</v>
      </c>
      <c r="D1058" s="75"/>
      <c r="E1058" s="60">
        <v>33109.46</v>
      </c>
      <c r="F1058" s="60">
        <v>0</v>
      </c>
      <c r="G1058" s="60">
        <v>0</v>
      </c>
      <c r="H1058" s="60">
        <f t="shared" si="25"/>
        <v>33109.46</v>
      </c>
      <c r="I1058" s="60">
        <v>0</v>
      </c>
      <c r="J1058" s="60">
        <v>0</v>
      </c>
      <c r="K1058" s="60">
        <v>6040.55</v>
      </c>
      <c r="L1058" s="60">
        <v>27068.91</v>
      </c>
      <c r="M1058" s="60">
        <v>0</v>
      </c>
      <c r="N1058" s="60">
        <f t="shared" si="26"/>
        <v>0</v>
      </c>
    </row>
    <row r="1059" ht="16.5" spans="1:14">
      <c r="A1059" s="57">
        <v>78</v>
      </c>
      <c r="B1059" s="121" t="s">
        <v>1319</v>
      </c>
      <c r="C1059" s="59" t="s">
        <v>1320</v>
      </c>
      <c r="D1059" s="75"/>
      <c r="E1059" s="60">
        <v>615.1</v>
      </c>
      <c r="F1059" s="60">
        <v>0</v>
      </c>
      <c r="G1059" s="60">
        <v>0</v>
      </c>
      <c r="H1059" s="60">
        <f t="shared" si="25"/>
        <v>615.1</v>
      </c>
      <c r="I1059" s="60">
        <v>0</v>
      </c>
      <c r="J1059" s="60">
        <v>97.4</v>
      </c>
      <c r="K1059" s="60">
        <v>0</v>
      </c>
      <c r="L1059" s="60">
        <v>517.7</v>
      </c>
      <c r="M1059" s="60">
        <v>0</v>
      </c>
      <c r="N1059" s="60">
        <f t="shared" si="26"/>
        <v>0</v>
      </c>
    </row>
    <row r="1060" ht="16.5" spans="1:14">
      <c r="A1060" s="57">
        <v>79</v>
      </c>
      <c r="B1060" s="121" t="s">
        <v>962</v>
      </c>
      <c r="C1060" s="59" t="s">
        <v>963</v>
      </c>
      <c r="D1060" s="75"/>
      <c r="E1060" s="60">
        <v>85243.53</v>
      </c>
      <c r="F1060" s="60">
        <v>951533.35</v>
      </c>
      <c r="G1060" s="60">
        <v>1087516.3</v>
      </c>
      <c r="H1060" s="60">
        <f t="shared" si="25"/>
        <v>221226.48</v>
      </c>
      <c r="I1060" s="60">
        <v>216023.17</v>
      </c>
      <c r="J1060" s="60">
        <v>0</v>
      </c>
      <c r="K1060" s="60">
        <v>3322.31</v>
      </c>
      <c r="L1060" s="60">
        <v>1881</v>
      </c>
      <c r="M1060" s="60">
        <v>0</v>
      </c>
      <c r="N1060" s="60">
        <f t="shared" si="26"/>
        <v>0</v>
      </c>
    </row>
    <row r="1061" ht="16.5" spans="1:14">
      <c r="A1061" s="57">
        <v>80</v>
      </c>
      <c r="B1061" s="121" t="s">
        <v>2230</v>
      </c>
      <c r="C1061" s="59" t="s">
        <v>2231</v>
      </c>
      <c r="D1061" s="75"/>
      <c r="E1061" s="60">
        <v>9857.51</v>
      </c>
      <c r="F1061" s="60">
        <v>0</v>
      </c>
      <c r="G1061" s="60">
        <v>0</v>
      </c>
      <c r="H1061" s="60">
        <f t="shared" si="25"/>
        <v>9857.51</v>
      </c>
      <c r="I1061" s="60">
        <v>0</v>
      </c>
      <c r="J1061" s="60">
        <v>0</v>
      </c>
      <c r="K1061" s="60">
        <v>740.55</v>
      </c>
      <c r="L1061" s="60">
        <v>9116.96</v>
      </c>
      <c r="M1061" s="60">
        <v>0</v>
      </c>
      <c r="N1061" s="60">
        <f t="shared" si="26"/>
        <v>0</v>
      </c>
    </row>
    <row r="1062" ht="16.5" spans="1:14">
      <c r="A1062" s="57">
        <v>81</v>
      </c>
      <c r="B1062" s="121" t="s">
        <v>2058</v>
      </c>
      <c r="C1062" s="59" t="s">
        <v>2059</v>
      </c>
      <c r="D1062" s="75"/>
      <c r="E1062" s="60">
        <v>1551.72</v>
      </c>
      <c r="F1062" s="60">
        <v>0</v>
      </c>
      <c r="G1062" s="60">
        <v>0</v>
      </c>
      <c r="H1062" s="60">
        <f t="shared" si="25"/>
        <v>1551.72</v>
      </c>
      <c r="I1062" s="60">
        <v>0</v>
      </c>
      <c r="J1062" s="60">
        <v>0</v>
      </c>
      <c r="K1062" s="60">
        <v>0</v>
      </c>
      <c r="L1062" s="60">
        <v>1551.72</v>
      </c>
      <c r="M1062" s="60">
        <v>0</v>
      </c>
      <c r="N1062" s="60">
        <f t="shared" si="26"/>
        <v>0</v>
      </c>
    </row>
    <row r="1063" ht="16.5" spans="1:14">
      <c r="A1063" s="57">
        <v>82</v>
      </c>
      <c r="B1063" s="59" t="s">
        <v>1299</v>
      </c>
      <c r="C1063" s="59" t="s">
        <v>1300</v>
      </c>
      <c r="D1063" s="75"/>
      <c r="E1063" s="60">
        <v>1570.10000000009</v>
      </c>
      <c r="F1063" s="60">
        <v>3457380.32</v>
      </c>
      <c r="G1063" s="60">
        <v>3699517.92</v>
      </c>
      <c r="H1063" s="60">
        <f t="shared" si="25"/>
        <v>243707.7</v>
      </c>
      <c r="I1063" s="60">
        <v>242137.6</v>
      </c>
      <c r="J1063" s="60">
        <v>0</v>
      </c>
      <c r="K1063" s="60">
        <v>0</v>
      </c>
      <c r="L1063" s="60">
        <v>1570.1</v>
      </c>
      <c r="M1063" s="60">
        <v>0</v>
      </c>
      <c r="N1063" s="60">
        <f t="shared" si="26"/>
        <v>0</v>
      </c>
    </row>
    <row r="1064" ht="16.5" spans="1:14">
      <c r="A1064" s="57">
        <v>83</v>
      </c>
      <c r="B1064" s="121" t="s">
        <v>368</v>
      </c>
      <c r="C1064" s="59" t="s">
        <v>369</v>
      </c>
      <c r="D1064" s="75"/>
      <c r="E1064" s="60">
        <v>167392.29</v>
      </c>
      <c r="F1064" s="60">
        <v>148196.64</v>
      </c>
      <c r="G1064" s="60">
        <v>24200.9</v>
      </c>
      <c r="H1064" s="60">
        <f t="shared" si="25"/>
        <v>43396.55</v>
      </c>
      <c r="I1064" s="60">
        <v>24200.9</v>
      </c>
      <c r="J1064" s="60">
        <v>4087.5</v>
      </c>
      <c r="K1064" s="60">
        <v>0</v>
      </c>
      <c r="L1064" s="60">
        <v>15108.15</v>
      </c>
      <c r="M1064" s="60">
        <v>0</v>
      </c>
      <c r="N1064" s="60">
        <f t="shared" si="26"/>
        <v>0</v>
      </c>
    </row>
    <row r="1065" ht="16.5" spans="1:14">
      <c r="A1065" s="57">
        <v>84</v>
      </c>
      <c r="B1065" s="121" t="s">
        <v>2232</v>
      </c>
      <c r="C1065" s="59" t="s">
        <v>2233</v>
      </c>
      <c r="D1065" s="75"/>
      <c r="E1065" s="60">
        <v>33184.36</v>
      </c>
      <c r="F1065" s="60">
        <v>0</v>
      </c>
      <c r="G1065" s="60">
        <v>0</v>
      </c>
      <c r="H1065" s="60">
        <f t="shared" si="25"/>
        <v>33184.36</v>
      </c>
      <c r="I1065" s="60">
        <v>0</v>
      </c>
      <c r="J1065" s="60">
        <v>0</v>
      </c>
      <c r="K1065" s="60">
        <v>0</v>
      </c>
      <c r="L1065" s="60">
        <v>33184.36</v>
      </c>
      <c r="M1065" s="60">
        <v>0</v>
      </c>
      <c r="N1065" s="60">
        <f t="shared" si="26"/>
        <v>0</v>
      </c>
    </row>
    <row r="1066" ht="16.5" spans="1:14">
      <c r="A1066" s="57">
        <v>85</v>
      </c>
      <c r="B1066" s="121" t="s">
        <v>1418</v>
      </c>
      <c r="C1066" s="59" t="s">
        <v>1419</v>
      </c>
      <c r="D1066" s="75"/>
      <c r="E1066" s="60">
        <v>82526.2500000001</v>
      </c>
      <c r="F1066" s="60">
        <v>0</v>
      </c>
      <c r="G1066" s="60">
        <v>0</v>
      </c>
      <c r="H1066" s="60">
        <f t="shared" si="25"/>
        <v>82526.2500000001</v>
      </c>
      <c r="I1066" s="60">
        <v>0</v>
      </c>
      <c r="J1066" s="60">
        <v>0</v>
      </c>
      <c r="K1066" s="60">
        <v>33007.1</v>
      </c>
      <c r="L1066" s="60">
        <v>49519.15</v>
      </c>
      <c r="M1066" s="60">
        <v>0</v>
      </c>
      <c r="N1066" s="60">
        <f t="shared" si="26"/>
        <v>0</v>
      </c>
    </row>
    <row r="1067" ht="16.5" spans="1:14">
      <c r="A1067" s="57">
        <v>86</v>
      </c>
      <c r="B1067" s="121" t="s">
        <v>1082</v>
      </c>
      <c r="C1067" s="59" t="s">
        <v>1083</v>
      </c>
      <c r="D1067" s="75"/>
      <c r="E1067" s="60">
        <v>1567.14</v>
      </c>
      <c r="F1067" s="60">
        <v>2070.72</v>
      </c>
      <c r="G1067" s="60">
        <v>2070.72</v>
      </c>
      <c r="H1067" s="60">
        <f t="shared" si="25"/>
        <v>1567.14</v>
      </c>
      <c r="I1067" s="60">
        <v>0</v>
      </c>
      <c r="J1067" s="60">
        <v>115.04</v>
      </c>
      <c r="K1067" s="60">
        <v>1452.1</v>
      </c>
      <c r="L1067" s="60">
        <v>0</v>
      </c>
      <c r="M1067" s="60">
        <v>0</v>
      </c>
      <c r="N1067" s="60">
        <f t="shared" si="26"/>
        <v>0</v>
      </c>
    </row>
    <row r="1068" ht="16.5" spans="1:14">
      <c r="A1068" s="57">
        <v>87</v>
      </c>
      <c r="B1068" s="121" t="s">
        <v>1626</v>
      </c>
      <c r="C1068" s="59" t="s">
        <v>1627</v>
      </c>
      <c r="D1068" s="75"/>
      <c r="E1068" s="60">
        <v>6295.41</v>
      </c>
      <c r="F1068" s="60">
        <v>3097.5</v>
      </c>
      <c r="G1068" s="60">
        <v>3097.5</v>
      </c>
      <c r="H1068" s="60">
        <f t="shared" si="25"/>
        <v>6295.41</v>
      </c>
      <c r="I1068" s="60">
        <v>0</v>
      </c>
      <c r="J1068" s="60">
        <v>3097.5</v>
      </c>
      <c r="K1068" s="60">
        <v>1858.5</v>
      </c>
      <c r="L1068" s="60">
        <v>1339.41</v>
      </c>
      <c r="M1068" s="60">
        <v>0</v>
      </c>
      <c r="N1068" s="60">
        <f t="shared" si="26"/>
        <v>0</v>
      </c>
    </row>
    <row r="1069" ht="16.5" spans="1:14">
      <c r="A1069" s="57">
        <v>88</v>
      </c>
      <c r="B1069" s="121" t="s">
        <v>918</v>
      </c>
      <c r="C1069" s="59" t="s">
        <v>919</v>
      </c>
      <c r="D1069" s="75"/>
      <c r="E1069" s="60">
        <v>35760.52</v>
      </c>
      <c r="F1069" s="60">
        <v>155057.18</v>
      </c>
      <c r="G1069" s="60">
        <v>185001.46</v>
      </c>
      <c r="H1069" s="60">
        <f t="shared" si="25"/>
        <v>65704.8</v>
      </c>
      <c r="I1069" s="60">
        <v>40351.12</v>
      </c>
      <c r="J1069" s="60">
        <v>7379.29</v>
      </c>
      <c r="K1069" s="60">
        <v>13575.7</v>
      </c>
      <c r="L1069" s="60">
        <v>4398.69</v>
      </c>
      <c r="M1069" s="60">
        <v>0</v>
      </c>
      <c r="N1069" s="60">
        <f t="shared" si="26"/>
        <v>0</v>
      </c>
    </row>
    <row r="1070" ht="16.5" spans="1:14">
      <c r="A1070" s="57">
        <v>89</v>
      </c>
      <c r="B1070" s="59" t="s">
        <v>1111</v>
      </c>
      <c r="C1070" s="59" t="s">
        <v>1112</v>
      </c>
      <c r="D1070" s="75"/>
      <c r="E1070" s="60">
        <v>4165.61</v>
      </c>
      <c r="F1070" s="60">
        <v>4638.55</v>
      </c>
      <c r="G1070" s="60">
        <v>1623.1</v>
      </c>
      <c r="H1070" s="60">
        <f t="shared" si="25"/>
        <v>1150.16</v>
      </c>
      <c r="I1070" s="60">
        <v>240.95</v>
      </c>
      <c r="J1070" s="60">
        <v>0</v>
      </c>
      <c r="K1070" s="60">
        <v>561.95</v>
      </c>
      <c r="L1070" s="60">
        <v>347.26</v>
      </c>
      <c r="M1070" s="60">
        <v>0</v>
      </c>
      <c r="N1070" s="60">
        <f t="shared" si="26"/>
        <v>0</v>
      </c>
    </row>
    <row r="1071" ht="16.5" spans="1:14">
      <c r="A1071" s="57">
        <v>90</v>
      </c>
      <c r="B1071" s="121" t="s">
        <v>2234</v>
      </c>
      <c r="C1071" s="59" t="s">
        <v>955</v>
      </c>
      <c r="D1071" s="75"/>
      <c r="E1071" s="60">
        <v>13192.9</v>
      </c>
      <c r="F1071" s="60">
        <v>3849.73</v>
      </c>
      <c r="G1071" s="60">
        <v>0.69</v>
      </c>
      <c r="H1071" s="60">
        <f t="shared" si="25"/>
        <v>9343.86</v>
      </c>
      <c r="I1071" s="60">
        <v>0</v>
      </c>
      <c r="J1071" s="60">
        <v>0</v>
      </c>
      <c r="K1071" s="60">
        <v>458.6</v>
      </c>
      <c r="L1071" s="60">
        <v>8885.26</v>
      </c>
      <c r="M1071" s="60">
        <v>0</v>
      </c>
      <c r="N1071" s="60">
        <f t="shared" si="26"/>
        <v>0</v>
      </c>
    </row>
    <row r="1072" ht="16.5" spans="1:14">
      <c r="A1072" s="57">
        <v>91</v>
      </c>
      <c r="B1072" s="121" t="s">
        <v>1009</v>
      </c>
      <c r="C1072" s="59" t="s">
        <v>1010</v>
      </c>
      <c r="D1072" s="75"/>
      <c r="E1072" s="60">
        <v>989066.93</v>
      </c>
      <c r="F1072" s="60">
        <v>3956941.4</v>
      </c>
      <c r="G1072" s="60">
        <v>4274552.14</v>
      </c>
      <c r="H1072" s="60">
        <f t="shared" si="25"/>
        <v>1306677.67</v>
      </c>
      <c r="I1072" s="60">
        <v>1282383.29</v>
      </c>
      <c r="J1072" s="60">
        <v>0</v>
      </c>
      <c r="K1072" s="60">
        <v>0</v>
      </c>
      <c r="L1072" s="60">
        <v>24294.38</v>
      </c>
      <c r="M1072" s="60">
        <v>0</v>
      </c>
      <c r="N1072" s="60">
        <v>0</v>
      </c>
    </row>
    <row r="1073" ht="16.5" spans="1:14">
      <c r="A1073" s="57">
        <v>92</v>
      </c>
      <c r="B1073" s="121" t="s">
        <v>90</v>
      </c>
      <c r="C1073" s="59" t="s">
        <v>2235</v>
      </c>
      <c r="D1073" s="75"/>
      <c r="E1073" s="60">
        <v>12229.66</v>
      </c>
      <c r="F1073" s="60">
        <v>0</v>
      </c>
      <c r="G1073" s="60">
        <v>0</v>
      </c>
      <c r="H1073" s="60">
        <f t="shared" si="25"/>
        <v>12229.66</v>
      </c>
      <c r="I1073" s="60">
        <v>0</v>
      </c>
      <c r="J1073" s="60">
        <v>0</v>
      </c>
      <c r="K1073" s="60">
        <v>0</v>
      </c>
      <c r="L1073" s="60">
        <v>12229.66</v>
      </c>
      <c r="M1073" s="60">
        <v>0</v>
      </c>
      <c r="N1073" s="60">
        <f t="shared" ref="N1073:N1119" si="27">SUM(I1073:M1073)-H1073</f>
        <v>0</v>
      </c>
    </row>
    <row r="1074" ht="16.5" spans="1:14">
      <c r="A1074" s="57">
        <v>93</v>
      </c>
      <c r="B1074" s="121" t="s">
        <v>1293</v>
      </c>
      <c r="C1074" s="59" t="s">
        <v>1294</v>
      </c>
      <c r="D1074" s="75"/>
      <c r="E1074" s="60">
        <v>1574</v>
      </c>
      <c r="F1074" s="60">
        <v>0</v>
      </c>
      <c r="G1074" s="60">
        <v>0</v>
      </c>
      <c r="H1074" s="60">
        <f t="shared" si="25"/>
        <v>1574</v>
      </c>
      <c r="I1074" s="60">
        <v>0</v>
      </c>
      <c r="J1074" s="60">
        <v>0</v>
      </c>
      <c r="K1074" s="60">
        <v>0</v>
      </c>
      <c r="L1074" s="60">
        <v>1574</v>
      </c>
      <c r="M1074" s="60">
        <v>0</v>
      </c>
      <c r="N1074" s="60">
        <f t="shared" si="27"/>
        <v>0</v>
      </c>
    </row>
    <row r="1075" ht="16.5" spans="1:14">
      <c r="A1075" s="57">
        <v>94</v>
      </c>
      <c r="B1075" s="121" t="s">
        <v>812</v>
      </c>
      <c r="C1075" s="59" t="s">
        <v>813</v>
      </c>
      <c r="D1075" s="75"/>
      <c r="E1075" s="60">
        <v>246.28</v>
      </c>
      <c r="F1075" s="60">
        <v>0</v>
      </c>
      <c r="G1075" s="60">
        <v>0</v>
      </c>
      <c r="H1075" s="60">
        <f t="shared" si="25"/>
        <v>246.28</v>
      </c>
      <c r="I1075" s="60">
        <v>0</v>
      </c>
      <c r="J1075" s="60">
        <v>0</v>
      </c>
      <c r="K1075" s="60">
        <v>0</v>
      </c>
      <c r="L1075" s="60">
        <v>246.28</v>
      </c>
      <c r="M1075" s="60">
        <v>0</v>
      </c>
      <c r="N1075" s="60">
        <f t="shared" si="27"/>
        <v>0</v>
      </c>
    </row>
    <row r="1076" ht="16.5" spans="1:14">
      <c r="A1076" s="57">
        <v>95</v>
      </c>
      <c r="B1076" s="121" t="s">
        <v>802</v>
      </c>
      <c r="C1076" s="59" t="s">
        <v>803</v>
      </c>
      <c r="D1076" s="75"/>
      <c r="E1076" s="60">
        <v>894.64</v>
      </c>
      <c r="F1076" s="60">
        <v>0</v>
      </c>
      <c r="G1076" s="60">
        <v>0</v>
      </c>
      <c r="H1076" s="60">
        <f t="shared" si="25"/>
        <v>894.64</v>
      </c>
      <c r="I1076" s="60">
        <v>0</v>
      </c>
      <c r="J1076" s="60">
        <v>0</v>
      </c>
      <c r="K1076" s="60">
        <v>339.81</v>
      </c>
      <c r="L1076" s="60">
        <v>554.83</v>
      </c>
      <c r="M1076" s="60">
        <v>0</v>
      </c>
      <c r="N1076" s="60">
        <f t="shared" si="27"/>
        <v>0</v>
      </c>
    </row>
    <row r="1077" ht="16.5" spans="1:14">
      <c r="A1077" s="57">
        <v>96</v>
      </c>
      <c r="B1077" s="121" t="s">
        <v>990</v>
      </c>
      <c r="C1077" s="59" t="s">
        <v>991</v>
      </c>
      <c r="D1077" s="75"/>
      <c r="E1077" s="60">
        <v>25115.9</v>
      </c>
      <c r="F1077" s="60">
        <v>350320.03</v>
      </c>
      <c r="G1077" s="60">
        <v>481863.59</v>
      </c>
      <c r="H1077" s="60">
        <f t="shared" si="25"/>
        <v>156659.46</v>
      </c>
      <c r="I1077" s="60">
        <v>156876</v>
      </c>
      <c r="J1077" s="60">
        <v>-355.02</v>
      </c>
      <c r="K1077" s="60">
        <v>0</v>
      </c>
      <c r="L1077" s="60">
        <v>138.48</v>
      </c>
      <c r="M1077" s="60">
        <v>0</v>
      </c>
      <c r="N1077" s="60">
        <f t="shared" si="27"/>
        <v>0</v>
      </c>
    </row>
    <row r="1078" ht="16.5" spans="1:14">
      <c r="A1078" s="57">
        <v>97</v>
      </c>
      <c r="B1078" s="121" t="s">
        <v>2236</v>
      </c>
      <c r="C1078" s="59" t="s">
        <v>2237</v>
      </c>
      <c r="D1078" s="75"/>
      <c r="E1078" s="60">
        <v>84386.55</v>
      </c>
      <c r="F1078" s="60">
        <v>0</v>
      </c>
      <c r="G1078" s="60">
        <v>13502.68</v>
      </c>
      <c r="H1078" s="60">
        <f t="shared" si="25"/>
        <v>97889.23</v>
      </c>
      <c r="I1078" s="60">
        <v>13502.68</v>
      </c>
      <c r="J1078" s="60">
        <v>28959.91</v>
      </c>
      <c r="K1078" s="60">
        <v>27269.61</v>
      </c>
      <c r="L1078" s="60">
        <v>28157.03</v>
      </c>
      <c r="M1078" s="60">
        <v>0</v>
      </c>
      <c r="N1078" s="60">
        <f t="shared" si="27"/>
        <v>0</v>
      </c>
    </row>
    <row r="1079" ht="16.5" spans="1:14">
      <c r="A1079" s="57">
        <v>98</v>
      </c>
      <c r="B1079" s="121" t="s">
        <v>940</v>
      </c>
      <c r="C1079" s="59" t="s">
        <v>941</v>
      </c>
      <c r="D1079" s="75"/>
      <c r="E1079" s="60">
        <v>251227.2</v>
      </c>
      <c r="F1079" s="60">
        <v>777631.48</v>
      </c>
      <c r="G1079" s="60">
        <v>735515.24</v>
      </c>
      <c r="H1079" s="60">
        <f t="shared" si="25"/>
        <v>209110.96</v>
      </c>
      <c r="I1079" s="60">
        <v>137811.91</v>
      </c>
      <c r="J1079" s="60">
        <v>40474.42</v>
      </c>
      <c r="K1079" s="60">
        <v>19759.19</v>
      </c>
      <c r="L1079" s="60">
        <v>11065.44</v>
      </c>
      <c r="M1079" s="60">
        <v>0</v>
      </c>
      <c r="N1079" s="60">
        <f t="shared" si="27"/>
        <v>0</v>
      </c>
    </row>
    <row r="1080" ht="16.5" spans="1:14">
      <c r="A1080" s="57">
        <v>99</v>
      </c>
      <c r="B1080" s="79" t="s">
        <v>1616</v>
      </c>
      <c r="C1080" s="59" t="s">
        <v>1617</v>
      </c>
      <c r="D1080" s="75"/>
      <c r="E1080" s="60">
        <v>10533.45</v>
      </c>
      <c r="F1080" s="60">
        <v>5285</v>
      </c>
      <c r="G1080" s="60">
        <v>2435</v>
      </c>
      <c r="H1080" s="60">
        <f t="shared" si="25"/>
        <v>7683.45</v>
      </c>
      <c r="I1080" s="60">
        <v>0</v>
      </c>
      <c r="J1080" s="60">
        <v>0</v>
      </c>
      <c r="K1080" s="60">
        <v>0</v>
      </c>
      <c r="L1080" s="60">
        <v>7683.45</v>
      </c>
      <c r="M1080" s="60">
        <v>0</v>
      </c>
      <c r="N1080" s="60">
        <f t="shared" si="27"/>
        <v>0</v>
      </c>
    </row>
    <row r="1081" ht="16.5" spans="1:14">
      <c r="A1081" s="57">
        <v>100</v>
      </c>
      <c r="B1081" s="121" t="s">
        <v>1488</v>
      </c>
      <c r="C1081" s="59" t="s">
        <v>1489</v>
      </c>
      <c r="D1081" s="75"/>
      <c r="E1081" s="60">
        <v>6737.9</v>
      </c>
      <c r="F1081" s="60">
        <v>3762</v>
      </c>
      <c r="G1081" s="60">
        <v>3762</v>
      </c>
      <c r="H1081" s="60">
        <f t="shared" si="25"/>
        <v>6737.9</v>
      </c>
      <c r="I1081" s="60">
        <v>0</v>
      </c>
      <c r="J1081" s="60">
        <v>0</v>
      </c>
      <c r="K1081" s="60">
        <v>0</v>
      </c>
      <c r="L1081" s="60">
        <v>6737.9</v>
      </c>
      <c r="M1081" s="60">
        <v>0</v>
      </c>
      <c r="N1081" s="60">
        <f t="shared" si="27"/>
        <v>0</v>
      </c>
    </row>
    <row r="1082" ht="16.5" spans="1:14">
      <c r="A1082" s="57">
        <v>101</v>
      </c>
      <c r="B1082" s="79" t="s">
        <v>1227</v>
      </c>
      <c r="C1082" s="59" t="s">
        <v>1228</v>
      </c>
      <c r="D1082" s="75"/>
      <c r="E1082" s="60">
        <v>21319.29</v>
      </c>
      <c r="F1082" s="60">
        <v>773960.44</v>
      </c>
      <c r="G1082" s="60">
        <v>735880.44</v>
      </c>
      <c r="H1082" s="60">
        <f t="shared" si="25"/>
        <v>-16760.71</v>
      </c>
      <c r="I1082" s="60">
        <v>0</v>
      </c>
      <c r="J1082" s="60">
        <v>0</v>
      </c>
      <c r="K1082" s="60">
        <v>639.29</v>
      </c>
      <c r="L1082" s="60">
        <v>-17400</v>
      </c>
      <c r="M1082" s="60">
        <v>0</v>
      </c>
      <c r="N1082" s="60">
        <f t="shared" si="27"/>
        <v>-3.63797880709171e-11</v>
      </c>
    </row>
    <row r="1083" ht="16.5" spans="1:14">
      <c r="A1083" s="57">
        <v>102</v>
      </c>
      <c r="B1083" s="121" t="s">
        <v>66</v>
      </c>
      <c r="C1083" s="59" t="s">
        <v>1011</v>
      </c>
      <c r="D1083" s="75"/>
      <c r="E1083" s="60">
        <v>46389.42</v>
      </c>
      <c r="F1083" s="60">
        <v>628862.21</v>
      </c>
      <c r="G1083" s="60">
        <v>601443.86</v>
      </c>
      <c r="H1083" s="60">
        <f t="shared" si="25"/>
        <v>18971.0700000001</v>
      </c>
      <c r="I1083" s="60">
        <v>19126.98</v>
      </c>
      <c r="J1083" s="60">
        <v>-155.91</v>
      </c>
      <c r="K1083" s="60">
        <v>0</v>
      </c>
      <c r="L1083" s="60">
        <v>0</v>
      </c>
      <c r="M1083" s="60">
        <v>0</v>
      </c>
      <c r="N1083" s="60">
        <f t="shared" si="27"/>
        <v>-6.54836185276508e-11</v>
      </c>
    </row>
    <row r="1084" ht="16.5" spans="1:14">
      <c r="A1084" s="57">
        <v>103</v>
      </c>
      <c r="B1084" s="121" t="s">
        <v>64</v>
      </c>
      <c r="C1084" s="59" t="s">
        <v>1008</v>
      </c>
      <c r="D1084" s="75"/>
      <c r="E1084" s="60">
        <v>141807.33</v>
      </c>
      <c r="F1084" s="60">
        <v>1478637.83</v>
      </c>
      <c r="G1084" s="60">
        <v>1577882.49</v>
      </c>
      <c r="H1084" s="60">
        <f t="shared" si="25"/>
        <v>241051.99</v>
      </c>
      <c r="I1084" s="60">
        <v>231702.98</v>
      </c>
      <c r="J1084" s="60">
        <v>0</v>
      </c>
      <c r="K1084" s="60">
        <v>4200.92</v>
      </c>
      <c r="L1084" s="60">
        <v>5148.09</v>
      </c>
      <c r="M1084" s="60">
        <v>0</v>
      </c>
      <c r="N1084" s="60">
        <f t="shared" si="27"/>
        <v>0</v>
      </c>
    </row>
    <row r="1085" ht="16.5" spans="1:14">
      <c r="A1085" s="57">
        <v>104</v>
      </c>
      <c r="B1085" s="79" t="s">
        <v>1225</v>
      </c>
      <c r="C1085" s="59" t="s">
        <v>1226</v>
      </c>
      <c r="D1085" s="75"/>
      <c r="E1085" s="60">
        <v>2134.65000000002</v>
      </c>
      <c r="F1085" s="60">
        <v>27900</v>
      </c>
      <c r="G1085" s="60">
        <v>27900</v>
      </c>
      <c r="H1085" s="60">
        <f t="shared" si="25"/>
        <v>2134.65000000002</v>
      </c>
      <c r="I1085" s="60">
        <v>0</v>
      </c>
      <c r="J1085" s="60">
        <v>0</v>
      </c>
      <c r="K1085" s="60">
        <v>0</v>
      </c>
      <c r="L1085" s="60">
        <v>2134.65</v>
      </c>
      <c r="M1085" s="60">
        <v>0</v>
      </c>
      <c r="N1085" s="60">
        <f t="shared" si="27"/>
        <v>-1.9554136088118e-11</v>
      </c>
    </row>
    <row r="1086" ht="16.5" spans="1:14">
      <c r="A1086" s="57">
        <v>105</v>
      </c>
      <c r="B1086" s="121" t="s">
        <v>992</v>
      </c>
      <c r="C1086" s="59" t="s">
        <v>993</v>
      </c>
      <c r="D1086" s="75"/>
      <c r="E1086" s="60">
        <v>23097.15</v>
      </c>
      <c r="F1086" s="60">
        <v>132329.86</v>
      </c>
      <c r="G1086" s="60">
        <v>137097.35</v>
      </c>
      <c r="H1086" s="60">
        <f t="shared" si="25"/>
        <v>27864.64</v>
      </c>
      <c r="I1086" s="60">
        <v>24371.89</v>
      </c>
      <c r="J1086" s="60">
        <v>1720</v>
      </c>
      <c r="K1086" s="60">
        <v>1003.63</v>
      </c>
      <c r="L1086" s="60">
        <v>769.12</v>
      </c>
      <c r="M1086" s="60">
        <v>0</v>
      </c>
      <c r="N1086" s="60">
        <f t="shared" si="27"/>
        <v>0</v>
      </c>
    </row>
    <row r="1087" ht="16.5" spans="1:14">
      <c r="A1087" s="57">
        <v>106</v>
      </c>
      <c r="B1087" s="121" t="s">
        <v>1305</v>
      </c>
      <c r="C1087" s="59" t="s">
        <v>1306</v>
      </c>
      <c r="D1087" s="75"/>
      <c r="E1087" s="60">
        <v>-55084.2</v>
      </c>
      <c r="F1087" s="60">
        <v>0</v>
      </c>
      <c r="G1087" s="60">
        <v>60981.71</v>
      </c>
      <c r="H1087" s="60">
        <f t="shared" si="25"/>
        <v>5897.51</v>
      </c>
      <c r="I1087" s="60">
        <v>60981.71</v>
      </c>
      <c r="J1087" s="60">
        <v>1403.92</v>
      </c>
      <c r="K1087" s="60">
        <v>41068.03</v>
      </c>
      <c r="L1087" s="60">
        <v>-97556.15</v>
      </c>
      <c r="M1087" s="60">
        <v>0</v>
      </c>
      <c r="N1087" s="60">
        <f t="shared" si="27"/>
        <v>7.27595761418343e-12</v>
      </c>
    </row>
    <row r="1088" ht="16.5" spans="1:14">
      <c r="A1088" s="57">
        <v>107</v>
      </c>
      <c r="B1088" s="121" t="s">
        <v>948</v>
      </c>
      <c r="C1088" s="59" t="s">
        <v>949</v>
      </c>
      <c r="D1088" s="75"/>
      <c r="E1088" s="60">
        <v>19222.41</v>
      </c>
      <c r="F1088" s="60">
        <v>164336.56</v>
      </c>
      <c r="G1088" s="60">
        <v>189964.57</v>
      </c>
      <c r="H1088" s="60">
        <f t="shared" si="25"/>
        <v>44850.42</v>
      </c>
      <c r="I1088" s="60">
        <v>42212.05</v>
      </c>
      <c r="J1088" s="60">
        <v>376.91</v>
      </c>
      <c r="K1088" s="60">
        <v>2261.46</v>
      </c>
      <c r="L1088" s="60">
        <v>0</v>
      </c>
      <c r="M1088" s="60">
        <v>0</v>
      </c>
      <c r="N1088" s="60">
        <f t="shared" si="27"/>
        <v>0</v>
      </c>
    </row>
    <row r="1089" ht="16.5" spans="1:14">
      <c r="A1089" s="57">
        <v>108</v>
      </c>
      <c r="B1089" s="121" t="s">
        <v>1394</v>
      </c>
      <c r="C1089" s="59" t="s">
        <v>1395</v>
      </c>
      <c r="D1089" s="75"/>
      <c r="E1089" s="60">
        <v>4275.22999999858</v>
      </c>
      <c r="F1089" s="60">
        <v>1027968.95</v>
      </c>
      <c r="G1089" s="60">
        <v>1023898.95</v>
      </c>
      <c r="H1089" s="60">
        <f t="shared" si="25"/>
        <v>205.229999998584</v>
      </c>
      <c r="I1089" s="60">
        <v>0</v>
      </c>
      <c r="J1089" s="60">
        <v>0</v>
      </c>
      <c r="K1089" s="60">
        <v>0</v>
      </c>
      <c r="L1089" s="60">
        <v>205.23</v>
      </c>
      <c r="M1089" s="60">
        <v>0</v>
      </c>
      <c r="N1089" s="60">
        <f t="shared" si="27"/>
        <v>1.41560008160013e-9</v>
      </c>
    </row>
    <row r="1090" ht="16.5" spans="1:14">
      <c r="A1090" s="57">
        <v>109</v>
      </c>
      <c r="B1090" s="121" t="s">
        <v>952</v>
      </c>
      <c r="C1090" s="59" t="s">
        <v>953</v>
      </c>
      <c r="D1090" s="75"/>
      <c r="E1090" s="60">
        <v>32130.46</v>
      </c>
      <c r="F1090" s="60">
        <v>13364.78</v>
      </c>
      <c r="G1090" s="60">
        <v>3314.42</v>
      </c>
      <c r="H1090" s="60">
        <f t="shared" si="25"/>
        <v>22080.1</v>
      </c>
      <c r="I1090" s="60">
        <v>3314.42</v>
      </c>
      <c r="J1090" s="60">
        <v>0</v>
      </c>
      <c r="K1090" s="60">
        <v>5389.3</v>
      </c>
      <c r="L1090" s="60">
        <v>13376.38</v>
      </c>
      <c r="M1090" s="60">
        <v>0</v>
      </c>
      <c r="N1090" s="60">
        <f t="shared" si="27"/>
        <v>0</v>
      </c>
    </row>
    <row r="1091" ht="16.5" spans="1:14">
      <c r="A1091" s="57">
        <v>110</v>
      </c>
      <c r="B1091" s="121" t="s">
        <v>1017</v>
      </c>
      <c r="C1091" s="59" t="s">
        <v>1018</v>
      </c>
      <c r="D1091" s="75"/>
      <c r="E1091" s="60">
        <v>55262.34</v>
      </c>
      <c r="F1091" s="60">
        <v>0</v>
      </c>
      <c r="G1091" s="60">
        <v>0</v>
      </c>
      <c r="H1091" s="60">
        <f t="shared" si="25"/>
        <v>55262.34</v>
      </c>
      <c r="I1091" s="60">
        <v>0</v>
      </c>
      <c r="J1091" s="60">
        <v>48830.49</v>
      </c>
      <c r="K1091" s="60">
        <v>261.8</v>
      </c>
      <c r="L1091" s="60">
        <v>6170.05</v>
      </c>
      <c r="M1091" s="60">
        <v>0</v>
      </c>
      <c r="N1091" s="60">
        <f t="shared" si="27"/>
        <v>0</v>
      </c>
    </row>
    <row r="1092" ht="16.5" spans="1:14">
      <c r="A1092" s="57">
        <v>111</v>
      </c>
      <c r="B1092" s="121" t="s">
        <v>1084</v>
      </c>
      <c r="C1092" s="59" t="s">
        <v>1085</v>
      </c>
      <c r="D1092" s="75"/>
      <c r="E1092" s="60">
        <v>49824.64</v>
      </c>
      <c r="F1092" s="60">
        <v>15180</v>
      </c>
      <c r="G1092" s="60">
        <v>24544.06</v>
      </c>
      <c r="H1092" s="60">
        <f t="shared" si="25"/>
        <v>59188.7</v>
      </c>
      <c r="I1092" s="60">
        <v>24544.06</v>
      </c>
      <c r="J1092" s="60">
        <v>32693.44</v>
      </c>
      <c r="K1092" s="60">
        <v>1951.2</v>
      </c>
      <c r="L1092" s="60">
        <v>0</v>
      </c>
      <c r="M1092" s="60">
        <v>0</v>
      </c>
      <c r="N1092" s="60">
        <f t="shared" si="27"/>
        <v>0</v>
      </c>
    </row>
    <row r="1093" ht="16.5" spans="1:14">
      <c r="A1093" s="57">
        <v>112</v>
      </c>
      <c r="B1093" s="121" t="s">
        <v>1434</v>
      </c>
      <c r="C1093" s="59" t="s">
        <v>1435</v>
      </c>
      <c r="D1093" s="75"/>
      <c r="E1093" s="60">
        <v>810.000000000029</v>
      </c>
      <c r="F1093" s="60">
        <v>146971.45</v>
      </c>
      <c r="G1093" s="60">
        <v>167843.05</v>
      </c>
      <c r="H1093" s="60">
        <f t="shared" si="25"/>
        <v>21681.6</v>
      </c>
      <c r="I1093" s="60">
        <v>20871.6</v>
      </c>
      <c r="J1093" s="60">
        <v>0</v>
      </c>
      <c r="K1093" s="60">
        <v>0</v>
      </c>
      <c r="L1093" s="60">
        <v>810</v>
      </c>
      <c r="M1093" s="60">
        <v>0</v>
      </c>
      <c r="N1093" s="60">
        <f t="shared" si="27"/>
        <v>0</v>
      </c>
    </row>
    <row r="1094" ht="16.5" spans="1:14">
      <c r="A1094" s="57">
        <v>113</v>
      </c>
      <c r="B1094" s="121" t="s">
        <v>2238</v>
      </c>
      <c r="C1094" s="59" t="s">
        <v>2239</v>
      </c>
      <c r="D1094" s="75"/>
      <c r="E1094" s="60">
        <v>1440</v>
      </c>
      <c r="F1094" s="60">
        <v>0</v>
      </c>
      <c r="G1094" s="60">
        <v>0</v>
      </c>
      <c r="H1094" s="60">
        <f t="shared" si="25"/>
        <v>1440</v>
      </c>
      <c r="I1094" s="60">
        <v>0</v>
      </c>
      <c r="J1094" s="60">
        <v>0</v>
      </c>
      <c r="K1094" s="60">
        <v>0</v>
      </c>
      <c r="L1094" s="60">
        <v>1440</v>
      </c>
      <c r="M1094" s="60">
        <v>0</v>
      </c>
      <c r="N1094" s="60">
        <f t="shared" si="27"/>
        <v>0</v>
      </c>
    </row>
    <row r="1095" ht="16.5" spans="1:14">
      <c r="A1095" s="57">
        <v>114</v>
      </c>
      <c r="B1095" s="121" t="s">
        <v>2240</v>
      </c>
      <c r="C1095" s="59" t="s">
        <v>2241</v>
      </c>
      <c r="D1095" s="75"/>
      <c r="E1095" s="60">
        <v>371.7</v>
      </c>
      <c r="F1095" s="60">
        <v>0</v>
      </c>
      <c r="G1095" s="60">
        <v>0</v>
      </c>
      <c r="H1095" s="60">
        <f t="shared" si="25"/>
        <v>371.7</v>
      </c>
      <c r="I1095" s="60">
        <v>0</v>
      </c>
      <c r="J1095" s="60">
        <v>0</v>
      </c>
      <c r="K1095" s="60">
        <v>0</v>
      </c>
      <c r="L1095" s="60">
        <v>371.7</v>
      </c>
      <c r="M1095" s="60">
        <v>0</v>
      </c>
      <c r="N1095" s="60">
        <f t="shared" si="27"/>
        <v>0</v>
      </c>
    </row>
    <row r="1096" ht="16.5" spans="1:14">
      <c r="A1096" s="57">
        <v>115</v>
      </c>
      <c r="B1096" s="121" t="s">
        <v>848</v>
      </c>
      <c r="C1096" s="59" t="s">
        <v>849</v>
      </c>
      <c r="D1096" s="75"/>
      <c r="E1096" s="60">
        <v>100763.13</v>
      </c>
      <c r="F1096" s="60">
        <v>321637.91</v>
      </c>
      <c r="G1096" s="60">
        <v>290231.79</v>
      </c>
      <c r="H1096" s="60">
        <f t="shared" si="25"/>
        <v>69357.01</v>
      </c>
      <c r="I1096" s="60">
        <v>40944.62</v>
      </c>
      <c r="J1096" s="60">
        <v>4067.43</v>
      </c>
      <c r="K1096" s="60">
        <v>1172.78</v>
      </c>
      <c r="L1096" s="60">
        <v>23172.18</v>
      </c>
      <c r="M1096" s="60">
        <v>0</v>
      </c>
      <c r="N1096" s="60">
        <f t="shared" si="27"/>
        <v>0</v>
      </c>
    </row>
    <row r="1097" ht="16.5" spans="1:14">
      <c r="A1097" s="57">
        <v>116</v>
      </c>
      <c r="B1097" s="121" t="s">
        <v>872</v>
      </c>
      <c r="C1097" s="59" t="s">
        <v>873</v>
      </c>
      <c r="D1097" s="75"/>
      <c r="E1097" s="60">
        <v>51327.6</v>
      </c>
      <c r="F1097" s="60">
        <v>0</v>
      </c>
      <c r="G1097" s="60">
        <v>0</v>
      </c>
      <c r="H1097" s="60">
        <f t="shared" si="25"/>
        <v>51327.6</v>
      </c>
      <c r="I1097" s="60">
        <v>0</v>
      </c>
      <c r="J1097" s="60">
        <v>0</v>
      </c>
      <c r="K1097" s="60">
        <v>0</v>
      </c>
      <c r="L1097" s="60">
        <v>51327.6</v>
      </c>
      <c r="M1097" s="60">
        <v>0</v>
      </c>
      <c r="N1097" s="60">
        <f t="shared" si="27"/>
        <v>0</v>
      </c>
    </row>
    <row r="1098" ht="16.5" spans="1:14">
      <c r="A1098" s="57">
        <v>117</v>
      </c>
      <c r="B1098" s="121" t="s">
        <v>472</v>
      </c>
      <c r="C1098" s="59" t="s">
        <v>473</v>
      </c>
      <c r="D1098" s="75"/>
      <c r="E1098" s="60">
        <v>617.87</v>
      </c>
      <c r="F1098" s="60">
        <v>0</v>
      </c>
      <c r="G1098" s="60">
        <v>0</v>
      </c>
      <c r="H1098" s="60">
        <f t="shared" si="25"/>
        <v>617.87</v>
      </c>
      <c r="I1098" s="60">
        <v>0</v>
      </c>
      <c r="J1098" s="60">
        <v>0</v>
      </c>
      <c r="K1098" s="60">
        <v>0</v>
      </c>
      <c r="L1098" s="60">
        <v>617.87</v>
      </c>
      <c r="M1098" s="60">
        <v>0</v>
      </c>
      <c r="N1098" s="60">
        <f t="shared" si="27"/>
        <v>0</v>
      </c>
    </row>
    <row r="1099" ht="16.5" spans="1:14">
      <c r="A1099" s="57">
        <v>118</v>
      </c>
      <c r="B1099" s="121" t="s">
        <v>1426</v>
      </c>
      <c r="C1099" s="59" t="s">
        <v>1427</v>
      </c>
      <c r="D1099" s="75"/>
      <c r="E1099" s="60">
        <v>0</v>
      </c>
      <c r="F1099" s="60">
        <v>0</v>
      </c>
      <c r="G1099" s="60">
        <v>0</v>
      </c>
      <c r="H1099" s="60">
        <f t="shared" si="25"/>
        <v>0</v>
      </c>
      <c r="I1099" s="60">
        <v>0</v>
      </c>
      <c r="J1099" s="60">
        <v>0</v>
      </c>
      <c r="K1099" s="60">
        <v>0</v>
      </c>
      <c r="L1099" s="60">
        <v>0</v>
      </c>
      <c r="M1099" s="60">
        <v>0</v>
      </c>
      <c r="N1099" s="60">
        <f t="shared" si="27"/>
        <v>0</v>
      </c>
    </row>
    <row r="1100" ht="16.5" spans="1:14">
      <c r="A1100" s="57">
        <v>119</v>
      </c>
      <c r="B1100" s="121" t="s">
        <v>2020</v>
      </c>
      <c r="C1100" s="59" t="s">
        <v>2021</v>
      </c>
      <c r="D1100" s="75"/>
      <c r="E1100" s="60">
        <v>174.7</v>
      </c>
      <c r="F1100" s="60">
        <v>0</v>
      </c>
      <c r="G1100" s="60">
        <v>0</v>
      </c>
      <c r="H1100" s="60">
        <f t="shared" si="25"/>
        <v>174.7</v>
      </c>
      <c r="I1100" s="60">
        <v>0</v>
      </c>
      <c r="J1100" s="60">
        <v>0</v>
      </c>
      <c r="K1100" s="60">
        <v>0</v>
      </c>
      <c r="L1100" s="60">
        <v>174.7</v>
      </c>
      <c r="M1100" s="60">
        <v>0</v>
      </c>
      <c r="N1100" s="60">
        <f t="shared" si="27"/>
        <v>0</v>
      </c>
    </row>
    <row r="1101" ht="16.5" spans="1:14">
      <c r="A1101" s="57">
        <v>120</v>
      </c>
      <c r="B1101" s="121" t="s">
        <v>1612</v>
      </c>
      <c r="C1101" s="59" t="s">
        <v>1613</v>
      </c>
      <c r="D1101" s="75"/>
      <c r="E1101" s="60">
        <v>7093.04</v>
      </c>
      <c r="F1101" s="60">
        <v>0</v>
      </c>
      <c r="G1101" s="60">
        <v>0</v>
      </c>
      <c r="H1101" s="60">
        <f t="shared" si="25"/>
        <v>7093.04</v>
      </c>
      <c r="I1101" s="60">
        <v>0</v>
      </c>
      <c r="J1101" s="60">
        <v>0</v>
      </c>
      <c r="K1101" s="60">
        <v>0</v>
      </c>
      <c r="L1101" s="60">
        <v>7093.04</v>
      </c>
      <c r="M1101" s="60">
        <v>0</v>
      </c>
      <c r="N1101" s="60">
        <f t="shared" si="27"/>
        <v>0</v>
      </c>
    </row>
    <row r="1102" ht="16.5" spans="1:14">
      <c r="A1102" s="57">
        <v>121</v>
      </c>
      <c r="B1102" s="121" t="s">
        <v>1356</v>
      </c>
      <c r="C1102" s="59" t="s">
        <v>1357</v>
      </c>
      <c r="D1102" s="75"/>
      <c r="E1102" s="60">
        <v>9860.8</v>
      </c>
      <c r="F1102" s="60">
        <v>0</v>
      </c>
      <c r="G1102" s="60">
        <v>876.12</v>
      </c>
      <c r="H1102" s="60">
        <f t="shared" si="25"/>
        <v>10736.92</v>
      </c>
      <c r="I1102" s="60">
        <v>876.12</v>
      </c>
      <c r="J1102" s="60">
        <v>9377.23</v>
      </c>
      <c r="K1102" s="60">
        <v>0</v>
      </c>
      <c r="L1102" s="60">
        <v>483.57</v>
      </c>
      <c r="M1102" s="60">
        <v>0</v>
      </c>
      <c r="N1102" s="60">
        <f t="shared" si="27"/>
        <v>0</v>
      </c>
    </row>
    <row r="1103" ht="16.5" spans="1:14">
      <c r="A1103" s="57">
        <v>122</v>
      </c>
      <c r="B1103" s="121" t="s">
        <v>1090</v>
      </c>
      <c r="C1103" s="59" t="s">
        <v>1091</v>
      </c>
      <c r="D1103" s="75"/>
      <c r="E1103" s="60">
        <v>114744.85</v>
      </c>
      <c r="F1103" s="60">
        <v>572313.79</v>
      </c>
      <c r="G1103" s="60">
        <v>499711.62</v>
      </c>
      <c r="H1103" s="60">
        <f t="shared" si="25"/>
        <v>42142.6799999999</v>
      </c>
      <c r="I1103" s="60">
        <v>13621.54</v>
      </c>
      <c r="J1103" s="60">
        <v>23826.75</v>
      </c>
      <c r="K1103" s="60">
        <v>1794.85</v>
      </c>
      <c r="L1103" s="60">
        <v>2899.54</v>
      </c>
      <c r="M1103" s="60">
        <v>0</v>
      </c>
      <c r="N1103" s="60">
        <f t="shared" si="27"/>
        <v>6.54836185276508e-11</v>
      </c>
    </row>
    <row r="1104" ht="16.5" spans="1:14">
      <c r="A1104" s="57">
        <v>123</v>
      </c>
      <c r="B1104" s="121" t="s">
        <v>112</v>
      </c>
      <c r="C1104" s="59" t="s">
        <v>363</v>
      </c>
      <c r="D1104" s="75"/>
      <c r="E1104" s="60">
        <v>127785.8</v>
      </c>
      <c r="F1104" s="60">
        <v>1732700.32</v>
      </c>
      <c r="G1104" s="60">
        <v>1709867.32</v>
      </c>
      <c r="H1104" s="60">
        <f t="shared" si="25"/>
        <v>104952.8</v>
      </c>
      <c r="I1104" s="60">
        <v>80948</v>
      </c>
      <c r="J1104" s="60">
        <v>14328</v>
      </c>
      <c r="K1104" s="60">
        <v>9676.8</v>
      </c>
      <c r="L1104" s="60">
        <v>0</v>
      </c>
      <c r="M1104" s="60">
        <v>0</v>
      </c>
      <c r="N1104" s="60">
        <f t="shared" si="27"/>
        <v>0</v>
      </c>
    </row>
    <row r="1105" ht="16.5" spans="1:14">
      <c r="A1105" s="57">
        <v>124</v>
      </c>
      <c r="B1105" s="121" t="s">
        <v>70</v>
      </c>
      <c r="C1105" s="59" t="s">
        <v>1025</v>
      </c>
      <c r="D1105" s="75"/>
      <c r="E1105" s="60">
        <v>198339.06</v>
      </c>
      <c r="F1105" s="60">
        <v>1076801.42</v>
      </c>
      <c r="G1105" s="60">
        <v>937836.52</v>
      </c>
      <c r="H1105" s="60">
        <f t="shared" si="25"/>
        <v>59374.1600000001</v>
      </c>
      <c r="I1105" s="60">
        <v>19750</v>
      </c>
      <c r="J1105" s="60">
        <v>0</v>
      </c>
      <c r="K1105" s="60">
        <v>37093.37</v>
      </c>
      <c r="L1105" s="60">
        <v>2530.79</v>
      </c>
      <c r="M1105" s="60">
        <v>0</v>
      </c>
      <c r="N1105" s="60">
        <f t="shared" si="27"/>
        <v>-1.45519152283669e-10</v>
      </c>
    </row>
    <row r="1106" ht="16.5" spans="1:14">
      <c r="A1106" s="57">
        <v>125</v>
      </c>
      <c r="B1106" s="121" t="s">
        <v>199</v>
      </c>
      <c r="C1106" s="59" t="s">
        <v>200</v>
      </c>
      <c r="D1106" s="75"/>
      <c r="E1106" s="60">
        <v>53</v>
      </c>
      <c r="F1106" s="60">
        <v>0</v>
      </c>
      <c r="G1106" s="60">
        <v>0</v>
      </c>
      <c r="H1106" s="60">
        <f t="shared" si="25"/>
        <v>53</v>
      </c>
      <c r="I1106" s="60">
        <v>0</v>
      </c>
      <c r="J1106" s="60">
        <v>53</v>
      </c>
      <c r="K1106" s="60">
        <v>0</v>
      </c>
      <c r="L1106" s="60">
        <v>0</v>
      </c>
      <c r="M1106" s="60">
        <v>0</v>
      </c>
      <c r="N1106" s="60">
        <f t="shared" si="27"/>
        <v>0</v>
      </c>
    </row>
    <row r="1107" ht="16.5" spans="1:14">
      <c r="A1107" s="57">
        <v>126</v>
      </c>
      <c r="B1107" s="121" t="s">
        <v>2144</v>
      </c>
      <c r="C1107" s="59" t="s">
        <v>2145</v>
      </c>
      <c r="D1107" s="75"/>
      <c r="E1107" s="60">
        <v>0</v>
      </c>
      <c r="F1107" s="60">
        <v>0</v>
      </c>
      <c r="G1107" s="60">
        <v>0</v>
      </c>
      <c r="H1107" s="60">
        <f t="shared" si="25"/>
        <v>0</v>
      </c>
      <c r="I1107" s="60">
        <v>0</v>
      </c>
      <c r="J1107" s="60">
        <v>0</v>
      </c>
      <c r="K1107" s="60">
        <v>0</v>
      </c>
      <c r="L1107" s="60">
        <v>0</v>
      </c>
      <c r="M1107" s="60">
        <v>0</v>
      </c>
      <c r="N1107" s="60">
        <f t="shared" si="27"/>
        <v>0</v>
      </c>
    </row>
    <row r="1108" ht="16.5" spans="1:14">
      <c r="A1108" s="57">
        <v>127</v>
      </c>
      <c r="B1108" s="121" t="s">
        <v>2242</v>
      </c>
      <c r="C1108" s="59" t="s">
        <v>2243</v>
      </c>
      <c r="D1108" s="75"/>
      <c r="E1108" s="60">
        <v>398.28</v>
      </c>
      <c r="F1108" s="60">
        <v>0</v>
      </c>
      <c r="G1108" s="60">
        <v>0</v>
      </c>
      <c r="H1108" s="60">
        <f t="shared" si="25"/>
        <v>398.28</v>
      </c>
      <c r="I1108" s="60">
        <v>0</v>
      </c>
      <c r="J1108" s="60">
        <v>0</v>
      </c>
      <c r="K1108" s="60">
        <v>0</v>
      </c>
      <c r="L1108" s="60">
        <v>398.28</v>
      </c>
      <c r="M1108" s="60">
        <v>0</v>
      </c>
      <c r="N1108" s="60">
        <f t="shared" si="27"/>
        <v>0</v>
      </c>
    </row>
    <row r="1109" ht="16.5" spans="1:14">
      <c r="A1109" s="57">
        <v>128</v>
      </c>
      <c r="B1109" s="121" t="s">
        <v>1285</v>
      </c>
      <c r="C1109" s="59" t="s">
        <v>1286</v>
      </c>
      <c r="D1109" s="75"/>
      <c r="E1109" s="60">
        <v>206909.3</v>
      </c>
      <c r="F1109" s="60">
        <v>421376.48</v>
      </c>
      <c r="G1109" s="60">
        <v>214467.18</v>
      </c>
      <c r="H1109" s="60">
        <f t="shared" si="25"/>
        <v>0</v>
      </c>
      <c r="I1109" s="60">
        <v>0</v>
      </c>
      <c r="J1109" s="60">
        <v>0</v>
      </c>
      <c r="K1109" s="60">
        <v>0</v>
      </c>
      <c r="L1109" s="60">
        <v>0</v>
      </c>
      <c r="M1109" s="60">
        <v>0</v>
      </c>
      <c r="N1109" s="60">
        <f t="shared" si="27"/>
        <v>0</v>
      </c>
    </row>
    <row r="1110" ht="16.5" spans="1:14">
      <c r="A1110" s="57">
        <v>129</v>
      </c>
      <c r="B1110" s="121" t="s">
        <v>808</v>
      </c>
      <c r="C1110" s="59" t="s">
        <v>809</v>
      </c>
      <c r="D1110" s="75"/>
      <c r="E1110" s="60">
        <v>-6342.34</v>
      </c>
      <c r="F1110" s="60">
        <v>0</v>
      </c>
      <c r="G1110" s="60">
        <v>0</v>
      </c>
      <c r="H1110" s="60">
        <f t="shared" ref="H1110:H1173" si="28">E1110+G1110-F1110</f>
        <v>-6342.34</v>
      </c>
      <c r="I1110" s="60">
        <v>0</v>
      </c>
      <c r="J1110" s="60">
        <v>0</v>
      </c>
      <c r="K1110" s="60">
        <v>0</v>
      </c>
      <c r="L1110" s="60">
        <v>-6342.34</v>
      </c>
      <c r="M1110" s="60">
        <v>0</v>
      </c>
      <c r="N1110" s="60">
        <f t="shared" si="27"/>
        <v>0</v>
      </c>
    </row>
    <row r="1111" ht="16.5" spans="1:14">
      <c r="A1111" s="57">
        <v>130</v>
      </c>
      <c r="B1111" s="121" t="s">
        <v>966</v>
      </c>
      <c r="C1111" s="59" t="s">
        <v>967</v>
      </c>
      <c r="D1111" s="75"/>
      <c r="E1111" s="60">
        <v>127790.85</v>
      </c>
      <c r="F1111" s="60">
        <v>1039499.73</v>
      </c>
      <c r="G1111" s="60">
        <v>1057374.75</v>
      </c>
      <c r="H1111" s="60">
        <f t="shared" si="28"/>
        <v>145665.87</v>
      </c>
      <c r="I1111" s="60">
        <v>86920.53</v>
      </c>
      <c r="J1111" s="60">
        <v>2235.27</v>
      </c>
      <c r="K1111" s="60">
        <v>31583.15</v>
      </c>
      <c r="L1111" s="60">
        <v>24926.92</v>
      </c>
      <c r="M1111" s="60">
        <v>0</v>
      </c>
      <c r="N1111" s="60">
        <f t="shared" si="27"/>
        <v>0</v>
      </c>
    </row>
    <row r="1112" ht="16.5" spans="1:14">
      <c r="A1112" s="57">
        <v>131</v>
      </c>
      <c r="B1112" s="121" t="s">
        <v>1354</v>
      </c>
      <c r="C1112" s="59" t="s">
        <v>1355</v>
      </c>
      <c r="D1112" s="75"/>
      <c r="E1112" s="60">
        <v>0</v>
      </c>
      <c r="F1112" s="60">
        <v>17256</v>
      </c>
      <c r="G1112" s="60">
        <v>17256</v>
      </c>
      <c r="H1112" s="60">
        <f t="shared" si="28"/>
        <v>0</v>
      </c>
      <c r="I1112" s="60">
        <v>0</v>
      </c>
      <c r="J1112" s="60">
        <v>0</v>
      </c>
      <c r="K1112" s="60">
        <v>0</v>
      </c>
      <c r="L1112" s="60">
        <v>0</v>
      </c>
      <c r="M1112" s="60">
        <v>0</v>
      </c>
      <c r="N1112" s="60">
        <f t="shared" si="27"/>
        <v>0</v>
      </c>
    </row>
    <row r="1113" ht="16.5" spans="1:14">
      <c r="A1113" s="57">
        <v>132</v>
      </c>
      <c r="B1113" s="121" t="s">
        <v>950</v>
      </c>
      <c r="C1113" s="59" t="s">
        <v>951</v>
      </c>
      <c r="D1113" s="75"/>
      <c r="E1113" s="60">
        <v>-551.5</v>
      </c>
      <c r="F1113" s="60">
        <v>0</v>
      </c>
      <c r="G1113" s="60">
        <v>0</v>
      </c>
      <c r="H1113" s="60">
        <f t="shared" si="28"/>
        <v>-551.5</v>
      </c>
      <c r="I1113" s="60">
        <v>0</v>
      </c>
      <c r="J1113" s="60">
        <v>0</v>
      </c>
      <c r="K1113" s="60">
        <v>0</v>
      </c>
      <c r="L1113" s="60">
        <v>-551.5</v>
      </c>
      <c r="M1113" s="60">
        <v>0</v>
      </c>
      <c r="N1113" s="60">
        <f t="shared" si="27"/>
        <v>0</v>
      </c>
    </row>
    <row r="1114" ht="16.5" spans="1:14">
      <c r="A1114" s="57">
        <v>133</v>
      </c>
      <c r="B1114" s="121" t="s">
        <v>1208</v>
      </c>
      <c r="C1114" s="59" t="s">
        <v>1209</v>
      </c>
      <c r="D1114" s="75"/>
      <c r="E1114" s="60">
        <v>0</v>
      </c>
      <c r="F1114" s="60">
        <v>0</v>
      </c>
      <c r="G1114" s="60">
        <v>0</v>
      </c>
      <c r="H1114" s="60">
        <f t="shared" si="28"/>
        <v>0</v>
      </c>
      <c r="I1114" s="60">
        <v>0</v>
      </c>
      <c r="J1114" s="60">
        <v>0</v>
      </c>
      <c r="K1114" s="60">
        <v>0</v>
      </c>
      <c r="L1114" s="60">
        <v>0</v>
      </c>
      <c r="M1114" s="60">
        <v>0</v>
      </c>
      <c r="N1114" s="60">
        <f t="shared" si="27"/>
        <v>0</v>
      </c>
    </row>
    <row r="1115" ht="16.5" spans="1:14">
      <c r="A1115" s="57">
        <v>134</v>
      </c>
      <c r="B1115" s="121" t="s">
        <v>1032</v>
      </c>
      <c r="C1115" s="59" t="s">
        <v>1033</v>
      </c>
      <c r="D1115" s="75"/>
      <c r="E1115" s="60">
        <v>216187.18</v>
      </c>
      <c r="F1115" s="60">
        <v>1197527.55</v>
      </c>
      <c r="G1115" s="60">
        <v>1045427.21</v>
      </c>
      <c r="H1115" s="60">
        <f t="shared" si="28"/>
        <v>64086.8399999999</v>
      </c>
      <c r="I1115" s="60">
        <v>61731.48</v>
      </c>
      <c r="J1115" s="60">
        <v>0</v>
      </c>
      <c r="K1115" s="60">
        <v>2155.36</v>
      </c>
      <c r="L1115" s="60">
        <v>200</v>
      </c>
      <c r="M1115" s="60">
        <v>0</v>
      </c>
      <c r="N1115" s="60">
        <f t="shared" si="27"/>
        <v>1.52795109897852e-10</v>
      </c>
    </row>
    <row r="1116" ht="16.5" spans="1:14">
      <c r="A1116" s="57">
        <v>135</v>
      </c>
      <c r="B1116" s="121" t="s">
        <v>924</v>
      </c>
      <c r="C1116" s="59" t="s">
        <v>925</v>
      </c>
      <c r="D1116" s="75"/>
      <c r="E1116" s="60">
        <v>553</v>
      </c>
      <c r="F1116" s="60">
        <v>3353.97</v>
      </c>
      <c r="G1116" s="60">
        <v>3353.97</v>
      </c>
      <c r="H1116" s="60">
        <f t="shared" si="28"/>
        <v>553</v>
      </c>
      <c r="I1116" s="60">
        <v>0</v>
      </c>
      <c r="J1116" s="60">
        <v>0</v>
      </c>
      <c r="K1116" s="60">
        <v>510.52</v>
      </c>
      <c r="L1116" s="60">
        <v>42.48</v>
      </c>
      <c r="M1116" s="60">
        <v>0</v>
      </c>
      <c r="N1116" s="60">
        <f t="shared" si="27"/>
        <v>0</v>
      </c>
    </row>
    <row r="1117" ht="16.5" spans="1:14">
      <c r="A1117" s="57">
        <v>136</v>
      </c>
      <c r="B1117" s="121" t="s">
        <v>870</v>
      </c>
      <c r="C1117" s="59" t="s">
        <v>871</v>
      </c>
      <c r="D1117" s="75"/>
      <c r="E1117" s="60">
        <v>0</v>
      </c>
      <c r="F1117" s="60">
        <v>0</v>
      </c>
      <c r="G1117" s="60">
        <v>0</v>
      </c>
      <c r="H1117" s="60">
        <f t="shared" si="28"/>
        <v>0</v>
      </c>
      <c r="I1117" s="60">
        <v>0</v>
      </c>
      <c r="J1117" s="60">
        <v>0</v>
      </c>
      <c r="K1117" s="60">
        <v>0</v>
      </c>
      <c r="L1117" s="60">
        <v>0</v>
      </c>
      <c r="M1117" s="60">
        <v>0</v>
      </c>
      <c r="N1117" s="60">
        <f t="shared" si="27"/>
        <v>0</v>
      </c>
    </row>
    <row r="1118" ht="16.5" spans="1:14">
      <c r="A1118" s="57">
        <v>137</v>
      </c>
      <c r="B1118" s="121" t="s">
        <v>1115</v>
      </c>
      <c r="C1118" s="59" t="s">
        <v>1116</v>
      </c>
      <c r="D1118" s="75"/>
      <c r="E1118" s="60">
        <v>460.419999999984</v>
      </c>
      <c r="F1118" s="60">
        <v>116535.97</v>
      </c>
      <c r="G1118" s="60">
        <v>106653.97</v>
      </c>
      <c r="H1118" s="60">
        <f t="shared" si="28"/>
        <v>-9421.58000000002</v>
      </c>
      <c r="I1118" s="60">
        <v>3751.92</v>
      </c>
      <c r="J1118" s="60">
        <v>0</v>
      </c>
      <c r="K1118" s="60">
        <v>7800</v>
      </c>
      <c r="L1118" s="60">
        <v>-20973.5</v>
      </c>
      <c r="M1118" s="60">
        <v>0</v>
      </c>
      <c r="N1118" s="60">
        <f t="shared" si="27"/>
        <v>1.63709046319127e-11</v>
      </c>
    </row>
    <row r="1119" ht="16.5" spans="1:14">
      <c r="A1119" s="57">
        <v>138</v>
      </c>
      <c r="B1119" s="121" t="s">
        <v>277</v>
      </c>
      <c r="C1119" s="59" t="s">
        <v>278</v>
      </c>
      <c r="D1119" s="75"/>
      <c r="E1119" s="60">
        <v>0</v>
      </c>
      <c r="F1119" s="60">
        <v>0</v>
      </c>
      <c r="G1119" s="60">
        <v>3990</v>
      </c>
      <c r="H1119" s="60">
        <f t="shared" si="28"/>
        <v>3990</v>
      </c>
      <c r="I1119" s="60">
        <v>3990</v>
      </c>
      <c r="J1119" s="60">
        <v>0</v>
      </c>
      <c r="K1119" s="60">
        <v>0</v>
      </c>
      <c r="L1119" s="60">
        <v>0</v>
      </c>
      <c r="M1119" s="60">
        <v>0</v>
      </c>
      <c r="N1119" s="60">
        <f t="shared" si="27"/>
        <v>0</v>
      </c>
    </row>
    <row r="1120" ht="16.5" spans="1:14">
      <c r="A1120" s="57">
        <v>139</v>
      </c>
      <c r="B1120" s="121" t="s">
        <v>1410</v>
      </c>
      <c r="C1120" s="59" t="s">
        <v>1411</v>
      </c>
      <c r="D1120" s="75"/>
      <c r="E1120" s="60">
        <v>1125</v>
      </c>
      <c r="F1120" s="60">
        <v>151020</v>
      </c>
      <c r="G1120" s="60">
        <v>323820</v>
      </c>
      <c r="H1120" s="60">
        <f t="shared" si="28"/>
        <v>173925</v>
      </c>
      <c r="I1120" s="60">
        <v>172800</v>
      </c>
      <c r="J1120" s="60">
        <v>0</v>
      </c>
      <c r="K1120" s="60">
        <v>0</v>
      </c>
      <c r="L1120" s="60">
        <v>1125</v>
      </c>
      <c r="M1120" s="60">
        <v>0</v>
      </c>
      <c r="N1120" s="60">
        <v>0</v>
      </c>
    </row>
    <row r="1121" ht="16.5" spans="1:14">
      <c r="A1121" s="57">
        <v>140</v>
      </c>
      <c r="B1121" s="121" t="s">
        <v>269</v>
      </c>
      <c r="C1121" s="59" t="s">
        <v>270</v>
      </c>
      <c r="D1121" s="75"/>
      <c r="E1121" s="60">
        <v>0</v>
      </c>
      <c r="F1121" s="60">
        <v>0</v>
      </c>
      <c r="G1121" s="60">
        <v>0</v>
      </c>
      <c r="H1121" s="60">
        <f t="shared" si="28"/>
        <v>0</v>
      </c>
      <c r="I1121" s="60">
        <v>0</v>
      </c>
      <c r="J1121" s="60">
        <v>0</v>
      </c>
      <c r="K1121" s="60">
        <v>0</v>
      </c>
      <c r="L1121" s="60">
        <v>0</v>
      </c>
      <c r="M1121" s="60">
        <v>0</v>
      </c>
      <c r="N1121" s="60">
        <f t="shared" ref="N1121:N1167" si="29">SUM(I1121:M1121)-H1121</f>
        <v>0</v>
      </c>
    </row>
    <row r="1122" ht="16.5" spans="1:14">
      <c r="A1122" s="57">
        <v>141</v>
      </c>
      <c r="B1122" s="121" t="s">
        <v>416</v>
      </c>
      <c r="C1122" s="59" t="s">
        <v>417</v>
      </c>
      <c r="D1122" s="75"/>
      <c r="E1122" s="60">
        <v>2627.02</v>
      </c>
      <c r="F1122" s="60">
        <v>34513.01</v>
      </c>
      <c r="G1122" s="60">
        <v>37140.03</v>
      </c>
      <c r="H1122" s="60">
        <f t="shared" si="28"/>
        <v>5254.03999999999</v>
      </c>
      <c r="I1122" s="60">
        <v>2627.02</v>
      </c>
      <c r="J1122" s="60">
        <v>2627.02</v>
      </c>
      <c r="K1122" s="60">
        <v>0</v>
      </c>
      <c r="L1122" s="60">
        <v>0</v>
      </c>
      <c r="M1122" s="60">
        <v>0</v>
      </c>
      <c r="N1122" s="60">
        <f t="shared" si="29"/>
        <v>0</v>
      </c>
    </row>
    <row r="1123" ht="16.5" spans="1:14">
      <c r="A1123" s="57">
        <v>142</v>
      </c>
      <c r="B1123" s="121" t="s">
        <v>1446</v>
      </c>
      <c r="C1123" s="59" t="s">
        <v>1447</v>
      </c>
      <c r="D1123" s="75"/>
      <c r="E1123" s="60">
        <v>4177.19999999998</v>
      </c>
      <c r="F1123" s="60">
        <v>50637.81</v>
      </c>
      <c r="G1123" s="60">
        <v>63221.29</v>
      </c>
      <c r="H1123" s="60">
        <f t="shared" si="28"/>
        <v>16760.68</v>
      </c>
      <c r="I1123" s="60">
        <v>16760.68</v>
      </c>
      <c r="J1123" s="60">
        <v>0</v>
      </c>
      <c r="K1123" s="60">
        <v>0</v>
      </c>
      <c r="L1123" s="60">
        <v>0</v>
      </c>
      <c r="M1123" s="60">
        <v>0</v>
      </c>
      <c r="N1123" s="60">
        <f t="shared" si="29"/>
        <v>0</v>
      </c>
    </row>
    <row r="1124" ht="16.5" spans="1:14">
      <c r="A1124" s="57">
        <v>143</v>
      </c>
      <c r="B1124" s="121" t="s">
        <v>1117</v>
      </c>
      <c r="C1124" s="59" t="s">
        <v>1118</v>
      </c>
      <c r="D1124" s="75"/>
      <c r="E1124" s="60">
        <v>323.45</v>
      </c>
      <c r="F1124" s="60">
        <v>0</v>
      </c>
      <c r="G1124" s="60">
        <v>0</v>
      </c>
      <c r="H1124" s="60">
        <f t="shared" si="28"/>
        <v>323.45</v>
      </c>
      <c r="I1124" s="60">
        <v>0</v>
      </c>
      <c r="J1124" s="60">
        <v>0</v>
      </c>
      <c r="K1124" s="60">
        <v>0</v>
      </c>
      <c r="L1124" s="60">
        <v>323.45</v>
      </c>
      <c r="M1124" s="60">
        <v>0</v>
      </c>
      <c r="N1124" s="60">
        <f t="shared" si="29"/>
        <v>0</v>
      </c>
    </row>
    <row r="1125" ht="16.5" spans="1:14">
      <c r="A1125" s="57">
        <v>144</v>
      </c>
      <c r="B1125" s="121" t="s">
        <v>2244</v>
      </c>
      <c r="C1125" s="59" t="s">
        <v>240</v>
      </c>
      <c r="D1125" s="75"/>
      <c r="E1125" s="60">
        <v>0</v>
      </c>
      <c r="F1125" s="60">
        <v>0</v>
      </c>
      <c r="G1125" s="60">
        <v>0</v>
      </c>
      <c r="H1125" s="60">
        <f t="shared" si="28"/>
        <v>0</v>
      </c>
      <c r="I1125" s="60">
        <v>0</v>
      </c>
      <c r="J1125" s="60">
        <v>0</v>
      </c>
      <c r="K1125" s="60">
        <v>0</v>
      </c>
      <c r="L1125" s="60">
        <v>0</v>
      </c>
      <c r="M1125" s="60">
        <v>0</v>
      </c>
      <c r="N1125" s="60">
        <f t="shared" si="29"/>
        <v>0</v>
      </c>
    </row>
    <row r="1126" ht="16.5" spans="1:14">
      <c r="A1126" s="57">
        <v>145</v>
      </c>
      <c r="B1126" s="121" t="s">
        <v>2245</v>
      </c>
      <c r="C1126" s="59" t="s">
        <v>2246</v>
      </c>
      <c r="D1126" s="75"/>
      <c r="E1126" s="60">
        <v>10</v>
      </c>
      <c r="F1126" s="60">
        <v>0</v>
      </c>
      <c r="G1126" s="60">
        <v>0</v>
      </c>
      <c r="H1126" s="60">
        <f t="shared" si="28"/>
        <v>10</v>
      </c>
      <c r="I1126" s="60">
        <v>0</v>
      </c>
      <c r="J1126" s="60">
        <v>0</v>
      </c>
      <c r="K1126" s="60">
        <v>0</v>
      </c>
      <c r="L1126" s="60">
        <v>10</v>
      </c>
      <c r="M1126" s="60">
        <v>0</v>
      </c>
      <c r="N1126" s="60">
        <f t="shared" si="29"/>
        <v>0</v>
      </c>
    </row>
    <row r="1127" ht="16.5" spans="1:14">
      <c r="A1127" s="57">
        <v>146</v>
      </c>
      <c r="B1127" s="59" t="s">
        <v>74</v>
      </c>
      <c r="C1127" s="59" t="s">
        <v>1098</v>
      </c>
      <c r="D1127" s="75"/>
      <c r="E1127" s="60">
        <v>28098.46</v>
      </c>
      <c r="F1127" s="60">
        <v>432941.95</v>
      </c>
      <c r="G1127" s="60">
        <v>423367.65</v>
      </c>
      <c r="H1127" s="60">
        <f t="shared" si="28"/>
        <v>18524.16</v>
      </c>
      <c r="I1127" s="60">
        <v>18524.16</v>
      </c>
      <c r="J1127" s="60">
        <v>0</v>
      </c>
      <c r="K1127" s="60">
        <v>0</v>
      </c>
      <c r="L1127" s="60">
        <v>0</v>
      </c>
      <c r="M1127" s="60">
        <v>0</v>
      </c>
      <c r="N1127" s="60">
        <f t="shared" si="29"/>
        <v>-3.27418092638254e-11</v>
      </c>
    </row>
    <row r="1128" ht="16.5" spans="1:14">
      <c r="A1128" s="57">
        <v>147</v>
      </c>
      <c r="B1128" s="121" t="s">
        <v>956</v>
      </c>
      <c r="C1128" s="59" t="s">
        <v>957</v>
      </c>
      <c r="D1128" s="75"/>
      <c r="E1128" s="60">
        <v>66993.48</v>
      </c>
      <c r="F1128" s="60">
        <v>92653.03</v>
      </c>
      <c r="G1128" s="60">
        <v>101957.51</v>
      </c>
      <c r="H1128" s="60">
        <f t="shared" si="28"/>
        <v>76297.96</v>
      </c>
      <c r="I1128" s="60">
        <v>22257.18</v>
      </c>
      <c r="J1128" s="60">
        <v>0</v>
      </c>
      <c r="K1128" s="60">
        <v>19051.79</v>
      </c>
      <c r="L1128" s="60">
        <v>34988.99</v>
      </c>
      <c r="M1128" s="60">
        <v>0</v>
      </c>
      <c r="N1128" s="60">
        <f t="shared" si="29"/>
        <v>0</v>
      </c>
    </row>
    <row r="1129" ht="16.5" spans="1:14">
      <c r="A1129" s="57">
        <v>148</v>
      </c>
      <c r="B1129" s="121" t="s">
        <v>1030</v>
      </c>
      <c r="C1129" s="59" t="s">
        <v>1031</v>
      </c>
      <c r="D1129" s="75"/>
      <c r="E1129" s="60">
        <v>116498.92</v>
      </c>
      <c r="F1129" s="60">
        <v>133171.85</v>
      </c>
      <c r="G1129" s="60">
        <v>17006.29</v>
      </c>
      <c r="H1129" s="60">
        <f t="shared" si="28"/>
        <v>333.359999999986</v>
      </c>
      <c r="I1129" s="60">
        <v>333.36</v>
      </c>
      <c r="J1129" s="60">
        <v>0</v>
      </c>
      <c r="K1129" s="60">
        <v>0</v>
      </c>
      <c r="L1129" s="60">
        <v>0</v>
      </c>
      <c r="M1129" s="60">
        <v>0</v>
      </c>
      <c r="N1129" s="60">
        <f t="shared" si="29"/>
        <v>1.39834810397588e-11</v>
      </c>
    </row>
    <row r="1130" ht="16.5" spans="1:14">
      <c r="A1130" s="57">
        <v>149</v>
      </c>
      <c r="B1130" s="121" t="s">
        <v>820</v>
      </c>
      <c r="C1130" s="59" t="s">
        <v>821</v>
      </c>
      <c r="D1130" s="75"/>
      <c r="E1130" s="60">
        <v>158333.71</v>
      </c>
      <c r="F1130" s="60">
        <v>1079279.64</v>
      </c>
      <c r="G1130" s="60">
        <v>1057167.74</v>
      </c>
      <c r="H1130" s="60">
        <f t="shared" si="28"/>
        <v>136221.81</v>
      </c>
      <c r="I1130" s="60">
        <v>116196.6</v>
      </c>
      <c r="J1130" s="60">
        <v>221.8</v>
      </c>
      <c r="K1130" s="60">
        <v>543.41</v>
      </c>
      <c r="L1130" s="60">
        <v>19260</v>
      </c>
      <c r="M1130" s="60">
        <v>0</v>
      </c>
      <c r="N1130" s="60">
        <f t="shared" si="29"/>
        <v>0</v>
      </c>
    </row>
    <row r="1131" ht="16.5" spans="1:14">
      <c r="A1131" s="57">
        <v>150</v>
      </c>
      <c r="B1131" s="121" t="s">
        <v>2247</v>
      </c>
      <c r="C1131" s="59" t="s">
        <v>1414</v>
      </c>
      <c r="D1131" s="75"/>
      <c r="E1131" s="60">
        <v>894.89</v>
      </c>
      <c r="F1131" s="60">
        <v>0</v>
      </c>
      <c r="G1131" s="60">
        <v>0</v>
      </c>
      <c r="H1131" s="60">
        <f t="shared" si="28"/>
        <v>894.89</v>
      </c>
      <c r="I1131" s="60">
        <v>0</v>
      </c>
      <c r="J1131" s="60">
        <v>0</v>
      </c>
      <c r="K1131" s="60">
        <v>0</v>
      </c>
      <c r="L1131" s="60">
        <v>894.89</v>
      </c>
      <c r="M1131" s="60">
        <v>0</v>
      </c>
      <c r="N1131" s="60">
        <f t="shared" si="29"/>
        <v>0</v>
      </c>
    </row>
    <row r="1132" ht="16.5" spans="1:14">
      <c r="A1132" s="57">
        <v>151</v>
      </c>
      <c r="B1132" s="121" t="s">
        <v>2248</v>
      </c>
      <c r="C1132" s="59" t="s">
        <v>2249</v>
      </c>
      <c r="D1132" s="75"/>
      <c r="E1132" s="60">
        <v>720</v>
      </c>
      <c r="F1132" s="60">
        <v>0</v>
      </c>
      <c r="G1132" s="60">
        <v>0</v>
      </c>
      <c r="H1132" s="60">
        <f t="shared" si="28"/>
        <v>720</v>
      </c>
      <c r="I1132" s="60">
        <v>0</v>
      </c>
      <c r="J1132" s="60">
        <v>0</v>
      </c>
      <c r="K1132" s="60">
        <v>0</v>
      </c>
      <c r="L1132" s="60">
        <v>720</v>
      </c>
      <c r="M1132" s="60">
        <v>0</v>
      </c>
      <c r="N1132" s="60">
        <f t="shared" si="29"/>
        <v>0</v>
      </c>
    </row>
    <row r="1133" ht="16.5" spans="1:14">
      <c r="A1133" s="57">
        <v>152</v>
      </c>
      <c r="B1133" s="79" t="s">
        <v>1215</v>
      </c>
      <c r="C1133" s="59" t="s">
        <v>1216</v>
      </c>
      <c r="D1133" s="75"/>
      <c r="E1133" s="60">
        <v>284016.4</v>
      </c>
      <c r="F1133" s="60">
        <v>1187710.86</v>
      </c>
      <c r="G1133" s="60">
        <v>1090703.79</v>
      </c>
      <c r="H1133" s="60">
        <f t="shared" si="28"/>
        <v>187009.33</v>
      </c>
      <c r="I1133" s="60">
        <v>182768.15</v>
      </c>
      <c r="J1133" s="60">
        <v>12269.71</v>
      </c>
      <c r="K1133" s="60">
        <v>-22384.53</v>
      </c>
      <c r="L1133" s="60">
        <v>14356</v>
      </c>
      <c r="M1133" s="60">
        <v>0</v>
      </c>
      <c r="N1133" s="60">
        <f t="shared" si="29"/>
        <v>0</v>
      </c>
    </row>
    <row r="1134" ht="16.5" spans="1:14">
      <c r="A1134" s="57">
        <v>153</v>
      </c>
      <c r="B1134" s="121" t="s">
        <v>1309</v>
      </c>
      <c r="C1134" s="59" t="s">
        <v>1310</v>
      </c>
      <c r="D1134" s="75"/>
      <c r="E1134" s="60">
        <v>0</v>
      </c>
      <c r="F1134" s="60">
        <v>0</v>
      </c>
      <c r="G1134" s="60">
        <v>0</v>
      </c>
      <c r="H1134" s="60">
        <f t="shared" si="28"/>
        <v>0</v>
      </c>
      <c r="I1134" s="60">
        <v>0</v>
      </c>
      <c r="J1134" s="60">
        <v>0</v>
      </c>
      <c r="K1134" s="60">
        <v>0</v>
      </c>
      <c r="L1134" s="60">
        <v>0</v>
      </c>
      <c r="M1134" s="60">
        <v>0</v>
      </c>
      <c r="N1134" s="60">
        <f t="shared" si="29"/>
        <v>0</v>
      </c>
    </row>
    <row r="1135" ht="16.5" spans="1:14">
      <c r="A1135" s="57">
        <v>154</v>
      </c>
      <c r="B1135" s="121" t="s">
        <v>1450</v>
      </c>
      <c r="C1135" s="59" t="s">
        <v>1451</v>
      </c>
      <c r="D1135" s="75"/>
      <c r="E1135" s="60">
        <v>10.2000000000116</v>
      </c>
      <c r="F1135" s="60">
        <v>0</v>
      </c>
      <c r="G1135" s="60">
        <v>0</v>
      </c>
      <c r="H1135" s="60">
        <f t="shared" si="28"/>
        <v>10.2000000000116</v>
      </c>
      <c r="I1135" s="60">
        <v>0</v>
      </c>
      <c r="J1135" s="60">
        <v>10.2</v>
      </c>
      <c r="K1135" s="60">
        <v>0</v>
      </c>
      <c r="L1135" s="60">
        <v>0</v>
      </c>
      <c r="M1135" s="60">
        <v>0</v>
      </c>
      <c r="N1135" s="60">
        <f t="shared" si="29"/>
        <v>-1.1601386518123e-11</v>
      </c>
    </row>
    <row r="1136" ht="16.5" spans="1:14">
      <c r="A1136" s="57">
        <v>155</v>
      </c>
      <c r="B1136" s="59" t="s">
        <v>1239</v>
      </c>
      <c r="C1136" s="59" t="s">
        <v>1240</v>
      </c>
      <c r="D1136" s="75"/>
      <c r="E1136" s="60">
        <v>132213.14</v>
      </c>
      <c r="F1136" s="60">
        <v>595829.93</v>
      </c>
      <c r="G1136" s="60">
        <v>636805.41</v>
      </c>
      <c r="H1136" s="60">
        <f t="shared" si="28"/>
        <v>173188.62</v>
      </c>
      <c r="I1136" s="60">
        <v>124786.47</v>
      </c>
      <c r="J1136" s="60">
        <v>0</v>
      </c>
      <c r="K1136" s="60">
        <v>5217.4</v>
      </c>
      <c r="L1136" s="60">
        <v>43184.75</v>
      </c>
      <c r="M1136" s="60">
        <v>0</v>
      </c>
      <c r="N1136" s="60">
        <f t="shared" si="29"/>
        <v>0</v>
      </c>
    </row>
    <row r="1137" ht="16.5" spans="1:14">
      <c r="A1137" s="57">
        <v>156</v>
      </c>
      <c r="B1137" s="121" t="s">
        <v>1614</v>
      </c>
      <c r="C1137" s="59" t="s">
        <v>1615</v>
      </c>
      <c r="D1137" s="75"/>
      <c r="E1137" s="60">
        <v>0</v>
      </c>
      <c r="F1137" s="60">
        <v>0</v>
      </c>
      <c r="G1137" s="60">
        <v>0</v>
      </c>
      <c r="H1137" s="60">
        <f t="shared" si="28"/>
        <v>0</v>
      </c>
      <c r="I1137" s="60">
        <v>0</v>
      </c>
      <c r="J1137" s="60">
        <v>0</v>
      </c>
      <c r="K1137" s="60">
        <v>0</v>
      </c>
      <c r="L1137" s="60">
        <v>0</v>
      </c>
      <c r="M1137" s="60">
        <v>0</v>
      </c>
      <c r="N1137" s="60">
        <f t="shared" si="29"/>
        <v>0</v>
      </c>
    </row>
    <row r="1138" ht="16.5" spans="1:14">
      <c r="A1138" s="57">
        <v>157</v>
      </c>
      <c r="B1138" s="121" t="s">
        <v>1416</v>
      </c>
      <c r="C1138" s="59" t="s">
        <v>1417</v>
      </c>
      <c r="D1138" s="75"/>
      <c r="E1138" s="60">
        <v>289003.500000002</v>
      </c>
      <c r="F1138" s="60">
        <v>1052189.69</v>
      </c>
      <c r="G1138" s="60">
        <v>762795.86</v>
      </c>
      <c r="H1138" s="60">
        <f t="shared" si="28"/>
        <v>-390.329999997979</v>
      </c>
      <c r="I1138" s="60">
        <v>-390.33</v>
      </c>
      <c r="J1138" s="60">
        <v>0</v>
      </c>
      <c r="K1138" s="60">
        <v>0</v>
      </c>
      <c r="L1138" s="60">
        <v>0</v>
      </c>
      <c r="M1138" s="60">
        <v>0</v>
      </c>
      <c r="N1138" s="60">
        <f t="shared" si="29"/>
        <v>-2.02095407075831e-9</v>
      </c>
    </row>
    <row r="1139" ht="16.5" spans="1:14">
      <c r="A1139" s="57">
        <v>158</v>
      </c>
      <c r="B1139" s="121" t="s">
        <v>195</v>
      </c>
      <c r="C1139" s="59" t="s">
        <v>196</v>
      </c>
      <c r="D1139" s="75"/>
      <c r="E1139" s="60">
        <v>91663.9400000013</v>
      </c>
      <c r="F1139" s="60">
        <v>8340282.84</v>
      </c>
      <c r="G1139" s="60">
        <v>8621862.84</v>
      </c>
      <c r="H1139" s="60">
        <f t="shared" si="28"/>
        <v>373243.940000001</v>
      </c>
      <c r="I1139" s="60">
        <v>281580</v>
      </c>
      <c r="J1139" s="60">
        <v>4077.86</v>
      </c>
      <c r="K1139" s="60">
        <v>0</v>
      </c>
      <c r="L1139" s="60">
        <v>87586.08</v>
      </c>
      <c r="M1139" s="60">
        <v>0</v>
      </c>
      <c r="N1139" s="60">
        <f t="shared" si="29"/>
        <v>-1.33877620100975e-9</v>
      </c>
    </row>
    <row r="1140" ht="16.5" spans="1:14">
      <c r="A1140" s="57">
        <v>159</v>
      </c>
      <c r="B1140" s="121" t="s">
        <v>824</v>
      </c>
      <c r="C1140" s="59" t="s">
        <v>825</v>
      </c>
      <c r="D1140" s="75"/>
      <c r="E1140" s="60">
        <v>4778.55</v>
      </c>
      <c r="F1140" s="60">
        <v>0</v>
      </c>
      <c r="G1140" s="60">
        <v>0</v>
      </c>
      <c r="H1140" s="60">
        <f t="shared" si="28"/>
        <v>4778.55</v>
      </c>
      <c r="I1140" s="60">
        <v>0</v>
      </c>
      <c r="J1140" s="60">
        <v>0</v>
      </c>
      <c r="K1140" s="60">
        <v>530.95</v>
      </c>
      <c r="L1140" s="60">
        <v>4247.6</v>
      </c>
      <c r="M1140" s="60">
        <v>0</v>
      </c>
      <c r="N1140" s="60">
        <f t="shared" si="29"/>
        <v>0</v>
      </c>
    </row>
    <row r="1141" ht="16.5" spans="1:14">
      <c r="A1141" s="57">
        <v>160</v>
      </c>
      <c r="B1141" s="121" t="s">
        <v>934</v>
      </c>
      <c r="C1141" s="59" t="s">
        <v>935</v>
      </c>
      <c r="D1141" s="75"/>
      <c r="E1141" s="60">
        <v>28737.07</v>
      </c>
      <c r="F1141" s="60">
        <v>0</v>
      </c>
      <c r="G1141" s="60">
        <v>0</v>
      </c>
      <c r="H1141" s="60">
        <f t="shared" si="28"/>
        <v>28737.07</v>
      </c>
      <c r="I1141" s="60">
        <v>0</v>
      </c>
      <c r="J1141" s="60">
        <v>0</v>
      </c>
      <c r="K1141" s="60">
        <v>13542.2</v>
      </c>
      <c r="L1141" s="60">
        <v>15194.87</v>
      </c>
      <c r="M1141" s="60">
        <v>0</v>
      </c>
      <c r="N1141" s="60">
        <f t="shared" si="29"/>
        <v>0</v>
      </c>
    </row>
    <row r="1142" ht="16.5" spans="1:14">
      <c r="A1142" s="57">
        <v>161</v>
      </c>
      <c r="B1142" s="121" t="s">
        <v>958</v>
      </c>
      <c r="C1142" s="59" t="s">
        <v>959</v>
      </c>
      <c r="D1142" s="75"/>
      <c r="E1142" s="60">
        <v>9152.41000000003</v>
      </c>
      <c r="F1142" s="60">
        <v>28400.68</v>
      </c>
      <c r="G1142" s="60">
        <v>79690.35</v>
      </c>
      <c r="H1142" s="60">
        <f t="shared" si="28"/>
        <v>60442.08</v>
      </c>
      <c r="I1142" s="60">
        <v>60442.08</v>
      </c>
      <c r="J1142" s="60">
        <v>0</v>
      </c>
      <c r="K1142" s="60">
        <v>-137.36</v>
      </c>
      <c r="L1142" s="60">
        <v>137.36</v>
      </c>
      <c r="M1142" s="60">
        <v>0</v>
      </c>
      <c r="N1142" s="60">
        <f t="shared" si="29"/>
        <v>0</v>
      </c>
    </row>
    <row r="1143" ht="16.5" spans="1:14">
      <c r="A1143" s="57">
        <v>162</v>
      </c>
      <c r="B1143" s="121" t="s">
        <v>790</v>
      </c>
      <c r="C1143" s="59" t="s">
        <v>791</v>
      </c>
      <c r="D1143" s="75"/>
      <c r="E1143" s="60">
        <v>3660</v>
      </c>
      <c r="F1143" s="60">
        <v>97500</v>
      </c>
      <c r="G1143" s="60">
        <v>120000</v>
      </c>
      <c r="H1143" s="60">
        <f t="shared" si="28"/>
        <v>26160</v>
      </c>
      <c r="I1143" s="60">
        <v>22500</v>
      </c>
      <c r="J1143" s="60">
        <v>0</v>
      </c>
      <c r="K1143" s="60">
        <v>3660</v>
      </c>
      <c r="L1143" s="60">
        <v>0</v>
      </c>
      <c r="M1143" s="60">
        <v>0</v>
      </c>
      <c r="N1143" s="60">
        <f t="shared" si="29"/>
        <v>0</v>
      </c>
    </row>
    <row r="1144" ht="16.5" spans="1:14">
      <c r="A1144" s="57">
        <v>163</v>
      </c>
      <c r="B1144" s="121" t="s">
        <v>796</v>
      </c>
      <c r="C1144" s="59" t="s">
        <v>797</v>
      </c>
      <c r="D1144" s="75"/>
      <c r="E1144" s="60">
        <v>0</v>
      </c>
      <c r="F1144" s="60">
        <v>419377.85</v>
      </c>
      <c r="G1144" s="60">
        <v>419377.85</v>
      </c>
      <c r="H1144" s="60">
        <f t="shared" si="28"/>
        <v>0</v>
      </c>
      <c r="I1144" s="60">
        <v>0</v>
      </c>
      <c r="J1144" s="60">
        <v>0</v>
      </c>
      <c r="K1144" s="60">
        <v>0</v>
      </c>
      <c r="L1144" s="60">
        <v>0</v>
      </c>
      <c r="M1144" s="60">
        <v>0</v>
      </c>
      <c r="N1144" s="60">
        <f t="shared" si="29"/>
        <v>0</v>
      </c>
    </row>
    <row r="1145" ht="16.5" spans="1:14">
      <c r="A1145" s="57">
        <v>164</v>
      </c>
      <c r="B1145" s="80" t="s">
        <v>88</v>
      </c>
      <c r="C1145" s="59" t="s">
        <v>1353</v>
      </c>
      <c r="D1145" s="75"/>
      <c r="E1145" s="60">
        <v>374695.03</v>
      </c>
      <c r="F1145" s="60">
        <v>1613259.2</v>
      </c>
      <c r="G1145" s="60">
        <v>1575460.37</v>
      </c>
      <c r="H1145" s="60">
        <f t="shared" si="28"/>
        <v>336896.2</v>
      </c>
      <c r="I1145" s="60">
        <v>336896.2</v>
      </c>
      <c r="J1145" s="60">
        <v>0</v>
      </c>
      <c r="K1145" s="60">
        <v>0</v>
      </c>
      <c r="L1145" s="60">
        <v>0</v>
      </c>
      <c r="M1145" s="60">
        <v>0</v>
      </c>
      <c r="N1145" s="60">
        <f t="shared" si="29"/>
        <v>0</v>
      </c>
    </row>
    <row r="1146" ht="16.5" spans="1:14">
      <c r="A1146" s="57">
        <v>165</v>
      </c>
      <c r="B1146" s="79" t="s">
        <v>1307</v>
      </c>
      <c r="C1146" s="59" t="s">
        <v>1308</v>
      </c>
      <c r="D1146" s="75"/>
      <c r="E1146" s="60">
        <v>178752</v>
      </c>
      <c r="F1146" s="60">
        <v>1385328</v>
      </c>
      <c r="G1146" s="60">
        <v>1564080</v>
      </c>
      <c r="H1146" s="60">
        <f t="shared" si="28"/>
        <v>357504</v>
      </c>
      <c r="I1146" s="60">
        <v>357504</v>
      </c>
      <c r="J1146" s="60">
        <v>0</v>
      </c>
      <c r="K1146" s="60">
        <v>0</v>
      </c>
      <c r="L1146" s="60">
        <v>0</v>
      </c>
      <c r="M1146" s="60">
        <v>0</v>
      </c>
      <c r="N1146" s="60">
        <f t="shared" si="29"/>
        <v>0</v>
      </c>
    </row>
    <row r="1147" ht="16.5" spans="1:14">
      <c r="A1147" s="57">
        <v>166</v>
      </c>
      <c r="B1147" s="121" t="s">
        <v>1608</v>
      </c>
      <c r="C1147" s="59" t="s">
        <v>1609</v>
      </c>
      <c r="D1147" s="75"/>
      <c r="E1147" s="60">
        <v>0</v>
      </c>
      <c r="F1147" s="60">
        <v>0</v>
      </c>
      <c r="G1147" s="60">
        <v>0</v>
      </c>
      <c r="H1147" s="60">
        <f t="shared" si="28"/>
        <v>0</v>
      </c>
      <c r="I1147" s="60">
        <v>0</v>
      </c>
      <c r="J1147" s="60">
        <v>0</v>
      </c>
      <c r="K1147" s="60">
        <v>0</v>
      </c>
      <c r="L1147" s="60">
        <v>0</v>
      </c>
      <c r="M1147" s="60">
        <v>0</v>
      </c>
      <c r="N1147" s="60">
        <f t="shared" si="29"/>
        <v>0</v>
      </c>
    </row>
    <row r="1148" ht="16.5" spans="1:14">
      <c r="A1148" s="57">
        <v>167</v>
      </c>
      <c r="B1148" s="121" t="s">
        <v>1378</v>
      </c>
      <c r="C1148" s="59" t="s">
        <v>1379</v>
      </c>
      <c r="D1148" s="75"/>
      <c r="E1148" s="60">
        <v>-9172.8</v>
      </c>
      <c r="F1148" s="60">
        <v>627028.46</v>
      </c>
      <c r="G1148" s="60">
        <v>675832.46</v>
      </c>
      <c r="H1148" s="60">
        <f t="shared" si="28"/>
        <v>39631.2</v>
      </c>
      <c r="I1148" s="60">
        <v>48804</v>
      </c>
      <c r="J1148" s="60">
        <v>-2277.52</v>
      </c>
      <c r="K1148" s="60">
        <v>-6895.28</v>
      </c>
      <c r="L1148" s="60">
        <v>0</v>
      </c>
      <c r="M1148" s="60">
        <v>0</v>
      </c>
      <c r="N1148" s="60">
        <f t="shared" si="29"/>
        <v>0</v>
      </c>
    </row>
    <row r="1149" ht="16.5" spans="1:14">
      <c r="A1149" s="57">
        <v>168</v>
      </c>
      <c r="B1149" s="121" t="s">
        <v>1251</v>
      </c>
      <c r="C1149" s="59" t="s">
        <v>1252</v>
      </c>
      <c r="D1149" s="75"/>
      <c r="E1149" s="60">
        <v>0</v>
      </c>
      <c r="F1149" s="60">
        <v>12000</v>
      </c>
      <c r="G1149" s="60">
        <v>16000</v>
      </c>
      <c r="H1149" s="60">
        <f t="shared" si="28"/>
        <v>4000</v>
      </c>
      <c r="I1149" s="60">
        <v>4000</v>
      </c>
      <c r="J1149" s="60">
        <v>0</v>
      </c>
      <c r="K1149" s="60">
        <v>0</v>
      </c>
      <c r="L1149" s="60">
        <v>0</v>
      </c>
      <c r="M1149" s="60">
        <v>0</v>
      </c>
      <c r="N1149" s="60">
        <f t="shared" si="29"/>
        <v>0</v>
      </c>
    </row>
    <row r="1150" ht="16.5" spans="1:14">
      <c r="A1150" s="57">
        <v>169</v>
      </c>
      <c r="B1150" s="121" t="s">
        <v>1980</v>
      </c>
      <c r="C1150" s="59" t="s">
        <v>1981</v>
      </c>
      <c r="D1150" s="75"/>
      <c r="E1150" s="60">
        <v>0</v>
      </c>
      <c r="F1150" s="60">
        <v>0</v>
      </c>
      <c r="G1150" s="60">
        <v>0</v>
      </c>
      <c r="H1150" s="60">
        <f t="shared" si="28"/>
        <v>0</v>
      </c>
      <c r="I1150" s="60">
        <v>0</v>
      </c>
      <c r="J1150" s="60">
        <v>0</v>
      </c>
      <c r="K1150" s="60">
        <v>0</v>
      </c>
      <c r="L1150" s="60">
        <v>0</v>
      </c>
      <c r="M1150" s="60">
        <v>0</v>
      </c>
      <c r="N1150" s="60">
        <f t="shared" si="29"/>
        <v>0</v>
      </c>
    </row>
    <row r="1151" ht="16.5" spans="1:14">
      <c r="A1151" s="57">
        <v>170</v>
      </c>
      <c r="B1151" s="121" t="s">
        <v>1494</v>
      </c>
      <c r="C1151" s="59" t="s">
        <v>1495</v>
      </c>
      <c r="D1151" s="75"/>
      <c r="E1151" s="60">
        <v>-4506.4</v>
      </c>
      <c r="F1151" s="60">
        <v>300491.4</v>
      </c>
      <c r="G1151" s="60">
        <v>358753.8</v>
      </c>
      <c r="H1151" s="60">
        <f t="shared" si="28"/>
        <v>53755.9999999999</v>
      </c>
      <c r="I1151" s="60">
        <v>58262.4</v>
      </c>
      <c r="J1151" s="60">
        <v>-4506.4</v>
      </c>
      <c r="K1151" s="60">
        <v>0</v>
      </c>
      <c r="L1151" s="60">
        <v>0</v>
      </c>
      <c r="M1151" s="60">
        <v>0</v>
      </c>
      <c r="N1151" s="60">
        <f t="shared" si="29"/>
        <v>5.82076609134674e-11</v>
      </c>
    </row>
    <row r="1152" ht="16.5" spans="1:14">
      <c r="A1152" s="57">
        <v>171</v>
      </c>
      <c r="B1152" s="121" t="s">
        <v>1121</v>
      </c>
      <c r="C1152" s="59" t="s">
        <v>1122</v>
      </c>
      <c r="D1152" s="75"/>
      <c r="E1152" s="60">
        <v>11725.75</v>
      </c>
      <c r="F1152" s="60">
        <v>0</v>
      </c>
      <c r="G1152" s="60">
        <v>0</v>
      </c>
      <c r="H1152" s="60">
        <f t="shared" si="28"/>
        <v>11725.75</v>
      </c>
      <c r="I1152" s="60">
        <v>0</v>
      </c>
      <c r="J1152" s="60">
        <v>10693.88</v>
      </c>
      <c r="K1152" s="60">
        <v>1031.87</v>
      </c>
      <c r="L1152" s="60">
        <v>0</v>
      </c>
      <c r="M1152" s="60">
        <v>0</v>
      </c>
      <c r="N1152" s="60">
        <f t="shared" si="29"/>
        <v>0</v>
      </c>
    </row>
    <row r="1153" ht="16.5" spans="1:14">
      <c r="A1153" s="57">
        <v>172</v>
      </c>
      <c r="B1153" s="121" t="s">
        <v>822</v>
      </c>
      <c r="C1153" s="59" t="s">
        <v>823</v>
      </c>
      <c r="D1153" s="75"/>
      <c r="E1153" s="60">
        <v>0</v>
      </c>
      <c r="F1153" s="60">
        <v>0</v>
      </c>
      <c r="G1153" s="60">
        <v>0</v>
      </c>
      <c r="H1153" s="60">
        <f t="shared" si="28"/>
        <v>0</v>
      </c>
      <c r="I1153" s="60">
        <v>0</v>
      </c>
      <c r="J1153" s="60">
        <v>0</v>
      </c>
      <c r="K1153" s="60">
        <v>0</v>
      </c>
      <c r="L1153" s="60">
        <v>0</v>
      </c>
      <c r="M1153" s="60">
        <v>0</v>
      </c>
      <c r="N1153" s="60">
        <f t="shared" si="29"/>
        <v>0</v>
      </c>
    </row>
    <row r="1154" ht="16.5" spans="1:14">
      <c r="A1154" s="57">
        <v>173</v>
      </c>
      <c r="B1154" s="121" t="s">
        <v>179</v>
      </c>
      <c r="C1154" s="59" t="s">
        <v>180</v>
      </c>
      <c r="D1154" s="75"/>
      <c r="E1154" s="60">
        <v>52654.85</v>
      </c>
      <c r="F1154" s="60">
        <v>36017.7</v>
      </c>
      <c r="G1154" s="60">
        <v>36017.7</v>
      </c>
      <c r="H1154" s="60">
        <f t="shared" si="28"/>
        <v>52654.85</v>
      </c>
      <c r="I1154" s="60">
        <v>0</v>
      </c>
      <c r="J1154" s="60">
        <v>52654.85</v>
      </c>
      <c r="K1154" s="60">
        <v>0</v>
      </c>
      <c r="L1154" s="60">
        <v>0</v>
      </c>
      <c r="M1154" s="60">
        <v>0</v>
      </c>
      <c r="N1154" s="60">
        <f t="shared" si="29"/>
        <v>0</v>
      </c>
    </row>
    <row r="1155" ht="16.5" spans="1:14">
      <c r="A1155" s="57">
        <v>174</v>
      </c>
      <c r="B1155" s="121" t="s">
        <v>1257</v>
      </c>
      <c r="C1155" s="59" t="s">
        <v>1258</v>
      </c>
      <c r="D1155" s="75"/>
      <c r="E1155" s="60">
        <v>123675</v>
      </c>
      <c r="F1155" s="60">
        <v>858258</v>
      </c>
      <c r="G1155" s="60">
        <v>763833</v>
      </c>
      <c r="H1155" s="60">
        <f t="shared" si="28"/>
        <v>29250</v>
      </c>
      <c r="I1155" s="60">
        <v>11250</v>
      </c>
      <c r="J1155" s="60">
        <v>0</v>
      </c>
      <c r="K1155" s="60">
        <v>18000</v>
      </c>
      <c r="L1155" s="60">
        <v>0</v>
      </c>
      <c r="M1155" s="60">
        <v>0</v>
      </c>
      <c r="N1155" s="60">
        <f t="shared" si="29"/>
        <v>0</v>
      </c>
    </row>
    <row r="1156" ht="16.5" spans="1:14">
      <c r="A1156" s="57">
        <v>175</v>
      </c>
      <c r="B1156" s="121" t="s">
        <v>1400</v>
      </c>
      <c r="C1156" s="59" t="s">
        <v>1401</v>
      </c>
      <c r="D1156" s="75"/>
      <c r="E1156" s="60">
        <v>6134.4</v>
      </c>
      <c r="F1156" s="60">
        <v>70299.96</v>
      </c>
      <c r="G1156" s="60">
        <v>78084.06</v>
      </c>
      <c r="H1156" s="60">
        <f t="shared" si="28"/>
        <v>13918.5</v>
      </c>
      <c r="I1156" s="60">
        <v>13918.5</v>
      </c>
      <c r="J1156" s="60">
        <v>0</v>
      </c>
      <c r="K1156" s="60">
        <v>0</v>
      </c>
      <c r="L1156" s="60">
        <v>0</v>
      </c>
      <c r="M1156" s="60">
        <v>0</v>
      </c>
      <c r="N1156" s="60">
        <f t="shared" si="29"/>
        <v>1.45519152283669e-11</v>
      </c>
    </row>
    <row r="1157" ht="16.5" spans="1:14">
      <c r="A1157" s="57">
        <v>176</v>
      </c>
      <c r="B1157" s="121" t="s">
        <v>267</v>
      </c>
      <c r="C1157" s="59" t="s">
        <v>268</v>
      </c>
      <c r="D1157" s="75"/>
      <c r="E1157" s="60">
        <v>24570.7</v>
      </c>
      <c r="F1157" s="60">
        <v>44126.7</v>
      </c>
      <c r="G1157" s="60">
        <v>21828</v>
      </c>
      <c r="H1157" s="60">
        <f t="shared" si="28"/>
        <v>2272</v>
      </c>
      <c r="I1157" s="60">
        <v>2272</v>
      </c>
      <c r="J1157" s="60">
        <v>0</v>
      </c>
      <c r="K1157" s="60">
        <v>0</v>
      </c>
      <c r="L1157" s="60">
        <v>0</v>
      </c>
      <c r="M1157" s="60">
        <v>0</v>
      </c>
      <c r="N1157" s="60">
        <f t="shared" si="29"/>
        <v>0</v>
      </c>
    </row>
    <row r="1158" ht="16.5" spans="1:14">
      <c r="A1158" s="57">
        <v>177</v>
      </c>
      <c r="B1158" s="121" t="s">
        <v>912</v>
      </c>
      <c r="C1158" s="59" t="s">
        <v>913</v>
      </c>
      <c r="D1158" s="75"/>
      <c r="E1158" s="60">
        <v>0</v>
      </c>
      <c r="F1158" s="60">
        <v>0</v>
      </c>
      <c r="G1158" s="60">
        <v>0</v>
      </c>
      <c r="H1158" s="60">
        <f t="shared" si="28"/>
        <v>0</v>
      </c>
      <c r="I1158" s="60">
        <v>0</v>
      </c>
      <c r="J1158" s="60">
        <v>0</v>
      </c>
      <c r="K1158" s="60">
        <v>0</v>
      </c>
      <c r="L1158" s="60">
        <v>0</v>
      </c>
      <c r="M1158" s="60">
        <v>0</v>
      </c>
      <c r="N1158" s="60">
        <f t="shared" si="29"/>
        <v>0</v>
      </c>
    </row>
    <row r="1159" ht="16.5" spans="1:14">
      <c r="A1159" s="57">
        <v>178</v>
      </c>
      <c r="B1159" s="59" t="s">
        <v>1479</v>
      </c>
      <c r="C1159" s="59" t="s">
        <v>1480</v>
      </c>
      <c r="D1159" s="75"/>
      <c r="E1159" s="60">
        <v>0</v>
      </c>
      <c r="F1159" s="60">
        <v>5600</v>
      </c>
      <c r="G1159" s="60">
        <v>10623.2</v>
      </c>
      <c r="H1159" s="60">
        <f t="shared" si="28"/>
        <v>5023.2</v>
      </c>
      <c r="I1159" s="60">
        <v>5023.2</v>
      </c>
      <c r="J1159" s="60">
        <v>0</v>
      </c>
      <c r="K1159" s="60">
        <v>0</v>
      </c>
      <c r="L1159" s="60">
        <v>0</v>
      </c>
      <c r="M1159" s="60">
        <v>0</v>
      </c>
      <c r="N1159" s="60">
        <f t="shared" si="29"/>
        <v>0</v>
      </c>
    </row>
    <row r="1160" ht="16.5" spans="1:14">
      <c r="A1160" s="57">
        <v>179</v>
      </c>
      <c r="B1160" s="121" t="s">
        <v>1430</v>
      </c>
      <c r="C1160" s="59" t="s">
        <v>1431</v>
      </c>
      <c r="D1160" s="75"/>
      <c r="E1160" s="60">
        <v>905.029999999984</v>
      </c>
      <c r="F1160" s="60">
        <v>84740.65</v>
      </c>
      <c r="G1160" s="60">
        <v>102878.15</v>
      </c>
      <c r="H1160" s="60">
        <f t="shared" si="28"/>
        <v>19042.53</v>
      </c>
      <c r="I1160" s="60">
        <v>18137.5</v>
      </c>
      <c r="J1160" s="60">
        <v>1100</v>
      </c>
      <c r="K1160" s="60">
        <v>-194.97</v>
      </c>
      <c r="L1160" s="60">
        <v>0</v>
      </c>
      <c r="M1160" s="60">
        <v>0</v>
      </c>
      <c r="N1160" s="60">
        <f t="shared" si="29"/>
        <v>0</v>
      </c>
    </row>
    <row r="1161" ht="16.5" spans="1:14">
      <c r="A1161" s="57">
        <v>180</v>
      </c>
      <c r="B1161" s="121" t="s">
        <v>852</v>
      </c>
      <c r="C1161" s="59" t="s">
        <v>853</v>
      </c>
      <c r="D1161" s="75"/>
      <c r="E1161" s="60">
        <v>0</v>
      </c>
      <c r="F1161" s="60">
        <v>209903629.39</v>
      </c>
      <c r="G1161" s="60">
        <v>209903629.39</v>
      </c>
      <c r="H1161" s="60">
        <f t="shared" si="28"/>
        <v>0</v>
      </c>
      <c r="I1161" s="60">
        <v>0</v>
      </c>
      <c r="J1161" s="60">
        <v>0</v>
      </c>
      <c r="K1161" s="60">
        <v>0</v>
      </c>
      <c r="L1161" s="60">
        <v>0</v>
      </c>
      <c r="M1161" s="60">
        <v>0</v>
      </c>
      <c r="N1161" s="60">
        <f t="shared" si="29"/>
        <v>0</v>
      </c>
    </row>
    <row r="1162" ht="16.5" spans="1:14">
      <c r="A1162" s="57">
        <v>181</v>
      </c>
      <c r="B1162" s="121" t="s">
        <v>1255</v>
      </c>
      <c r="C1162" s="59" t="s">
        <v>1256</v>
      </c>
      <c r="D1162" s="75"/>
      <c r="E1162" s="60">
        <v>-15.5</v>
      </c>
      <c r="F1162" s="60">
        <v>9520.78</v>
      </c>
      <c r="G1162" s="60">
        <v>31158.58</v>
      </c>
      <c r="H1162" s="60">
        <f t="shared" si="28"/>
        <v>21622.3</v>
      </c>
      <c r="I1162" s="60">
        <v>21637.8</v>
      </c>
      <c r="J1162" s="60">
        <v>0</v>
      </c>
      <c r="K1162" s="60">
        <v>-15.5</v>
      </c>
      <c r="L1162" s="60">
        <v>0</v>
      </c>
      <c r="M1162" s="60">
        <v>0</v>
      </c>
      <c r="N1162" s="60">
        <f t="shared" si="29"/>
        <v>0</v>
      </c>
    </row>
    <row r="1163" ht="16.5" spans="1:14">
      <c r="A1163" s="57">
        <v>182</v>
      </c>
      <c r="B1163" s="121" t="s">
        <v>329</v>
      </c>
      <c r="C1163" s="59" t="s">
        <v>330</v>
      </c>
      <c r="D1163" s="75"/>
      <c r="E1163" s="60">
        <v>0</v>
      </c>
      <c r="F1163" s="60">
        <v>107024.4</v>
      </c>
      <c r="G1163" s="60">
        <v>116360.4</v>
      </c>
      <c r="H1163" s="60">
        <f t="shared" si="28"/>
        <v>9336</v>
      </c>
      <c r="I1163" s="60">
        <v>9336</v>
      </c>
      <c r="J1163" s="60">
        <v>0</v>
      </c>
      <c r="K1163" s="60">
        <v>0</v>
      </c>
      <c r="L1163" s="60">
        <v>0</v>
      </c>
      <c r="M1163" s="60">
        <v>0</v>
      </c>
      <c r="N1163" s="60">
        <f t="shared" si="29"/>
        <v>0</v>
      </c>
    </row>
    <row r="1164" ht="16.5" spans="1:14">
      <c r="A1164" s="57">
        <v>183</v>
      </c>
      <c r="B1164" s="121" t="s">
        <v>1206</v>
      </c>
      <c r="C1164" s="59" t="s">
        <v>1207</v>
      </c>
      <c r="D1164" s="75"/>
      <c r="E1164" s="60">
        <v>0</v>
      </c>
      <c r="F1164" s="60">
        <v>6166470.98</v>
      </c>
      <c r="G1164" s="60">
        <v>6919878.98</v>
      </c>
      <c r="H1164" s="60">
        <f t="shared" si="28"/>
        <v>753408</v>
      </c>
      <c r="I1164" s="60">
        <v>753408</v>
      </c>
      <c r="J1164" s="60">
        <v>0</v>
      </c>
      <c r="K1164" s="60">
        <v>0</v>
      </c>
      <c r="L1164" s="60">
        <v>0</v>
      </c>
      <c r="M1164" s="60">
        <v>0</v>
      </c>
      <c r="N1164" s="60">
        <f t="shared" si="29"/>
        <v>0</v>
      </c>
    </row>
    <row r="1165" ht="16.5" spans="1:14">
      <c r="A1165" s="57">
        <v>184</v>
      </c>
      <c r="B1165" s="59" t="s">
        <v>1484</v>
      </c>
      <c r="C1165" s="59" t="s">
        <v>1485</v>
      </c>
      <c r="D1165" s="75"/>
      <c r="E1165" s="60">
        <v>6142.5700000003</v>
      </c>
      <c r="F1165" s="60">
        <v>8132.42</v>
      </c>
      <c r="G1165" s="60">
        <v>1997.24</v>
      </c>
      <c r="H1165" s="60">
        <f t="shared" si="28"/>
        <v>7.39000000029955</v>
      </c>
      <c r="I1165" s="60">
        <v>0</v>
      </c>
      <c r="J1165" s="60">
        <v>0</v>
      </c>
      <c r="K1165" s="60">
        <v>7.39</v>
      </c>
      <c r="L1165" s="60">
        <v>0</v>
      </c>
      <c r="M1165" s="60">
        <v>0</v>
      </c>
      <c r="N1165" s="60">
        <f t="shared" si="29"/>
        <v>-2.99551494720163e-10</v>
      </c>
    </row>
    <row r="1166" ht="16.5" spans="1:14">
      <c r="A1166" s="57">
        <v>185</v>
      </c>
      <c r="B1166" s="121" t="s">
        <v>1492</v>
      </c>
      <c r="C1166" s="59" t="s">
        <v>1493</v>
      </c>
      <c r="D1166" s="75"/>
      <c r="E1166" s="60">
        <v>0</v>
      </c>
      <c r="F1166" s="60">
        <v>0</v>
      </c>
      <c r="G1166" s="60">
        <v>0</v>
      </c>
      <c r="H1166" s="60">
        <f t="shared" si="28"/>
        <v>0</v>
      </c>
      <c r="I1166" s="60">
        <v>0</v>
      </c>
      <c r="J1166" s="60">
        <v>0</v>
      </c>
      <c r="K1166" s="60">
        <v>0</v>
      </c>
      <c r="L1166" s="60">
        <v>0</v>
      </c>
      <c r="M1166" s="60">
        <v>0</v>
      </c>
      <c r="N1166" s="60">
        <f t="shared" si="29"/>
        <v>0</v>
      </c>
    </row>
    <row r="1167" ht="16.5" spans="1:14">
      <c r="A1167" s="57">
        <v>186</v>
      </c>
      <c r="B1167" s="121" t="s">
        <v>307</v>
      </c>
      <c r="C1167" s="59" t="s">
        <v>308</v>
      </c>
      <c r="D1167" s="75"/>
      <c r="E1167" s="60">
        <v>0</v>
      </c>
      <c r="F1167" s="60">
        <v>0</v>
      </c>
      <c r="G1167" s="60">
        <v>0</v>
      </c>
      <c r="H1167" s="60">
        <f t="shared" si="28"/>
        <v>0</v>
      </c>
      <c r="I1167" s="60">
        <v>0</v>
      </c>
      <c r="J1167" s="60">
        <v>0</v>
      </c>
      <c r="K1167" s="60">
        <v>0</v>
      </c>
      <c r="L1167" s="60">
        <v>0</v>
      </c>
      <c r="M1167" s="60">
        <v>0</v>
      </c>
      <c r="N1167" s="60">
        <f t="shared" si="29"/>
        <v>0</v>
      </c>
    </row>
    <row r="1168" ht="16.5" spans="1:14">
      <c r="A1168" s="57">
        <v>187</v>
      </c>
      <c r="B1168" s="121" t="s">
        <v>2250</v>
      </c>
      <c r="C1168" s="59" t="s">
        <v>194</v>
      </c>
      <c r="D1168" s="75"/>
      <c r="E1168" s="60">
        <v>0</v>
      </c>
      <c r="F1168" s="60">
        <v>0</v>
      </c>
      <c r="G1168" s="60">
        <v>0</v>
      </c>
      <c r="H1168" s="60">
        <f t="shared" si="28"/>
        <v>0</v>
      </c>
      <c r="I1168" s="60">
        <v>0</v>
      </c>
      <c r="J1168" s="60">
        <v>0</v>
      </c>
      <c r="K1168" s="60">
        <v>0</v>
      </c>
      <c r="L1168" s="60">
        <v>0</v>
      </c>
      <c r="M1168" s="60">
        <v>0</v>
      </c>
      <c r="N1168" s="60">
        <v>0</v>
      </c>
    </row>
    <row r="1169" ht="16.5" spans="1:14">
      <c r="A1169" s="57">
        <v>188</v>
      </c>
      <c r="B1169" s="121" t="s">
        <v>780</v>
      </c>
      <c r="C1169" s="59" t="s">
        <v>781</v>
      </c>
      <c r="D1169" s="75"/>
      <c r="E1169" s="60">
        <v>0</v>
      </c>
      <c r="F1169" s="60">
        <v>6466.53</v>
      </c>
      <c r="G1169" s="60">
        <v>6825.03</v>
      </c>
      <c r="H1169" s="60">
        <f t="shared" si="28"/>
        <v>358.5</v>
      </c>
      <c r="I1169" s="60">
        <v>358.5</v>
      </c>
      <c r="J1169" s="60">
        <v>0</v>
      </c>
      <c r="K1169" s="60">
        <v>0</v>
      </c>
      <c r="L1169" s="60">
        <v>0</v>
      </c>
      <c r="M1169" s="60">
        <v>0</v>
      </c>
      <c r="N1169" s="60">
        <f t="shared" ref="N1169:N1196" si="30">SUM(I1169:M1169)-H1169</f>
        <v>0</v>
      </c>
    </row>
    <row r="1170" ht="16.5" spans="1:14">
      <c r="A1170" s="57">
        <v>189</v>
      </c>
      <c r="B1170" s="121" t="s">
        <v>2251</v>
      </c>
      <c r="C1170" s="59" t="s">
        <v>946</v>
      </c>
      <c r="D1170" s="75"/>
      <c r="E1170" s="60">
        <v>0</v>
      </c>
      <c r="F1170" s="60">
        <v>5195.56</v>
      </c>
      <c r="G1170" s="60">
        <v>5195.56</v>
      </c>
      <c r="H1170" s="60">
        <f t="shared" si="28"/>
        <v>0</v>
      </c>
      <c r="I1170" s="60">
        <v>0</v>
      </c>
      <c r="J1170" s="60">
        <v>0</v>
      </c>
      <c r="K1170" s="60">
        <v>0</v>
      </c>
      <c r="L1170" s="60">
        <v>0</v>
      </c>
      <c r="M1170" s="60">
        <v>0</v>
      </c>
      <c r="N1170" s="60">
        <f t="shared" si="30"/>
        <v>0</v>
      </c>
    </row>
    <row r="1171" ht="16.5" spans="1:14">
      <c r="A1171" s="57">
        <v>190</v>
      </c>
      <c r="B1171" s="59" t="s">
        <v>930</v>
      </c>
      <c r="C1171" s="59" t="s">
        <v>931</v>
      </c>
      <c r="D1171" s="75"/>
      <c r="E1171" s="60">
        <v>1495.24</v>
      </c>
      <c r="F1171" s="60">
        <v>59827.24</v>
      </c>
      <c r="G1171" s="60">
        <v>68135.54</v>
      </c>
      <c r="H1171" s="60">
        <f t="shared" si="28"/>
        <v>9803.54</v>
      </c>
      <c r="I1171" s="60">
        <v>9798.1</v>
      </c>
      <c r="J1171" s="60">
        <v>5.44</v>
      </c>
      <c r="K1171" s="60">
        <v>0</v>
      </c>
      <c r="L1171" s="60">
        <v>0</v>
      </c>
      <c r="M1171" s="60">
        <v>0</v>
      </c>
      <c r="N1171" s="60">
        <f t="shared" si="30"/>
        <v>0</v>
      </c>
    </row>
    <row r="1172" ht="16.5" spans="1:14">
      <c r="A1172" s="57">
        <v>191</v>
      </c>
      <c r="B1172" s="121" t="s">
        <v>910</v>
      </c>
      <c r="C1172" s="59" t="s">
        <v>911</v>
      </c>
      <c r="D1172" s="75"/>
      <c r="E1172" s="60">
        <v>51281.85</v>
      </c>
      <c r="F1172" s="60">
        <v>83129.9</v>
      </c>
      <c r="G1172" s="60">
        <v>48040.32</v>
      </c>
      <c r="H1172" s="60">
        <f t="shared" si="28"/>
        <v>16192.27</v>
      </c>
      <c r="I1172" s="60">
        <v>1433.05</v>
      </c>
      <c r="J1172" s="60">
        <v>0</v>
      </c>
      <c r="K1172" s="60">
        <v>14759.22</v>
      </c>
      <c r="L1172" s="60">
        <v>0</v>
      </c>
      <c r="M1172" s="60">
        <v>0</v>
      </c>
      <c r="N1172" s="60">
        <f t="shared" si="30"/>
        <v>0</v>
      </c>
    </row>
    <row r="1173" ht="16.5" spans="1:14">
      <c r="A1173" s="57">
        <v>192</v>
      </c>
      <c r="B1173" s="121" t="s">
        <v>798</v>
      </c>
      <c r="C1173" s="59" t="s">
        <v>799</v>
      </c>
      <c r="D1173" s="75"/>
      <c r="E1173" s="60">
        <v>5951.39999999999</v>
      </c>
      <c r="F1173" s="60">
        <v>54701.4</v>
      </c>
      <c r="G1173" s="60">
        <v>48750</v>
      </c>
      <c r="H1173" s="60">
        <f t="shared" si="28"/>
        <v>0</v>
      </c>
      <c r="I1173" s="60">
        <v>0</v>
      </c>
      <c r="J1173" s="60">
        <v>0</v>
      </c>
      <c r="K1173" s="60">
        <v>0</v>
      </c>
      <c r="L1173" s="60">
        <v>0</v>
      </c>
      <c r="M1173" s="60">
        <v>0</v>
      </c>
      <c r="N1173" s="60">
        <f t="shared" si="30"/>
        <v>0</v>
      </c>
    </row>
    <row r="1174" ht="16.5" spans="1:14">
      <c r="A1174" s="57">
        <v>193</v>
      </c>
      <c r="B1174" s="121" t="s">
        <v>1384</v>
      </c>
      <c r="C1174" s="59" t="s">
        <v>1385</v>
      </c>
      <c r="D1174" s="75"/>
      <c r="E1174" s="60">
        <v>-31037.1</v>
      </c>
      <c r="F1174" s="60">
        <v>171959.06</v>
      </c>
      <c r="G1174" s="60">
        <v>211302.58</v>
      </c>
      <c r="H1174" s="60">
        <f t="shared" ref="H1174:H1237" si="31">E1174+G1174-F1174</f>
        <v>8306.41999999998</v>
      </c>
      <c r="I1174" s="60">
        <v>58107.08</v>
      </c>
      <c r="J1174" s="60">
        <v>0</v>
      </c>
      <c r="K1174" s="60">
        <v>-49800.66</v>
      </c>
      <c r="L1174" s="60">
        <v>0</v>
      </c>
      <c r="M1174" s="60">
        <v>0</v>
      </c>
      <c r="N1174" s="60">
        <f t="shared" si="30"/>
        <v>1.45519152283669e-11</v>
      </c>
    </row>
    <row r="1175" ht="16.5" spans="1:14">
      <c r="A1175" s="57">
        <v>194</v>
      </c>
      <c r="B1175" s="121" t="s">
        <v>1113</v>
      </c>
      <c r="C1175" s="59" t="s">
        <v>1114</v>
      </c>
      <c r="D1175" s="75"/>
      <c r="E1175" s="60">
        <v>7398.59</v>
      </c>
      <c r="F1175" s="60">
        <v>0</v>
      </c>
      <c r="G1175" s="60">
        <v>1.28</v>
      </c>
      <c r="H1175" s="60">
        <f t="shared" si="31"/>
        <v>7399.87</v>
      </c>
      <c r="I1175" s="60">
        <v>1.28</v>
      </c>
      <c r="J1175" s="60">
        <v>94.14</v>
      </c>
      <c r="K1175" s="60">
        <v>7304.45</v>
      </c>
      <c r="L1175" s="60">
        <v>0</v>
      </c>
      <c r="M1175" s="60">
        <v>0</v>
      </c>
      <c r="N1175" s="60">
        <f t="shared" si="30"/>
        <v>0</v>
      </c>
    </row>
    <row r="1176" ht="16.5" spans="1:14">
      <c r="A1176" s="57">
        <v>195</v>
      </c>
      <c r="B1176" s="121" t="s">
        <v>1370</v>
      </c>
      <c r="C1176" s="59" t="s">
        <v>1371</v>
      </c>
      <c r="D1176" s="75"/>
      <c r="E1176" s="60">
        <v>12919.5</v>
      </c>
      <c r="F1176" s="60">
        <v>0</v>
      </c>
      <c r="G1176" s="60">
        <v>0</v>
      </c>
      <c r="H1176" s="60">
        <f t="shared" si="31"/>
        <v>12919.5</v>
      </c>
      <c r="I1176" s="60">
        <v>0</v>
      </c>
      <c r="J1176" s="60">
        <v>0</v>
      </c>
      <c r="K1176" s="60">
        <v>12919.5</v>
      </c>
      <c r="L1176" s="60">
        <v>0</v>
      </c>
      <c r="M1176" s="60">
        <v>0</v>
      </c>
      <c r="N1176" s="60">
        <f t="shared" si="30"/>
        <v>0</v>
      </c>
    </row>
    <row r="1177" ht="16.5" spans="1:14">
      <c r="A1177" s="57">
        <v>196</v>
      </c>
      <c r="B1177" s="121" t="s">
        <v>1129</v>
      </c>
      <c r="C1177" s="59" t="s">
        <v>1130</v>
      </c>
      <c r="D1177" s="75"/>
      <c r="E1177" s="60">
        <v>15626.14</v>
      </c>
      <c r="F1177" s="60">
        <v>0</v>
      </c>
      <c r="G1177" s="60">
        <v>0</v>
      </c>
      <c r="H1177" s="60">
        <f t="shared" si="31"/>
        <v>15626.14</v>
      </c>
      <c r="I1177" s="60">
        <v>0</v>
      </c>
      <c r="J1177" s="60">
        <v>0</v>
      </c>
      <c r="K1177" s="60">
        <v>15626.14</v>
      </c>
      <c r="L1177" s="60">
        <v>0</v>
      </c>
      <c r="M1177" s="60">
        <v>0</v>
      </c>
      <c r="N1177" s="60">
        <f t="shared" si="30"/>
        <v>0</v>
      </c>
    </row>
    <row r="1178" ht="16.5" spans="1:14">
      <c r="A1178" s="57">
        <v>197</v>
      </c>
      <c r="B1178" s="121" t="s">
        <v>1076</v>
      </c>
      <c r="C1178" s="59" t="s">
        <v>1077</v>
      </c>
      <c r="D1178" s="75"/>
      <c r="E1178" s="60">
        <v>0</v>
      </c>
      <c r="F1178" s="60">
        <v>0</v>
      </c>
      <c r="G1178" s="60">
        <v>0</v>
      </c>
      <c r="H1178" s="60">
        <f t="shared" si="31"/>
        <v>0</v>
      </c>
      <c r="I1178" s="60">
        <v>0</v>
      </c>
      <c r="J1178" s="60">
        <v>0</v>
      </c>
      <c r="K1178" s="60">
        <v>0</v>
      </c>
      <c r="L1178" s="60">
        <v>0</v>
      </c>
      <c r="M1178" s="60">
        <v>0</v>
      </c>
      <c r="N1178" s="60">
        <f t="shared" si="30"/>
        <v>0</v>
      </c>
    </row>
    <row r="1179" ht="16.5" spans="1:14">
      <c r="A1179" s="57">
        <v>198</v>
      </c>
      <c r="B1179" s="121" t="s">
        <v>974</v>
      </c>
      <c r="C1179" s="59" t="s">
        <v>975</v>
      </c>
      <c r="D1179" s="75"/>
      <c r="E1179" s="60">
        <v>903.81</v>
      </c>
      <c r="F1179" s="60">
        <v>0</v>
      </c>
      <c r="G1179" s="60">
        <v>1027.07</v>
      </c>
      <c r="H1179" s="60">
        <f t="shared" si="31"/>
        <v>1930.88</v>
      </c>
      <c r="I1179" s="60">
        <v>1027.07</v>
      </c>
      <c r="J1179" s="60">
        <v>0</v>
      </c>
      <c r="K1179" s="60">
        <v>903.81</v>
      </c>
      <c r="L1179" s="60">
        <v>0</v>
      </c>
      <c r="M1179" s="60">
        <v>0</v>
      </c>
      <c r="N1179" s="60">
        <f t="shared" si="30"/>
        <v>0</v>
      </c>
    </row>
    <row r="1180" ht="16.5" spans="1:14">
      <c r="A1180" s="57">
        <v>199</v>
      </c>
      <c r="B1180" s="121" t="s">
        <v>914</v>
      </c>
      <c r="C1180" s="59" t="s">
        <v>915</v>
      </c>
      <c r="D1180" s="75"/>
      <c r="E1180" s="60">
        <v>22669.54</v>
      </c>
      <c r="F1180" s="60">
        <v>397458.51</v>
      </c>
      <c r="G1180" s="60">
        <v>414401.17</v>
      </c>
      <c r="H1180" s="60">
        <f t="shared" si="31"/>
        <v>39612.2</v>
      </c>
      <c r="I1180" s="60">
        <v>39694.24</v>
      </c>
      <c r="J1180" s="60">
        <v>0</v>
      </c>
      <c r="K1180" s="60">
        <v>-82.04</v>
      </c>
      <c r="L1180" s="60">
        <v>0</v>
      </c>
      <c r="M1180" s="60">
        <v>0</v>
      </c>
      <c r="N1180" s="60">
        <f t="shared" si="30"/>
        <v>0</v>
      </c>
    </row>
    <row r="1181" ht="16.5" spans="1:14">
      <c r="A1181" s="57">
        <v>200</v>
      </c>
      <c r="B1181" s="121" t="s">
        <v>1295</v>
      </c>
      <c r="C1181" s="59" t="s">
        <v>1296</v>
      </c>
      <c r="D1181" s="75"/>
      <c r="E1181" s="60">
        <v>164404.62</v>
      </c>
      <c r="F1181" s="60">
        <v>1018508.43</v>
      </c>
      <c r="G1181" s="60">
        <v>896758.81</v>
      </c>
      <c r="H1181" s="60">
        <f t="shared" si="31"/>
        <v>42655.0000000001</v>
      </c>
      <c r="I1181" s="60">
        <v>41530</v>
      </c>
      <c r="J1181" s="60">
        <v>1125</v>
      </c>
      <c r="K1181" s="60">
        <v>0</v>
      </c>
      <c r="L1181" s="60">
        <v>0</v>
      </c>
      <c r="M1181" s="60">
        <v>0</v>
      </c>
      <c r="N1181" s="60">
        <f t="shared" si="30"/>
        <v>-1.16415321826935e-10</v>
      </c>
    </row>
    <row r="1182" ht="16.5" spans="1:14">
      <c r="A1182" s="57">
        <v>201</v>
      </c>
      <c r="B1182" s="121" t="s">
        <v>46</v>
      </c>
      <c r="C1182" s="59" t="s">
        <v>942</v>
      </c>
      <c r="D1182" s="75"/>
      <c r="E1182" s="60">
        <v>24934.52</v>
      </c>
      <c r="F1182" s="60">
        <v>205826.3</v>
      </c>
      <c r="G1182" s="60">
        <v>222944.8</v>
      </c>
      <c r="H1182" s="60">
        <f t="shared" si="31"/>
        <v>42053.02</v>
      </c>
      <c r="I1182" s="60">
        <v>42053.02</v>
      </c>
      <c r="J1182" s="60">
        <v>0</v>
      </c>
      <c r="K1182" s="60">
        <v>0</v>
      </c>
      <c r="L1182" s="60">
        <v>0</v>
      </c>
      <c r="M1182" s="60">
        <v>0</v>
      </c>
      <c r="N1182" s="60">
        <f t="shared" si="30"/>
        <v>0</v>
      </c>
    </row>
    <row r="1183" ht="16.5" spans="1:14">
      <c r="A1183" s="57">
        <v>202</v>
      </c>
      <c r="B1183" s="121" t="s">
        <v>1396</v>
      </c>
      <c r="C1183" s="59" t="s">
        <v>1397</v>
      </c>
      <c r="D1183" s="75"/>
      <c r="E1183" s="60">
        <v>14526.0899999999</v>
      </c>
      <c r="F1183" s="60">
        <v>23085.05</v>
      </c>
      <c r="G1183" s="60">
        <v>17666.8</v>
      </c>
      <c r="H1183" s="60">
        <f t="shared" si="31"/>
        <v>9107.8399999999</v>
      </c>
      <c r="I1183" s="60">
        <v>9107.84</v>
      </c>
      <c r="J1183" s="60">
        <v>0</v>
      </c>
      <c r="K1183" s="60">
        <v>0</v>
      </c>
      <c r="L1183" s="60">
        <v>0</v>
      </c>
      <c r="M1183" s="60">
        <v>0</v>
      </c>
      <c r="N1183" s="60">
        <f t="shared" si="30"/>
        <v>1.01863406598568e-10</v>
      </c>
    </row>
    <row r="1184" ht="16.5" spans="1:14">
      <c r="A1184" s="57">
        <v>203</v>
      </c>
      <c r="B1184" s="59" t="s">
        <v>856</v>
      </c>
      <c r="C1184" s="59" t="s">
        <v>857</v>
      </c>
      <c r="D1184" s="75"/>
      <c r="E1184" s="60">
        <v>342391.67</v>
      </c>
      <c r="F1184" s="60">
        <v>713227.47</v>
      </c>
      <c r="G1184" s="60">
        <v>441036.1</v>
      </c>
      <c r="H1184" s="60">
        <f t="shared" si="31"/>
        <v>70200.3</v>
      </c>
      <c r="I1184" s="60">
        <v>50347.5</v>
      </c>
      <c r="J1184" s="60">
        <v>0</v>
      </c>
      <c r="K1184" s="60">
        <v>19852.8</v>
      </c>
      <c r="L1184" s="60">
        <v>0</v>
      </c>
      <c r="M1184" s="60">
        <v>0</v>
      </c>
      <c r="N1184" s="60">
        <f t="shared" si="30"/>
        <v>0</v>
      </c>
    </row>
    <row r="1185" ht="16.5" spans="1:14">
      <c r="A1185" s="57">
        <v>204</v>
      </c>
      <c r="B1185" s="121" t="s">
        <v>1103</v>
      </c>
      <c r="C1185" s="59" t="s">
        <v>1104</v>
      </c>
      <c r="D1185" s="75"/>
      <c r="E1185" s="60">
        <v>153588.24</v>
      </c>
      <c r="F1185" s="60">
        <v>2027415.23</v>
      </c>
      <c r="G1185" s="60">
        <v>2100337.85</v>
      </c>
      <c r="H1185" s="60">
        <f t="shared" si="31"/>
        <v>226510.86</v>
      </c>
      <c r="I1185" s="60">
        <v>225989.78</v>
      </c>
      <c r="J1185" s="60">
        <v>519.2</v>
      </c>
      <c r="K1185" s="60">
        <v>1.88</v>
      </c>
      <c r="L1185" s="60">
        <v>0</v>
      </c>
      <c r="M1185" s="60">
        <v>0</v>
      </c>
      <c r="N1185" s="60">
        <f t="shared" si="30"/>
        <v>0</v>
      </c>
    </row>
    <row r="1186" ht="16.5" spans="1:14">
      <c r="A1186" s="57">
        <v>205</v>
      </c>
      <c r="B1186" s="121" t="s">
        <v>128</v>
      </c>
      <c r="C1186" s="59" t="s">
        <v>1483</v>
      </c>
      <c r="D1186" s="75"/>
      <c r="E1186" s="60">
        <v>315553.95</v>
      </c>
      <c r="F1186" s="60">
        <v>3421420.35</v>
      </c>
      <c r="G1186" s="60">
        <v>3616126.69</v>
      </c>
      <c r="H1186" s="60">
        <f t="shared" si="31"/>
        <v>510260.29</v>
      </c>
      <c r="I1186" s="60">
        <v>494800.33</v>
      </c>
      <c r="J1186" s="60">
        <v>11296.92</v>
      </c>
      <c r="K1186" s="60">
        <v>4163.04</v>
      </c>
      <c r="L1186" s="60">
        <v>0</v>
      </c>
      <c r="M1186" s="60">
        <v>0</v>
      </c>
      <c r="N1186" s="60">
        <f t="shared" si="30"/>
        <v>0</v>
      </c>
    </row>
    <row r="1187" ht="16.5" spans="1:14">
      <c r="A1187" s="57">
        <v>206</v>
      </c>
      <c r="B1187" s="121" t="s">
        <v>2252</v>
      </c>
      <c r="C1187" s="59" t="s">
        <v>2253</v>
      </c>
      <c r="D1187" s="75"/>
      <c r="E1187" s="60">
        <v>52.91</v>
      </c>
      <c r="F1187" s="60">
        <v>0</v>
      </c>
      <c r="G1187" s="60">
        <v>0</v>
      </c>
      <c r="H1187" s="60">
        <f t="shared" si="31"/>
        <v>52.91</v>
      </c>
      <c r="I1187" s="60">
        <v>0</v>
      </c>
      <c r="J1187" s="60">
        <v>0</v>
      </c>
      <c r="K1187" s="60">
        <v>52.91</v>
      </c>
      <c r="L1187" s="60">
        <v>0</v>
      </c>
      <c r="M1187" s="60">
        <v>0</v>
      </c>
      <c r="N1187" s="60">
        <f t="shared" si="30"/>
        <v>0</v>
      </c>
    </row>
    <row r="1188" ht="16.5" spans="1:14">
      <c r="A1188" s="57">
        <v>207</v>
      </c>
      <c r="B1188" s="121" t="s">
        <v>1125</v>
      </c>
      <c r="C1188" s="59" t="s">
        <v>1126</v>
      </c>
      <c r="D1188" s="75"/>
      <c r="E1188" s="60">
        <v>-836.640000000014</v>
      </c>
      <c r="F1188" s="60">
        <v>78419</v>
      </c>
      <c r="G1188" s="60">
        <v>87307</v>
      </c>
      <c r="H1188" s="60">
        <f t="shared" si="31"/>
        <v>8051.35999999999</v>
      </c>
      <c r="I1188" s="60">
        <v>8888</v>
      </c>
      <c r="J1188" s="60">
        <v>-836.64</v>
      </c>
      <c r="K1188" s="60">
        <v>0</v>
      </c>
      <c r="L1188" s="60">
        <v>0</v>
      </c>
      <c r="M1188" s="60">
        <v>0</v>
      </c>
      <c r="N1188" s="60">
        <f t="shared" si="30"/>
        <v>1.36424205265939e-11</v>
      </c>
    </row>
    <row r="1189" ht="16.5" spans="1:14">
      <c r="A1189" s="57">
        <v>208</v>
      </c>
      <c r="B1189" s="121" t="s">
        <v>364</v>
      </c>
      <c r="C1189" s="59" t="s">
        <v>365</v>
      </c>
      <c r="D1189" s="75"/>
      <c r="E1189" s="60">
        <v>0</v>
      </c>
      <c r="F1189" s="60">
        <v>0</v>
      </c>
      <c r="G1189" s="60">
        <v>0</v>
      </c>
      <c r="H1189" s="60">
        <f t="shared" si="31"/>
        <v>0</v>
      </c>
      <c r="I1189" s="60">
        <v>0</v>
      </c>
      <c r="J1189" s="60">
        <v>0</v>
      </c>
      <c r="K1189" s="60">
        <v>0</v>
      </c>
      <c r="L1189" s="60">
        <v>0</v>
      </c>
      <c r="M1189" s="60">
        <v>0</v>
      </c>
      <c r="N1189" s="60">
        <f t="shared" si="30"/>
        <v>0</v>
      </c>
    </row>
    <row r="1190" ht="16.5" spans="1:14">
      <c r="A1190" s="57">
        <v>209</v>
      </c>
      <c r="B1190" s="121" t="s">
        <v>1259</v>
      </c>
      <c r="C1190" s="59" t="s">
        <v>1260</v>
      </c>
      <c r="D1190" s="75"/>
      <c r="E1190" s="60">
        <v>6279</v>
      </c>
      <c r="F1190" s="60">
        <v>0</v>
      </c>
      <c r="G1190" s="60">
        <v>0</v>
      </c>
      <c r="H1190" s="60">
        <f t="shared" si="31"/>
        <v>6279</v>
      </c>
      <c r="I1190" s="60">
        <v>0</v>
      </c>
      <c r="J1190" s="60">
        <v>0</v>
      </c>
      <c r="K1190" s="60">
        <v>6279</v>
      </c>
      <c r="L1190" s="60">
        <v>0</v>
      </c>
      <c r="M1190" s="60">
        <v>0</v>
      </c>
      <c r="N1190" s="60">
        <f t="shared" si="30"/>
        <v>0</v>
      </c>
    </row>
    <row r="1191" ht="16.5" spans="1:14">
      <c r="A1191" s="57">
        <v>210</v>
      </c>
      <c r="B1191" s="80" t="s">
        <v>1380</v>
      </c>
      <c r="C1191" s="59" t="s">
        <v>1381</v>
      </c>
      <c r="D1191" s="75"/>
      <c r="E1191" s="60">
        <v>30335.11</v>
      </c>
      <c r="F1191" s="60">
        <v>90112</v>
      </c>
      <c r="G1191" s="60">
        <v>90112</v>
      </c>
      <c r="H1191" s="60">
        <f t="shared" si="31"/>
        <v>30335.11</v>
      </c>
      <c r="I1191" s="60">
        <v>0</v>
      </c>
      <c r="J1191" s="60">
        <v>14976</v>
      </c>
      <c r="K1191" s="60">
        <v>15359.11</v>
      </c>
      <c r="L1191" s="60">
        <v>0</v>
      </c>
      <c r="M1191" s="60">
        <v>0</v>
      </c>
      <c r="N1191" s="60">
        <f t="shared" si="30"/>
        <v>0</v>
      </c>
    </row>
    <row r="1192" ht="16.5" spans="1:14">
      <c r="A1192" s="57">
        <v>211</v>
      </c>
      <c r="B1192" s="121" t="s">
        <v>2254</v>
      </c>
      <c r="C1192" s="59" t="s">
        <v>625</v>
      </c>
      <c r="D1192" s="75"/>
      <c r="E1192" s="60">
        <v>0</v>
      </c>
      <c r="F1192" s="60">
        <v>0</v>
      </c>
      <c r="G1192" s="60">
        <v>0</v>
      </c>
      <c r="H1192" s="60">
        <f t="shared" si="31"/>
        <v>0</v>
      </c>
      <c r="I1192" s="60">
        <v>0</v>
      </c>
      <c r="J1192" s="60">
        <v>0</v>
      </c>
      <c r="K1192" s="60">
        <v>0</v>
      </c>
      <c r="L1192" s="60">
        <v>0</v>
      </c>
      <c r="M1192" s="60">
        <v>0</v>
      </c>
      <c r="N1192" s="60">
        <f t="shared" si="30"/>
        <v>0</v>
      </c>
    </row>
    <row r="1193" ht="16.5" spans="1:14">
      <c r="A1193" s="57">
        <v>212</v>
      </c>
      <c r="B1193" s="121" t="s">
        <v>943</v>
      </c>
      <c r="C1193" s="59" t="s">
        <v>944</v>
      </c>
      <c r="D1193" s="75"/>
      <c r="E1193" s="60">
        <v>30132.27</v>
      </c>
      <c r="F1193" s="60">
        <v>242108.13</v>
      </c>
      <c r="G1193" s="60">
        <v>255970.36</v>
      </c>
      <c r="H1193" s="60">
        <f t="shared" si="31"/>
        <v>43994.5</v>
      </c>
      <c r="I1193" s="60">
        <v>48467.69</v>
      </c>
      <c r="J1193" s="60">
        <v>-18031.69</v>
      </c>
      <c r="K1193" s="60">
        <v>13558.5</v>
      </c>
      <c r="L1193" s="60">
        <v>0</v>
      </c>
      <c r="M1193" s="60">
        <v>0</v>
      </c>
      <c r="N1193" s="60">
        <f t="shared" si="30"/>
        <v>0</v>
      </c>
    </row>
    <row r="1194" ht="16.5" spans="1:14">
      <c r="A1194" s="57">
        <v>213</v>
      </c>
      <c r="B1194" s="121" t="s">
        <v>1012</v>
      </c>
      <c r="C1194" s="59" t="s">
        <v>1013</v>
      </c>
      <c r="D1194" s="75"/>
      <c r="E1194" s="60">
        <v>33255.86</v>
      </c>
      <c r="F1194" s="60">
        <v>285577.85</v>
      </c>
      <c r="G1194" s="60">
        <v>314669.69</v>
      </c>
      <c r="H1194" s="60">
        <f t="shared" si="31"/>
        <v>62347.7</v>
      </c>
      <c r="I1194" s="60">
        <v>62347.7</v>
      </c>
      <c r="J1194" s="60">
        <v>0</v>
      </c>
      <c r="K1194" s="60">
        <v>0</v>
      </c>
      <c r="L1194" s="60">
        <v>0</v>
      </c>
      <c r="M1194" s="60">
        <v>0</v>
      </c>
      <c r="N1194" s="60">
        <f t="shared" si="30"/>
        <v>0</v>
      </c>
    </row>
    <row r="1195" ht="16.5" spans="1:14">
      <c r="A1195" s="57">
        <v>214</v>
      </c>
      <c r="B1195" s="121" t="s">
        <v>1099</v>
      </c>
      <c r="C1195" s="59" t="s">
        <v>1100</v>
      </c>
      <c r="D1195" s="75"/>
      <c r="E1195" s="60">
        <v>129573.5</v>
      </c>
      <c r="F1195" s="60">
        <v>1455133.07</v>
      </c>
      <c r="G1195" s="60">
        <v>1823011.48</v>
      </c>
      <c r="H1195" s="60">
        <f t="shared" si="31"/>
        <v>497451.91</v>
      </c>
      <c r="I1195" s="60">
        <v>487591.81</v>
      </c>
      <c r="J1195" s="60">
        <v>2840.16</v>
      </c>
      <c r="K1195" s="60">
        <v>7019.94</v>
      </c>
      <c r="L1195" s="60">
        <v>0</v>
      </c>
      <c r="M1195" s="60">
        <v>0</v>
      </c>
      <c r="N1195" s="60">
        <f t="shared" si="30"/>
        <v>0</v>
      </c>
    </row>
    <row r="1196" ht="16.5" spans="1:14">
      <c r="A1196" s="57">
        <v>215</v>
      </c>
      <c r="B1196" s="121" t="s">
        <v>1422</v>
      </c>
      <c r="C1196" s="59" t="s">
        <v>1423</v>
      </c>
      <c r="D1196" s="75"/>
      <c r="E1196" s="60">
        <v>0</v>
      </c>
      <c r="F1196" s="60">
        <v>13012.49</v>
      </c>
      <c r="G1196" s="60">
        <v>19311.81</v>
      </c>
      <c r="H1196" s="60">
        <f t="shared" si="31"/>
        <v>6299.32</v>
      </c>
      <c r="I1196" s="60">
        <v>6299.32</v>
      </c>
      <c r="J1196" s="60">
        <v>0</v>
      </c>
      <c r="K1196" s="60">
        <v>0</v>
      </c>
      <c r="L1196" s="60">
        <v>0</v>
      </c>
      <c r="M1196" s="60">
        <v>0</v>
      </c>
      <c r="N1196" s="60">
        <f t="shared" si="30"/>
        <v>0</v>
      </c>
    </row>
    <row r="1197" ht="16.5" spans="1:14">
      <c r="A1197" s="57">
        <v>216</v>
      </c>
      <c r="B1197" s="121" t="s">
        <v>1325</v>
      </c>
      <c r="C1197" s="59" t="s">
        <v>1326</v>
      </c>
      <c r="D1197" s="75"/>
      <c r="E1197" s="60">
        <v>43883.6199999999</v>
      </c>
      <c r="F1197" s="60">
        <v>690975.6</v>
      </c>
      <c r="G1197" s="60">
        <v>647538</v>
      </c>
      <c r="H1197" s="60">
        <f t="shared" si="31"/>
        <v>446.019999999902</v>
      </c>
      <c r="I1197" s="60">
        <v>0</v>
      </c>
      <c r="J1197" s="60">
        <v>0</v>
      </c>
      <c r="K1197" s="60">
        <v>446.02</v>
      </c>
      <c r="L1197" s="60">
        <v>0</v>
      </c>
      <c r="M1197" s="60">
        <v>0</v>
      </c>
      <c r="N1197" s="60">
        <v>0</v>
      </c>
    </row>
    <row r="1198" ht="16.5" spans="1:14">
      <c r="A1198" s="57">
        <v>217</v>
      </c>
      <c r="B1198" s="121" t="s">
        <v>792</v>
      </c>
      <c r="C1198" s="59" t="s">
        <v>793</v>
      </c>
      <c r="D1198" s="75"/>
      <c r="E1198" s="60">
        <v>0</v>
      </c>
      <c r="F1198" s="60">
        <v>12761.78</v>
      </c>
      <c r="G1198" s="60">
        <v>12761.78</v>
      </c>
      <c r="H1198" s="60">
        <f t="shared" si="31"/>
        <v>0</v>
      </c>
      <c r="I1198" s="60">
        <v>0</v>
      </c>
      <c r="J1198" s="60">
        <v>0</v>
      </c>
      <c r="K1198" s="60">
        <v>0</v>
      </c>
      <c r="L1198" s="60">
        <v>0</v>
      </c>
      <c r="M1198" s="60">
        <v>0</v>
      </c>
      <c r="N1198" s="60">
        <f t="shared" ref="N1198:N1211" si="32">SUM(I1198:M1198)-H1198</f>
        <v>0</v>
      </c>
    </row>
    <row r="1199" ht="16.5" spans="1:14">
      <c r="A1199" s="57">
        <v>218</v>
      </c>
      <c r="B1199" s="121" t="s">
        <v>251</v>
      </c>
      <c r="C1199" s="59" t="s">
        <v>252</v>
      </c>
      <c r="D1199" s="75"/>
      <c r="E1199" s="60">
        <v>120033.15</v>
      </c>
      <c r="F1199" s="60">
        <v>535602.84</v>
      </c>
      <c r="G1199" s="60">
        <v>456940.59</v>
      </c>
      <c r="H1199" s="60">
        <f t="shared" si="31"/>
        <v>41370.9</v>
      </c>
      <c r="I1199" s="60">
        <v>41353.9</v>
      </c>
      <c r="J1199" s="60">
        <v>17</v>
      </c>
      <c r="K1199" s="60">
        <v>0</v>
      </c>
      <c r="L1199" s="60">
        <v>0</v>
      </c>
      <c r="M1199" s="60">
        <v>0</v>
      </c>
      <c r="N1199" s="60">
        <f t="shared" si="32"/>
        <v>0</v>
      </c>
    </row>
    <row r="1200" ht="16.5" spans="1:14">
      <c r="A1200" s="57">
        <v>219</v>
      </c>
      <c r="B1200" s="59" t="s">
        <v>1311</v>
      </c>
      <c r="C1200" s="59" t="s">
        <v>1312</v>
      </c>
      <c r="D1200" s="75"/>
      <c r="E1200" s="60">
        <v>0</v>
      </c>
      <c r="F1200" s="60">
        <v>86318.74</v>
      </c>
      <c r="G1200" s="60">
        <v>96105.74</v>
      </c>
      <c r="H1200" s="60">
        <f t="shared" si="31"/>
        <v>9787</v>
      </c>
      <c r="I1200" s="60">
        <v>9787</v>
      </c>
      <c r="J1200" s="60">
        <v>0</v>
      </c>
      <c r="K1200" s="60">
        <v>0</v>
      </c>
      <c r="L1200" s="60">
        <v>0</v>
      </c>
      <c r="M1200" s="60">
        <v>0</v>
      </c>
      <c r="N1200" s="60">
        <f t="shared" si="32"/>
        <v>0</v>
      </c>
    </row>
    <row r="1201" ht="16.5" spans="1:14">
      <c r="A1201" s="57">
        <v>220</v>
      </c>
      <c r="B1201" s="59" t="s">
        <v>2255</v>
      </c>
      <c r="C1201" s="59" t="s">
        <v>2256</v>
      </c>
      <c r="D1201" s="75"/>
      <c r="E1201" s="60">
        <v>6019.36</v>
      </c>
      <c r="F1201" s="60">
        <v>0</v>
      </c>
      <c r="G1201" s="60">
        <v>0</v>
      </c>
      <c r="H1201" s="60">
        <f t="shared" si="31"/>
        <v>6019.36</v>
      </c>
      <c r="I1201" s="60">
        <v>0</v>
      </c>
      <c r="J1201" s="60">
        <v>0</v>
      </c>
      <c r="K1201" s="60">
        <v>6019.36</v>
      </c>
      <c r="L1201" s="60">
        <v>0</v>
      </c>
      <c r="M1201" s="60">
        <v>0</v>
      </c>
      <c r="N1201" s="60">
        <f t="shared" si="32"/>
        <v>0</v>
      </c>
    </row>
    <row r="1202" ht="16.5" spans="1:14">
      <c r="A1202" s="57">
        <v>221</v>
      </c>
      <c r="B1202" s="59" t="s">
        <v>864</v>
      </c>
      <c r="C1202" s="59" t="s">
        <v>865</v>
      </c>
      <c r="D1202" s="75"/>
      <c r="E1202" s="60">
        <v>118004.68</v>
      </c>
      <c r="F1202" s="60">
        <v>2062423.83</v>
      </c>
      <c r="G1202" s="60">
        <v>2367144.2</v>
      </c>
      <c r="H1202" s="60">
        <f t="shared" si="31"/>
        <v>422725.05</v>
      </c>
      <c r="I1202" s="60">
        <v>419198.68</v>
      </c>
      <c r="J1202" s="60">
        <v>0</v>
      </c>
      <c r="K1202" s="60">
        <v>3526.37</v>
      </c>
      <c r="L1202" s="60">
        <v>0</v>
      </c>
      <c r="M1202" s="60">
        <v>0</v>
      </c>
      <c r="N1202" s="60">
        <f t="shared" si="32"/>
        <v>0</v>
      </c>
    </row>
    <row r="1203" ht="16.5" spans="1:14">
      <c r="A1203" s="57">
        <v>222</v>
      </c>
      <c r="B1203" s="59" t="s">
        <v>1229</v>
      </c>
      <c r="C1203" s="59" t="s">
        <v>1230</v>
      </c>
      <c r="D1203" s="75"/>
      <c r="E1203" s="60">
        <v>11941.62</v>
      </c>
      <c r="F1203" s="60">
        <v>114050.1</v>
      </c>
      <c r="G1203" s="60">
        <v>102108.48</v>
      </c>
      <c r="H1203" s="60">
        <f t="shared" si="31"/>
        <v>0</v>
      </c>
      <c r="I1203" s="60">
        <v>0</v>
      </c>
      <c r="J1203" s="60">
        <v>0</v>
      </c>
      <c r="K1203" s="60">
        <v>0</v>
      </c>
      <c r="L1203" s="60">
        <v>0</v>
      </c>
      <c r="M1203" s="60">
        <v>0</v>
      </c>
      <c r="N1203" s="60">
        <f t="shared" si="32"/>
        <v>0</v>
      </c>
    </row>
    <row r="1204" ht="16.5" spans="1:14">
      <c r="A1204" s="57">
        <v>223</v>
      </c>
      <c r="B1204" s="59" t="s">
        <v>2257</v>
      </c>
      <c r="C1204" s="59" t="s">
        <v>2258</v>
      </c>
      <c r="D1204" s="75"/>
      <c r="E1204" s="60">
        <v>0</v>
      </c>
      <c r="F1204" s="60">
        <v>0</v>
      </c>
      <c r="G1204" s="60">
        <v>0</v>
      </c>
      <c r="H1204" s="60">
        <f t="shared" si="31"/>
        <v>0</v>
      </c>
      <c r="I1204" s="60">
        <v>0</v>
      </c>
      <c r="J1204" s="60">
        <v>0</v>
      </c>
      <c r="K1204" s="60">
        <v>0</v>
      </c>
      <c r="L1204" s="60">
        <v>0</v>
      </c>
      <c r="M1204" s="60">
        <v>0</v>
      </c>
      <c r="N1204" s="60">
        <f t="shared" si="32"/>
        <v>0</v>
      </c>
    </row>
    <row r="1205" ht="16.5" spans="1:14">
      <c r="A1205" s="57">
        <v>224</v>
      </c>
      <c r="B1205" s="59" t="s">
        <v>868</v>
      </c>
      <c r="C1205" s="59" t="s">
        <v>869</v>
      </c>
      <c r="D1205" s="75"/>
      <c r="E1205" s="60">
        <v>2280</v>
      </c>
      <c r="F1205" s="60">
        <v>100290</v>
      </c>
      <c r="G1205" s="60">
        <v>98010</v>
      </c>
      <c r="H1205" s="60">
        <f t="shared" si="31"/>
        <v>0</v>
      </c>
      <c r="I1205" s="60">
        <v>0</v>
      </c>
      <c r="J1205" s="60">
        <v>0</v>
      </c>
      <c r="K1205" s="60">
        <v>0</v>
      </c>
      <c r="L1205" s="60">
        <v>0</v>
      </c>
      <c r="M1205" s="60">
        <v>0</v>
      </c>
      <c r="N1205" s="60">
        <f t="shared" si="32"/>
        <v>0</v>
      </c>
    </row>
    <row r="1206" ht="16.5" spans="1:14">
      <c r="A1206" s="57">
        <v>225</v>
      </c>
      <c r="B1206" s="59" t="s">
        <v>1279</v>
      </c>
      <c r="C1206" s="59" t="s">
        <v>1280</v>
      </c>
      <c r="D1206" s="75"/>
      <c r="E1206" s="60">
        <v>31269</v>
      </c>
      <c r="F1206" s="60">
        <v>53608.64</v>
      </c>
      <c r="G1206" s="60">
        <v>22339.64</v>
      </c>
      <c r="H1206" s="60">
        <f t="shared" si="31"/>
        <v>0</v>
      </c>
      <c r="I1206" s="60">
        <v>0</v>
      </c>
      <c r="J1206" s="60">
        <v>0</v>
      </c>
      <c r="K1206" s="60">
        <v>0</v>
      </c>
      <c r="L1206" s="60">
        <v>0</v>
      </c>
      <c r="M1206" s="60">
        <v>0</v>
      </c>
      <c r="N1206" s="60">
        <f t="shared" si="32"/>
        <v>0</v>
      </c>
    </row>
    <row r="1207" ht="16.5" spans="1:14">
      <c r="A1207" s="57">
        <v>226</v>
      </c>
      <c r="B1207" s="59" t="s">
        <v>1321</v>
      </c>
      <c r="C1207" s="59" t="s">
        <v>1322</v>
      </c>
      <c r="D1207" s="75"/>
      <c r="E1207" s="60">
        <v>53394.1100000001</v>
      </c>
      <c r="F1207" s="60">
        <v>639149.05</v>
      </c>
      <c r="G1207" s="60">
        <v>590919.34</v>
      </c>
      <c r="H1207" s="60">
        <f t="shared" si="31"/>
        <v>5164.40000000002</v>
      </c>
      <c r="I1207" s="60">
        <v>5164.4</v>
      </c>
      <c r="J1207" s="60">
        <v>0</v>
      </c>
      <c r="K1207" s="60">
        <v>0</v>
      </c>
      <c r="L1207" s="60">
        <v>0</v>
      </c>
      <c r="M1207" s="60">
        <v>0</v>
      </c>
      <c r="N1207" s="60">
        <f t="shared" si="32"/>
        <v>-2.36468622460961e-11</v>
      </c>
    </row>
    <row r="1208" ht="16.5" spans="1:14">
      <c r="A1208" s="57">
        <v>227</v>
      </c>
      <c r="B1208" s="59" t="s">
        <v>84</v>
      </c>
      <c r="C1208" s="59" t="s">
        <v>1205</v>
      </c>
      <c r="D1208" s="75"/>
      <c r="E1208" s="60">
        <v>0</v>
      </c>
      <c r="F1208" s="60">
        <v>53192.83</v>
      </c>
      <c r="G1208" s="60">
        <v>53192.83</v>
      </c>
      <c r="H1208" s="60">
        <f t="shared" si="31"/>
        <v>0</v>
      </c>
      <c r="I1208" s="60">
        <v>0</v>
      </c>
      <c r="J1208" s="60">
        <v>0</v>
      </c>
      <c r="K1208" s="60">
        <v>0</v>
      </c>
      <c r="L1208" s="60">
        <v>0</v>
      </c>
      <c r="M1208" s="60">
        <v>0</v>
      </c>
      <c r="N1208" s="60">
        <f t="shared" si="32"/>
        <v>0</v>
      </c>
    </row>
    <row r="1209" ht="16.5" spans="1:14">
      <c r="A1209" s="57">
        <v>228</v>
      </c>
      <c r="B1209" s="59" t="s">
        <v>1021</v>
      </c>
      <c r="C1209" s="59" t="s">
        <v>1022</v>
      </c>
      <c r="D1209" s="75"/>
      <c r="E1209" s="60">
        <v>928.160000000033</v>
      </c>
      <c r="F1209" s="60">
        <v>69250.04</v>
      </c>
      <c r="G1209" s="60">
        <v>68321.88</v>
      </c>
      <c r="H1209" s="60">
        <f t="shared" si="31"/>
        <v>0</v>
      </c>
      <c r="I1209" s="60">
        <v>0</v>
      </c>
      <c r="J1209" s="60">
        <v>0</v>
      </c>
      <c r="K1209" s="60">
        <v>0</v>
      </c>
      <c r="L1209" s="60">
        <v>0</v>
      </c>
      <c r="M1209" s="60">
        <v>0</v>
      </c>
      <c r="N1209" s="60">
        <f t="shared" si="32"/>
        <v>0</v>
      </c>
    </row>
    <row r="1210" ht="16.5" spans="1:14">
      <c r="A1210" s="57">
        <v>229</v>
      </c>
      <c r="B1210" s="59" t="s">
        <v>1432</v>
      </c>
      <c r="C1210" s="59" t="s">
        <v>1433</v>
      </c>
      <c r="D1210" s="75"/>
      <c r="E1210" s="60">
        <v>751.18</v>
      </c>
      <c r="F1210" s="60">
        <v>0</v>
      </c>
      <c r="G1210" s="60">
        <v>0</v>
      </c>
      <c r="H1210" s="60">
        <f t="shared" si="31"/>
        <v>751.18</v>
      </c>
      <c r="I1210" s="60">
        <v>0</v>
      </c>
      <c r="J1210" s="60">
        <v>0</v>
      </c>
      <c r="K1210" s="60">
        <v>751.18</v>
      </c>
      <c r="L1210" s="60">
        <v>0</v>
      </c>
      <c r="M1210" s="60">
        <v>0</v>
      </c>
      <c r="N1210" s="60">
        <f t="shared" si="32"/>
        <v>0</v>
      </c>
    </row>
    <row r="1211" ht="16.5" spans="1:14">
      <c r="A1211" s="57">
        <v>230</v>
      </c>
      <c r="B1211" s="59" t="s">
        <v>313</v>
      </c>
      <c r="C1211" s="59" t="s">
        <v>314</v>
      </c>
      <c r="D1211" s="75"/>
      <c r="E1211" s="60">
        <v>0</v>
      </c>
      <c r="F1211" s="60">
        <v>900</v>
      </c>
      <c r="G1211" s="60">
        <v>1500</v>
      </c>
      <c r="H1211" s="60">
        <f t="shared" si="31"/>
        <v>600</v>
      </c>
      <c r="I1211" s="60">
        <v>600</v>
      </c>
      <c r="J1211" s="60">
        <v>0</v>
      </c>
      <c r="K1211" s="60">
        <v>0</v>
      </c>
      <c r="L1211" s="60">
        <v>0</v>
      </c>
      <c r="M1211" s="60">
        <v>0</v>
      </c>
      <c r="N1211" s="60">
        <f t="shared" si="32"/>
        <v>0</v>
      </c>
    </row>
    <row r="1212" ht="16.5" spans="1:14">
      <c r="A1212" s="57">
        <v>231</v>
      </c>
      <c r="B1212" s="59" t="s">
        <v>1452</v>
      </c>
      <c r="C1212" s="59" t="s">
        <v>1453</v>
      </c>
      <c r="D1212" s="75"/>
      <c r="E1212" s="60">
        <v>-75.2300000000105</v>
      </c>
      <c r="F1212" s="60">
        <v>0</v>
      </c>
      <c r="G1212" s="60">
        <v>0</v>
      </c>
      <c r="H1212" s="60">
        <f t="shared" si="31"/>
        <v>-75.2300000000105</v>
      </c>
      <c r="I1212" s="60">
        <v>0</v>
      </c>
      <c r="J1212" s="60">
        <v>150.44</v>
      </c>
      <c r="K1212" s="60">
        <v>-225.67</v>
      </c>
      <c r="L1212" s="60">
        <v>0</v>
      </c>
      <c r="M1212" s="60">
        <v>0</v>
      </c>
      <c r="N1212" s="60">
        <v>0</v>
      </c>
    </row>
    <row r="1213" ht="16.5" spans="1:14">
      <c r="A1213" s="57">
        <v>232</v>
      </c>
      <c r="B1213" s="59" t="s">
        <v>1323</v>
      </c>
      <c r="C1213" s="59" t="s">
        <v>1324</v>
      </c>
      <c r="D1213" s="75"/>
      <c r="E1213" s="60">
        <v>0</v>
      </c>
      <c r="F1213" s="60">
        <v>0</v>
      </c>
      <c r="G1213" s="60">
        <v>0</v>
      </c>
      <c r="H1213" s="60">
        <f t="shared" si="31"/>
        <v>0</v>
      </c>
      <c r="I1213" s="60">
        <v>0</v>
      </c>
      <c r="J1213" s="60">
        <v>0</v>
      </c>
      <c r="K1213" s="60">
        <v>0</v>
      </c>
      <c r="L1213" s="60">
        <v>0</v>
      </c>
      <c r="M1213" s="60">
        <v>0</v>
      </c>
      <c r="N1213" s="60">
        <f t="shared" ref="N1213:N1275" si="33">SUM(I1213:M1213)-H1213</f>
        <v>0</v>
      </c>
    </row>
    <row r="1214" ht="16.5" spans="1:14">
      <c r="A1214" s="57">
        <v>233</v>
      </c>
      <c r="B1214" s="59" t="s">
        <v>1127</v>
      </c>
      <c r="C1214" s="59" t="s">
        <v>1128</v>
      </c>
      <c r="D1214" s="75"/>
      <c r="E1214" s="60">
        <v>0</v>
      </c>
      <c r="F1214" s="60">
        <v>12692.98</v>
      </c>
      <c r="G1214" s="60">
        <v>12692.98</v>
      </c>
      <c r="H1214" s="60">
        <f t="shared" si="31"/>
        <v>0</v>
      </c>
      <c r="I1214" s="60">
        <v>0</v>
      </c>
      <c r="J1214" s="60">
        <v>0</v>
      </c>
      <c r="K1214" s="60">
        <v>0</v>
      </c>
      <c r="L1214" s="60">
        <v>0</v>
      </c>
      <c r="M1214" s="60">
        <v>0</v>
      </c>
      <c r="N1214" s="60">
        <f t="shared" si="33"/>
        <v>0</v>
      </c>
    </row>
    <row r="1215" ht="16.5" spans="1:14">
      <c r="A1215" s="57">
        <v>234</v>
      </c>
      <c r="B1215" s="59" t="s">
        <v>800</v>
      </c>
      <c r="C1215" s="59" t="s">
        <v>801</v>
      </c>
      <c r="D1215" s="75"/>
      <c r="E1215" s="60">
        <v>0</v>
      </c>
      <c r="F1215" s="60">
        <v>0</v>
      </c>
      <c r="G1215" s="60">
        <v>0</v>
      </c>
      <c r="H1215" s="60">
        <f t="shared" si="31"/>
        <v>0</v>
      </c>
      <c r="I1215" s="60">
        <v>0</v>
      </c>
      <c r="J1215" s="60">
        <v>0</v>
      </c>
      <c r="K1215" s="60">
        <v>0</v>
      </c>
      <c r="L1215" s="60">
        <v>0</v>
      </c>
      <c r="M1215" s="60">
        <v>0</v>
      </c>
      <c r="N1215" s="60">
        <f t="shared" si="33"/>
        <v>0</v>
      </c>
    </row>
    <row r="1216" ht="16.5" spans="1:14">
      <c r="A1216" s="57">
        <v>235</v>
      </c>
      <c r="B1216" s="59" t="s">
        <v>207</v>
      </c>
      <c r="C1216" s="59" t="s">
        <v>208</v>
      </c>
      <c r="D1216" s="75"/>
      <c r="E1216" s="60">
        <v>0</v>
      </c>
      <c r="F1216" s="60">
        <v>61391</v>
      </c>
      <c r="G1216" s="60">
        <v>63326</v>
      </c>
      <c r="H1216" s="60">
        <f t="shared" si="31"/>
        <v>1935</v>
      </c>
      <c r="I1216" s="60">
        <v>1935</v>
      </c>
      <c r="J1216" s="60">
        <v>0</v>
      </c>
      <c r="K1216" s="60">
        <v>0</v>
      </c>
      <c r="L1216" s="60">
        <v>0</v>
      </c>
      <c r="M1216" s="60">
        <v>0</v>
      </c>
      <c r="N1216" s="60">
        <f t="shared" si="33"/>
        <v>0</v>
      </c>
    </row>
    <row r="1217" ht="16.5" spans="1:14">
      <c r="A1217" s="57">
        <v>236</v>
      </c>
      <c r="B1217" s="59" t="s">
        <v>878</v>
      </c>
      <c r="C1217" s="59" t="s">
        <v>879</v>
      </c>
      <c r="D1217" s="75"/>
      <c r="E1217" s="60">
        <v>0</v>
      </c>
      <c r="F1217" s="60">
        <v>0</v>
      </c>
      <c r="G1217" s="60">
        <v>0</v>
      </c>
      <c r="H1217" s="60">
        <f t="shared" si="31"/>
        <v>0</v>
      </c>
      <c r="I1217" s="60">
        <v>0</v>
      </c>
      <c r="J1217" s="60">
        <v>0</v>
      </c>
      <c r="K1217" s="60">
        <v>0</v>
      </c>
      <c r="L1217" s="60">
        <v>0</v>
      </c>
      <c r="M1217" s="60">
        <v>0</v>
      </c>
      <c r="N1217" s="60">
        <f t="shared" si="33"/>
        <v>0</v>
      </c>
    </row>
    <row r="1218" ht="16.5" spans="1:14">
      <c r="A1218" s="57">
        <v>237</v>
      </c>
      <c r="B1218" s="59" t="s">
        <v>1448</v>
      </c>
      <c r="C1218" s="59" t="s">
        <v>1449</v>
      </c>
      <c r="D1218" s="75"/>
      <c r="E1218" s="60">
        <v>0</v>
      </c>
      <c r="F1218" s="60">
        <v>0</v>
      </c>
      <c r="G1218" s="60">
        <v>0</v>
      </c>
      <c r="H1218" s="60">
        <f t="shared" si="31"/>
        <v>0</v>
      </c>
      <c r="I1218" s="60">
        <v>0</v>
      </c>
      <c r="J1218" s="60">
        <v>0</v>
      </c>
      <c r="K1218" s="60">
        <v>0</v>
      </c>
      <c r="L1218" s="60">
        <v>0</v>
      </c>
      <c r="M1218" s="60">
        <v>0</v>
      </c>
      <c r="N1218" s="60">
        <f t="shared" si="33"/>
        <v>0</v>
      </c>
    </row>
    <row r="1219" ht="16.5" spans="1:14">
      <c r="A1219" s="57">
        <v>238</v>
      </c>
      <c r="B1219" s="59" t="s">
        <v>1123</v>
      </c>
      <c r="C1219" s="59" t="s">
        <v>1124</v>
      </c>
      <c r="D1219" s="75"/>
      <c r="E1219" s="60">
        <v>-660</v>
      </c>
      <c r="F1219" s="60">
        <v>0</v>
      </c>
      <c r="G1219" s="60">
        <v>0</v>
      </c>
      <c r="H1219" s="60">
        <f t="shared" si="31"/>
        <v>-660</v>
      </c>
      <c r="I1219" s="60">
        <v>0</v>
      </c>
      <c r="J1219" s="60">
        <v>0</v>
      </c>
      <c r="K1219" s="60">
        <v>-660</v>
      </c>
      <c r="L1219" s="60">
        <v>0</v>
      </c>
      <c r="M1219" s="60">
        <v>0</v>
      </c>
      <c r="N1219" s="60">
        <f t="shared" si="33"/>
        <v>0</v>
      </c>
    </row>
    <row r="1220" ht="16.5" spans="1:14">
      <c r="A1220" s="57">
        <v>239</v>
      </c>
      <c r="B1220" s="59" t="s">
        <v>784</v>
      </c>
      <c r="C1220" s="59" t="s">
        <v>785</v>
      </c>
      <c r="D1220" s="75"/>
      <c r="E1220" s="60">
        <v>197563.94</v>
      </c>
      <c r="F1220" s="60">
        <v>843341.58</v>
      </c>
      <c r="G1220" s="60">
        <v>952384.68</v>
      </c>
      <c r="H1220" s="60">
        <f t="shared" si="31"/>
        <v>306607.04</v>
      </c>
      <c r="I1220" s="60">
        <v>109043.1</v>
      </c>
      <c r="J1220" s="60">
        <v>0</v>
      </c>
      <c r="K1220" s="60">
        <v>197563.94</v>
      </c>
      <c r="L1220" s="60">
        <v>0</v>
      </c>
      <c r="M1220" s="60">
        <v>0</v>
      </c>
      <c r="N1220" s="60">
        <f t="shared" si="33"/>
        <v>0</v>
      </c>
    </row>
    <row r="1221" ht="16.5" spans="1:14">
      <c r="A1221" s="57">
        <v>240</v>
      </c>
      <c r="B1221" s="59" t="s">
        <v>213</v>
      </c>
      <c r="C1221" s="59" t="s">
        <v>214</v>
      </c>
      <c r="D1221" s="75"/>
      <c r="E1221" s="60">
        <v>0</v>
      </c>
      <c r="F1221" s="60">
        <v>0</v>
      </c>
      <c r="G1221" s="60">
        <v>-5.00222085975111e-12</v>
      </c>
      <c r="H1221" s="60">
        <f t="shared" si="31"/>
        <v>-5.00222085975111e-12</v>
      </c>
      <c r="I1221" s="60">
        <v>0</v>
      </c>
      <c r="J1221" s="60">
        <v>0</v>
      </c>
      <c r="K1221" s="60">
        <v>0</v>
      </c>
      <c r="L1221" s="60">
        <v>0</v>
      </c>
      <c r="M1221" s="60">
        <v>0</v>
      </c>
      <c r="N1221" s="60">
        <f t="shared" si="33"/>
        <v>5.00222085975111e-12</v>
      </c>
    </row>
    <row r="1222" ht="16.5" spans="1:14">
      <c r="A1222" s="57">
        <v>241</v>
      </c>
      <c r="B1222" s="59" t="s">
        <v>858</v>
      </c>
      <c r="C1222" s="59" t="s">
        <v>859</v>
      </c>
      <c r="D1222" s="75"/>
      <c r="E1222" s="60">
        <v>0</v>
      </c>
      <c r="F1222" s="60">
        <v>0</v>
      </c>
      <c r="G1222" s="60">
        <v>0</v>
      </c>
      <c r="H1222" s="60">
        <f t="shared" si="31"/>
        <v>0</v>
      </c>
      <c r="I1222" s="60">
        <v>0</v>
      </c>
      <c r="J1222" s="60">
        <v>0</v>
      </c>
      <c r="K1222" s="60">
        <v>0</v>
      </c>
      <c r="L1222" s="60">
        <v>0</v>
      </c>
      <c r="M1222" s="60">
        <v>0</v>
      </c>
      <c r="N1222" s="60">
        <f t="shared" si="33"/>
        <v>0</v>
      </c>
    </row>
    <row r="1223" ht="16.5" spans="1:14">
      <c r="A1223" s="57">
        <v>242</v>
      </c>
      <c r="B1223" s="59" t="s">
        <v>1000</v>
      </c>
      <c r="C1223" s="59" t="s">
        <v>1001</v>
      </c>
      <c r="D1223" s="75"/>
      <c r="E1223" s="60">
        <v>0</v>
      </c>
      <c r="F1223" s="60">
        <v>0</v>
      </c>
      <c r="G1223" s="60">
        <v>0</v>
      </c>
      <c r="H1223" s="60">
        <f t="shared" si="31"/>
        <v>0</v>
      </c>
      <c r="I1223" s="60">
        <v>0</v>
      </c>
      <c r="J1223" s="60">
        <v>0</v>
      </c>
      <c r="K1223" s="60">
        <v>0</v>
      </c>
      <c r="L1223" s="60">
        <v>0</v>
      </c>
      <c r="M1223" s="60">
        <v>0</v>
      </c>
      <c r="N1223" s="60">
        <f t="shared" si="33"/>
        <v>0</v>
      </c>
    </row>
    <row r="1224" ht="16.5" spans="1:14">
      <c r="A1224" s="57">
        <v>243</v>
      </c>
      <c r="B1224" s="59" t="s">
        <v>602</v>
      </c>
      <c r="C1224" s="59" t="s">
        <v>603</v>
      </c>
      <c r="D1224" s="75"/>
      <c r="E1224" s="60">
        <v>1764</v>
      </c>
      <c r="F1224" s="60">
        <v>9842</v>
      </c>
      <c r="G1224" s="60">
        <v>9842</v>
      </c>
      <c r="H1224" s="60">
        <f t="shared" si="31"/>
        <v>1764</v>
      </c>
      <c r="I1224" s="60">
        <v>0</v>
      </c>
      <c r="J1224" s="60">
        <v>0</v>
      </c>
      <c r="K1224" s="60">
        <v>1764</v>
      </c>
      <c r="L1224" s="60">
        <v>0</v>
      </c>
      <c r="M1224" s="60">
        <v>0</v>
      </c>
      <c r="N1224" s="60">
        <f t="shared" si="33"/>
        <v>0</v>
      </c>
    </row>
    <row r="1225" ht="16.5" spans="1:14">
      <c r="A1225" s="57">
        <v>244</v>
      </c>
      <c r="B1225" s="59" t="s">
        <v>351</v>
      </c>
      <c r="C1225" s="59" t="s">
        <v>352</v>
      </c>
      <c r="D1225" s="75"/>
      <c r="E1225" s="60">
        <v>0</v>
      </c>
      <c r="F1225" s="60">
        <v>10842.4</v>
      </c>
      <c r="G1225" s="60">
        <v>10842.4</v>
      </c>
      <c r="H1225" s="60">
        <f t="shared" si="31"/>
        <v>0</v>
      </c>
      <c r="I1225" s="60">
        <v>0</v>
      </c>
      <c r="J1225" s="60">
        <v>0</v>
      </c>
      <c r="K1225" s="60">
        <v>0</v>
      </c>
      <c r="L1225" s="60">
        <v>0</v>
      </c>
      <c r="M1225" s="60">
        <v>0</v>
      </c>
      <c r="N1225" s="60">
        <f t="shared" si="33"/>
        <v>0</v>
      </c>
    </row>
    <row r="1226" ht="16.5" spans="1:14">
      <c r="A1226" s="57">
        <v>245</v>
      </c>
      <c r="B1226" s="59" t="s">
        <v>247</v>
      </c>
      <c r="C1226" s="59" t="s">
        <v>248</v>
      </c>
      <c r="D1226" s="75"/>
      <c r="E1226" s="60">
        <v>0</v>
      </c>
      <c r="F1226" s="60">
        <v>68371.57</v>
      </c>
      <c r="G1226" s="60">
        <v>68371.57</v>
      </c>
      <c r="H1226" s="60">
        <f t="shared" si="31"/>
        <v>0</v>
      </c>
      <c r="I1226" s="60">
        <v>0</v>
      </c>
      <c r="J1226" s="60">
        <v>0</v>
      </c>
      <c r="K1226" s="60">
        <v>0</v>
      </c>
      <c r="L1226" s="60">
        <v>0</v>
      </c>
      <c r="M1226" s="60">
        <v>0</v>
      </c>
      <c r="N1226" s="60">
        <f t="shared" si="33"/>
        <v>0</v>
      </c>
    </row>
    <row r="1227" ht="16.5" spans="1:14">
      <c r="A1227" s="57">
        <v>246</v>
      </c>
      <c r="B1227" s="59" t="s">
        <v>376</v>
      </c>
      <c r="C1227" s="59" t="s">
        <v>377</v>
      </c>
      <c r="D1227" s="75"/>
      <c r="E1227" s="60">
        <v>0</v>
      </c>
      <c r="F1227" s="60">
        <v>205840.86</v>
      </c>
      <c r="G1227" s="60">
        <v>205840.86</v>
      </c>
      <c r="H1227" s="60">
        <f t="shared" si="31"/>
        <v>0</v>
      </c>
      <c r="I1227" s="60">
        <v>0</v>
      </c>
      <c r="J1227" s="60">
        <v>0</v>
      </c>
      <c r="K1227" s="60">
        <v>0</v>
      </c>
      <c r="L1227" s="60">
        <v>0</v>
      </c>
      <c r="M1227" s="60">
        <v>0</v>
      </c>
      <c r="N1227" s="60">
        <f t="shared" si="33"/>
        <v>0</v>
      </c>
    </row>
    <row r="1228" ht="16.5" spans="1:14">
      <c r="A1228" s="57">
        <v>247</v>
      </c>
      <c r="B1228" s="59" t="s">
        <v>928</v>
      </c>
      <c r="C1228" s="59" t="s">
        <v>929</v>
      </c>
      <c r="D1228" s="75"/>
      <c r="E1228" s="60">
        <v>0</v>
      </c>
      <c r="F1228" s="60">
        <v>228421.12</v>
      </c>
      <c r="G1228" s="60">
        <v>233553.82</v>
      </c>
      <c r="H1228" s="60">
        <f t="shared" si="31"/>
        <v>5132.70000000001</v>
      </c>
      <c r="I1228" s="60">
        <v>5132.7</v>
      </c>
      <c r="J1228" s="60">
        <v>0</v>
      </c>
      <c r="K1228" s="60">
        <v>0</v>
      </c>
      <c r="L1228" s="60">
        <v>0</v>
      </c>
      <c r="M1228" s="60">
        <v>0</v>
      </c>
      <c r="N1228" s="60">
        <f t="shared" si="33"/>
        <v>-1.18234311230481e-11</v>
      </c>
    </row>
    <row r="1229" ht="16.5" spans="1:14">
      <c r="A1229" s="57">
        <v>248</v>
      </c>
      <c r="B1229" s="59" t="s">
        <v>1424</v>
      </c>
      <c r="C1229" s="59" t="s">
        <v>1425</v>
      </c>
      <c r="D1229" s="75"/>
      <c r="E1229" s="60">
        <v>0</v>
      </c>
      <c r="F1229" s="60">
        <v>0</v>
      </c>
      <c r="G1229" s="60">
        <v>0</v>
      </c>
      <c r="H1229" s="60">
        <f t="shared" si="31"/>
        <v>0</v>
      </c>
      <c r="I1229" s="60">
        <v>0</v>
      </c>
      <c r="J1229" s="60">
        <v>0</v>
      </c>
      <c r="K1229" s="60">
        <v>0</v>
      </c>
      <c r="L1229" s="60">
        <v>0</v>
      </c>
      <c r="M1229" s="60">
        <v>0</v>
      </c>
      <c r="N1229" s="60">
        <f t="shared" si="33"/>
        <v>0</v>
      </c>
    </row>
    <row r="1230" ht="16.5" spans="1:14">
      <c r="A1230" s="57">
        <v>249</v>
      </c>
      <c r="B1230" s="59" t="s">
        <v>1454</v>
      </c>
      <c r="C1230" s="59" t="s">
        <v>1455</v>
      </c>
      <c r="D1230" s="75"/>
      <c r="E1230" s="60">
        <v>8180.4</v>
      </c>
      <c r="F1230" s="60">
        <v>0</v>
      </c>
      <c r="G1230" s="60">
        <v>1547.1</v>
      </c>
      <c r="H1230" s="60">
        <f t="shared" si="31"/>
        <v>9727.5</v>
      </c>
      <c r="I1230" s="60">
        <v>1547.1</v>
      </c>
      <c r="J1230" s="60">
        <v>-4899.4</v>
      </c>
      <c r="K1230" s="60">
        <v>13079.8</v>
      </c>
      <c r="L1230" s="60">
        <v>0</v>
      </c>
      <c r="M1230" s="60">
        <v>0</v>
      </c>
      <c r="N1230" s="60">
        <f t="shared" si="33"/>
        <v>0</v>
      </c>
    </row>
    <row r="1231" ht="16.5" spans="1:14">
      <c r="A1231" s="57">
        <v>250</v>
      </c>
      <c r="B1231" s="59" t="s">
        <v>205</v>
      </c>
      <c r="C1231" s="59" t="s">
        <v>206</v>
      </c>
      <c r="D1231" s="75"/>
      <c r="E1231" s="60">
        <v>0</v>
      </c>
      <c r="F1231" s="60">
        <v>0</v>
      </c>
      <c r="G1231" s="60">
        <v>0</v>
      </c>
      <c r="H1231" s="60">
        <f t="shared" si="31"/>
        <v>0</v>
      </c>
      <c r="I1231" s="60">
        <v>0</v>
      </c>
      <c r="J1231" s="60">
        <v>0</v>
      </c>
      <c r="K1231" s="60">
        <v>0</v>
      </c>
      <c r="L1231" s="60">
        <v>0</v>
      </c>
      <c r="M1231" s="60">
        <v>0</v>
      </c>
      <c r="N1231" s="60">
        <f t="shared" si="33"/>
        <v>0</v>
      </c>
    </row>
    <row r="1232" ht="16.5" spans="1:14">
      <c r="A1232" s="57">
        <v>251</v>
      </c>
      <c r="B1232" s="59" t="s">
        <v>976</v>
      </c>
      <c r="C1232" s="59" t="s">
        <v>977</v>
      </c>
      <c r="D1232" s="75"/>
      <c r="E1232" s="60">
        <v>19162.34</v>
      </c>
      <c r="F1232" s="60">
        <v>853712.87</v>
      </c>
      <c r="G1232" s="60">
        <v>1091819.82</v>
      </c>
      <c r="H1232" s="60">
        <f t="shared" si="31"/>
        <v>257269.29</v>
      </c>
      <c r="I1232" s="60">
        <v>257269.29</v>
      </c>
      <c r="J1232" s="60">
        <v>0</v>
      </c>
      <c r="K1232" s="60">
        <v>0</v>
      </c>
      <c r="L1232" s="60">
        <v>0</v>
      </c>
      <c r="M1232" s="60">
        <v>0</v>
      </c>
      <c r="N1232" s="60">
        <f t="shared" si="33"/>
        <v>0</v>
      </c>
    </row>
    <row r="1233" ht="16.5" spans="1:14">
      <c r="A1233" s="57">
        <v>252</v>
      </c>
      <c r="B1233" s="59" t="s">
        <v>880</v>
      </c>
      <c r="C1233" s="59" t="s">
        <v>881</v>
      </c>
      <c r="D1233" s="75"/>
      <c r="E1233" s="60">
        <v>0</v>
      </c>
      <c r="F1233" s="60">
        <v>0</v>
      </c>
      <c r="G1233" s="60">
        <v>0</v>
      </c>
      <c r="H1233" s="60">
        <f t="shared" si="31"/>
        <v>0</v>
      </c>
      <c r="I1233" s="60">
        <v>0</v>
      </c>
      <c r="J1233" s="60">
        <v>0</v>
      </c>
      <c r="K1233" s="60">
        <v>0</v>
      </c>
      <c r="L1233" s="60">
        <v>0</v>
      </c>
      <c r="M1233" s="60">
        <v>0</v>
      </c>
      <c r="N1233" s="60">
        <f t="shared" si="33"/>
        <v>0</v>
      </c>
    </row>
    <row r="1234" ht="16.5" spans="1:14">
      <c r="A1234" s="57">
        <v>253</v>
      </c>
      <c r="B1234" s="59" t="s">
        <v>1349</v>
      </c>
      <c r="C1234" s="59" t="s">
        <v>1350</v>
      </c>
      <c r="D1234" s="75"/>
      <c r="E1234" s="60">
        <v>98108.1399999999</v>
      </c>
      <c r="F1234" s="60">
        <v>805132.33</v>
      </c>
      <c r="G1234" s="60">
        <v>707024.19</v>
      </c>
      <c r="H1234" s="60">
        <f t="shared" si="31"/>
        <v>0</v>
      </c>
      <c r="I1234" s="60">
        <v>0</v>
      </c>
      <c r="J1234" s="60">
        <v>0</v>
      </c>
      <c r="K1234" s="60">
        <v>0</v>
      </c>
      <c r="L1234" s="60">
        <v>0</v>
      </c>
      <c r="M1234" s="60">
        <v>0</v>
      </c>
      <c r="N1234" s="60">
        <f t="shared" si="33"/>
        <v>0</v>
      </c>
    </row>
    <row r="1235" ht="16.5" spans="1:14">
      <c r="A1235" s="57">
        <v>254</v>
      </c>
      <c r="B1235" s="59" t="s">
        <v>1138</v>
      </c>
      <c r="C1235" s="59" t="s">
        <v>1139</v>
      </c>
      <c r="D1235" s="75"/>
      <c r="E1235" s="60">
        <v>0</v>
      </c>
      <c r="F1235" s="60">
        <v>0</v>
      </c>
      <c r="G1235" s="60">
        <v>0</v>
      </c>
      <c r="H1235" s="60">
        <f t="shared" si="31"/>
        <v>0</v>
      </c>
      <c r="I1235" s="60">
        <v>0</v>
      </c>
      <c r="J1235" s="60">
        <v>0</v>
      </c>
      <c r="K1235" s="60">
        <v>0</v>
      </c>
      <c r="L1235" s="60">
        <v>0</v>
      </c>
      <c r="M1235" s="60">
        <v>0</v>
      </c>
      <c r="N1235" s="60">
        <f t="shared" si="33"/>
        <v>0</v>
      </c>
    </row>
    <row r="1236" ht="16.5" spans="1:14">
      <c r="A1236" s="57">
        <v>255</v>
      </c>
      <c r="B1236" s="59" t="s">
        <v>1253</v>
      </c>
      <c r="C1236" s="59" t="s">
        <v>1254</v>
      </c>
      <c r="D1236" s="75"/>
      <c r="E1236" s="60">
        <v>0</v>
      </c>
      <c r="F1236" s="60">
        <v>0</v>
      </c>
      <c r="G1236" s="60">
        <v>0</v>
      </c>
      <c r="H1236" s="60">
        <f t="shared" si="31"/>
        <v>0</v>
      </c>
      <c r="I1236" s="60">
        <v>0</v>
      </c>
      <c r="J1236" s="60">
        <v>0</v>
      </c>
      <c r="K1236" s="60">
        <v>0</v>
      </c>
      <c r="L1236" s="60">
        <v>0</v>
      </c>
      <c r="M1236" s="60">
        <v>0</v>
      </c>
      <c r="N1236" s="60">
        <f t="shared" si="33"/>
        <v>0</v>
      </c>
    </row>
    <row r="1237" ht="16.5" spans="1:14">
      <c r="A1237" s="57">
        <v>256</v>
      </c>
      <c r="B1237" s="59" t="s">
        <v>1558</v>
      </c>
      <c r="C1237" s="59" t="s">
        <v>1559</v>
      </c>
      <c r="D1237" s="75"/>
      <c r="E1237" s="60">
        <v>0</v>
      </c>
      <c r="F1237" s="60">
        <v>0</v>
      </c>
      <c r="G1237" s="60">
        <v>0</v>
      </c>
      <c r="H1237" s="60">
        <f t="shared" si="31"/>
        <v>0</v>
      </c>
      <c r="I1237" s="60">
        <v>0</v>
      </c>
      <c r="J1237" s="60">
        <v>0</v>
      </c>
      <c r="K1237" s="60">
        <v>0</v>
      </c>
      <c r="L1237" s="60">
        <v>0</v>
      </c>
      <c r="M1237" s="60">
        <v>0</v>
      </c>
      <c r="N1237" s="60">
        <f t="shared" si="33"/>
        <v>0</v>
      </c>
    </row>
    <row r="1238" ht="16.5" spans="1:14">
      <c r="A1238" s="57">
        <v>257</v>
      </c>
      <c r="B1238" s="59" t="s">
        <v>1360</v>
      </c>
      <c r="C1238" s="59" t="s">
        <v>1361</v>
      </c>
      <c r="D1238" s="75"/>
      <c r="E1238" s="60">
        <v>0</v>
      </c>
      <c r="F1238" s="60">
        <v>5223332.38</v>
      </c>
      <c r="G1238" s="60">
        <v>6652030.48</v>
      </c>
      <c r="H1238" s="60">
        <f t="shared" ref="H1238:H1301" si="34">E1238+G1238-F1238</f>
        <v>1428698.1</v>
      </c>
      <c r="I1238" s="60">
        <v>1428698.1</v>
      </c>
      <c r="J1238" s="60">
        <v>0</v>
      </c>
      <c r="K1238" s="60">
        <v>0</v>
      </c>
      <c r="L1238" s="60">
        <v>0</v>
      </c>
      <c r="M1238" s="60">
        <v>0</v>
      </c>
      <c r="N1238" s="60">
        <f t="shared" si="33"/>
        <v>0</v>
      </c>
    </row>
    <row r="1239" ht="16.5" spans="1:14">
      <c r="A1239" s="57">
        <v>258</v>
      </c>
      <c r="B1239" s="59" t="s">
        <v>1408</v>
      </c>
      <c r="C1239" s="59" t="s">
        <v>1409</v>
      </c>
      <c r="D1239" s="75"/>
      <c r="E1239" s="60">
        <v>13444.2000000002</v>
      </c>
      <c r="F1239" s="60">
        <v>1236840.94</v>
      </c>
      <c r="G1239" s="60">
        <v>1312798.58</v>
      </c>
      <c r="H1239" s="60">
        <f t="shared" si="34"/>
        <v>89401.8400000003</v>
      </c>
      <c r="I1239" s="60">
        <v>89401.84</v>
      </c>
      <c r="J1239" s="60">
        <v>0</v>
      </c>
      <c r="K1239" s="60">
        <v>0</v>
      </c>
      <c r="L1239" s="60">
        <v>0</v>
      </c>
      <c r="M1239" s="60">
        <v>0</v>
      </c>
      <c r="N1239" s="60">
        <f t="shared" si="33"/>
        <v>-3.20142135024071e-10</v>
      </c>
    </row>
    <row r="1240" ht="16.5" spans="1:14">
      <c r="A1240" s="57">
        <v>259</v>
      </c>
      <c r="B1240" s="59" t="s">
        <v>1376</v>
      </c>
      <c r="C1240" s="59" t="s">
        <v>1377</v>
      </c>
      <c r="D1240" s="75"/>
      <c r="E1240" s="60">
        <v>0</v>
      </c>
      <c r="F1240" s="60">
        <v>127699.65</v>
      </c>
      <c r="G1240" s="60">
        <v>127699.65</v>
      </c>
      <c r="H1240" s="60">
        <f t="shared" si="34"/>
        <v>0</v>
      </c>
      <c r="I1240" s="60">
        <v>0</v>
      </c>
      <c r="J1240" s="60">
        <v>0</v>
      </c>
      <c r="K1240" s="60">
        <v>0</v>
      </c>
      <c r="L1240" s="60">
        <v>0</v>
      </c>
      <c r="M1240" s="60">
        <v>0</v>
      </c>
      <c r="N1240" s="60">
        <f t="shared" si="33"/>
        <v>0</v>
      </c>
    </row>
    <row r="1241" ht="16.5" spans="1:14">
      <c r="A1241" s="57">
        <v>260</v>
      </c>
      <c r="B1241" s="59" t="s">
        <v>936</v>
      </c>
      <c r="C1241" s="59" t="s">
        <v>937</v>
      </c>
      <c r="D1241" s="75"/>
      <c r="E1241" s="60">
        <v>2.90434343241941e-13</v>
      </c>
      <c r="F1241" s="60">
        <v>6.5</v>
      </c>
      <c r="G1241" s="60">
        <v>6.5000000000009</v>
      </c>
      <c r="H1241" s="60">
        <f t="shared" si="34"/>
        <v>1.19015908239817e-12</v>
      </c>
      <c r="I1241" s="60">
        <v>0</v>
      </c>
      <c r="J1241" s="60">
        <v>0</v>
      </c>
      <c r="K1241" s="60">
        <v>0</v>
      </c>
      <c r="L1241" s="60">
        <v>0</v>
      </c>
      <c r="M1241" s="60">
        <v>0</v>
      </c>
      <c r="N1241" s="60">
        <f t="shared" si="33"/>
        <v>-1.19015908239817e-12</v>
      </c>
    </row>
    <row r="1242" ht="16.5" spans="1:14">
      <c r="A1242" s="57">
        <v>261</v>
      </c>
      <c r="B1242" s="59" t="s">
        <v>80</v>
      </c>
      <c r="C1242" s="59" t="s">
        <v>1140</v>
      </c>
      <c r="D1242" s="75"/>
      <c r="E1242" s="60">
        <v>147838.23</v>
      </c>
      <c r="F1242" s="60">
        <v>402807.01</v>
      </c>
      <c r="G1242" s="60">
        <v>315083.65</v>
      </c>
      <c r="H1242" s="60">
        <f t="shared" si="34"/>
        <v>60114.87</v>
      </c>
      <c r="I1242" s="60">
        <v>60279.37</v>
      </c>
      <c r="J1242" s="60">
        <v>-164.5</v>
      </c>
      <c r="K1242" s="60">
        <v>0</v>
      </c>
      <c r="L1242" s="60">
        <v>0</v>
      </c>
      <c r="M1242" s="60">
        <v>0</v>
      </c>
      <c r="N1242" s="60">
        <f t="shared" si="33"/>
        <v>0</v>
      </c>
    </row>
    <row r="1243" ht="16.5" spans="1:14">
      <c r="A1243" s="57">
        <v>262</v>
      </c>
      <c r="B1243" s="59" t="s">
        <v>882</v>
      </c>
      <c r="C1243" s="59" t="s">
        <v>883</v>
      </c>
      <c r="D1243" s="75"/>
      <c r="E1243" s="60">
        <v>0</v>
      </c>
      <c r="F1243" s="60">
        <v>0</v>
      </c>
      <c r="G1243" s="60">
        <v>0</v>
      </c>
      <c r="H1243" s="60">
        <f t="shared" si="34"/>
        <v>0</v>
      </c>
      <c r="I1243" s="60">
        <v>0</v>
      </c>
      <c r="J1243" s="60">
        <v>0</v>
      </c>
      <c r="K1243" s="60">
        <v>0</v>
      </c>
      <c r="L1243" s="60">
        <v>0</v>
      </c>
      <c r="M1243" s="60">
        <v>0</v>
      </c>
      <c r="N1243" s="60">
        <f t="shared" si="33"/>
        <v>0</v>
      </c>
    </row>
    <row r="1244" ht="16.5" spans="1:14">
      <c r="A1244" s="57">
        <v>263</v>
      </c>
      <c r="B1244" s="59" t="s">
        <v>315</v>
      </c>
      <c r="C1244" s="59" t="s">
        <v>316</v>
      </c>
      <c r="D1244" s="75"/>
      <c r="E1244" s="60">
        <v>0</v>
      </c>
      <c r="F1244" s="60">
        <v>274460.12</v>
      </c>
      <c r="G1244" s="60">
        <v>304371.59</v>
      </c>
      <c r="H1244" s="60">
        <f t="shared" si="34"/>
        <v>29911.47</v>
      </c>
      <c r="I1244" s="60">
        <v>29911.47</v>
      </c>
      <c r="J1244" s="60">
        <v>0</v>
      </c>
      <c r="K1244" s="60">
        <v>0</v>
      </c>
      <c r="L1244" s="60">
        <v>0</v>
      </c>
      <c r="M1244" s="60">
        <v>0</v>
      </c>
      <c r="N1244" s="60">
        <f t="shared" si="33"/>
        <v>-2.91038304567337e-11</v>
      </c>
    </row>
    <row r="1245" ht="16.5" spans="1:14">
      <c r="A1245" s="57">
        <v>264</v>
      </c>
      <c r="B1245" s="59" t="s">
        <v>981</v>
      </c>
      <c r="C1245" s="59" t="s">
        <v>982</v>
      </c>
      <c r="D1245" s="75"/>
      <c r="E1245" s="60">
        <v>0</v>
      </c>
      <c r="F1245" s="60">
        <v>0</v>
      </c>
      <c r="G1245" s="60">
        <v>0</v>
      </c>
      <c r="H1245" s="60">
        <f t="shared" si="34"/>
        <v>0</v>
      </c>
      <c r="I1245" s="60">
        <v>0</v>
      </c>
      <c r="J1245" s="60">
        <v>0</v>
      </c>
      <c r="K1245" s="60">
        <v>0</v>
      </c>
      <c r="L1245" s="60">
        <v>0</v>
      </c>
      <c r="M1245" s="60">
        <v>0</v>
      </c>
      <c r="N1245" s="60">
        <f t="shared" si="33"/>
        <v>0</v>
      </c>
    </row>
    <row r="1246" ht="16.5" spans="1:14">
      <c r="A1246" s="57">
        <v>265</v>
      </c>
      <c r="B1246" s="59" t="s">
        <v>884</v>
      </c>
      <c r="C1246" s="59" t="s">
        <v>885</v>
      </c>
      <c r="D1246" s="75"/>
      <c r="E1246" s="60">
        <v>0</v>
      </c>
      <c r="F1246" s="60">
        <v>0</v>
      </c>
      <c r="G1246" s="60">
        <v>0</v>
      </c>
      <c r="H1246" s="60">
        <f t="shared" si="34"/>
        <v>0</v>
      </c>
      <c r="I1246" s="60">
        <v>0</v>
      </c>
      <c r="J1246" s="60">
        <v>0</v>
      </c>
      <c r="K1246" s="60">
        <v>0</v>
      </c>
      <c r="L1246" s="60">
        <v>0</v>
      </c>
      <c r="M1246" s="60">
        <v>0</v>
      </c>
      <c r="N1246" s="60">
        <f t="shared" si="33"/>
        <v>0</v>
      </c>
    </row>
    <row r="1247" ht="16.5" spans="1:14">
      <c r="A1247" s="57">
        <v>266</v>
      </c>
      <c r="B1247" s="59" t="s">
        <v>1440</v>
      </c>
      <c r="C1247" s="59" t="s">
        <v>1441</v>
      </c>
      <c r="D1247" s="75"/>
      <c r="E1247" s="60">
        <v>0</v>
      </c>
      <c r="F1247" s="60">
        <v>0</v>
      </c>
      <c r="G1247" s="60">
        <v>0</v>
      </c>
      <c r="H1247" s="60">
        <f t="shared" si="34"/>
        <v>0</v>
      </c>
      <c r="I1247" s="60">
        <v>0</v>
      </c>
      <c r="J1247" s="60">
        <v>0</v>
      </c>
      <c r="K1247" s="60">
        <v>0</v>
      </c>
      <c r="L1247" s="60">
        <v>0</v>
      </c>
      <c r="M1247" s="60">
        <v>0</v>
      </c>
      <c r="N1247" s="60">
        <f t="shared" si="33"/>
        <v>0</v>
      </c>
    </row>
    <row r="1248" ht="16.5" spans="1:14">
      <c r="A1248" s="57">
        <v>267</v>
      </c>
      <c r="B1248" s="59" t="s">
        <v>370</v>
      </c>
      <c r="C1248" s="59" t="s">
        <v>371</v>
      </c>
      <c r="D1248" s="75"/>
      <c r="E1248" s="60">
        <v>0</v>
      </c>
      <c r="F1248" s="60">
        <v>77275</v>
      </c>
      <c r="G1248" s="60">
        <v>134138.8</v>
      </c>
      <c r="H1248" s="60">
        <f t="shared" si="34"/>
        <v>56863.8</v>
      </c>
      <c r="I1248" s="60">
        <v>56863.8</v>
      </c>
      <c r="J1248" s="60">
        <v>0</v>
      </c>
      <c r="K1248" s="60">
        <v>0</v>
      </c>
      <c r="L1248" s="60">
        <v>0</v>
      </c>
      <c r="M1248" s="60">
        <v>0</v>
      </c>
      <c r="N1248" s="60">
        <f t="shared" si="33"/>
        <v>0</v>
      </c>
    </row>
    <row r="1249" ht="16.5" spans="1:14">
      <c r="A1249" s="57">
        <v>268</v>
      </c>
      <c r="B1249" s="59" t="s">
        <v>209</v>
      </c>
      <c r="C1249" s="59" t="s">
        <v>210</v>
      </c>
      <c r="D1249" s="75"/>
      <c r="E1249" s="60">
        <v>0</v>
      </c>
      <c r="F1249" s="60">
        <v>33542.6</v>
      </c>
      <c r="G1249" s="60">
        <v>33542.6</v>
      </c>
      <c r="H1249" s="60">
        <f t="shared" si="34"/>
        <v>0</v>
      </c>
      <c r="I1249" s="60">
        <v>0</v>
      </c>
      <c r="J1249" s="60">
        <v>0</v>
      </c>
      <c r="K1249" s="60">
        <v>0</v>
      </c>
      <c r="L1249" s="60">
        <v>0</v>
      </c>
      <c r="M1249" s="60">
        <v>0</v>
      </c>
      <c r="N1249" s="60">
        <f t="shared" si="33"/>
        <v>0</v>
      </c>
    </row>
    <row r="1250" ht="16.5" spans="1:14">
      <c r="A1250" s="57">
        <v>269</v>
      </c>
      <c r="B1250" s="59" t="s">
        <v>782</v>
      </c>
      <c r="C1250" s="59" t="s">
        <v>783</v>
      </c>
      <c r="D1250" s="75"/>
      <c r="E1250" s="60">
        <v>0</v>
      </c>
      <c r="F1250" s="60">
        <v>33110.88</v>
      </c>
      <c r="G1250" s="60">
        <v>33110.88</v>
      </c>
      <c r="H1250" s="60">
        <f t="shared" si="34"/>
        <v>0</v>
      </c>
      <c r="I1250" s="60">
        <v>0</v>
      </c>
      <c r="J1250" s="60">
        <v>0</v>
      </c>
      <c r="K1250" s="60">
        <v>0</v>
      </c>
      <c r="L1250" s="60">
        <v>0</v>
      </c>
      <c r="M1250" s="60">
        <v>0</v>
      </c>
      <c r="N1250" s="60">
        <f t="shared" si="33"/>
        <v>0</v>
      </c>
    </row>
    <row r="1251" ht="16.5" spans="1:14">
      <c r="A1251" s="57">
        <v>270</v>
      </c>
      <c r="B1251" s="59" t="s">
        <v>177</v>
      </c>
      <c r="C1251" s="59" t="s">
        <v>178</v>
      </c>
      <c r="D1251" s="75"/>
      <c r="E1251" s="60">
        <v>0</v>
      </c>
      <c r="F1251" s="60">
        <v>22141.59</v>
      </c>
      <c r="G1251" s="60">
        <v>29522.12</v>
      </c>
      <c r="H1251" s="60">
        <f t="shared" si="34"/>
        <v>7380.53</v>
      </c>
      <c r="I1251" s="60">
        <v>7380.53</v>
      </c>
      <c r="J1251" s="60">
        <v>0</v>
      </c>
      <c r="K1251" s="60">
        <v>0</v>
      </c>
      <c r="L1251" s="60">
        <v>0</v>
      </c>
      <c r="M1251" s="60">
        <v>0</v>
      </c>
      <c r="N1251" s="60">
        <f t="shared" si="33"/>
        <v>0</v>
      </c>
    </row>
    <row r="1252" ht="16.5" spans="1:14">
      <c r="A1252" s="57">
        <v>271</v>
      </c>
      <c r="B1252" s="59" t="s">
        <v>217</v>
      </c>
      <c r="C1252" s="59" t="s">
        <v>218</v>
      </c>
      <c r="D1252" s="75"/>
      <c r="E1252" s="60">
        <v>0</v>
      </c>
      <c r="F1252" s="60">
        <v>0</v>
      </c>
      <c r="G1252" s="60">
        <v>0</v>
      </c>
      <c r="H1252" s="60">
        <f t="shared" si="34"/>
        <v>0</v>
      </c>
      <c r="I1252" s="60">
        <v>0</v>
      </c>
      <c r="J1252" s="60">
        <v>0</v>
      </c>
      <c r="K1252" s="60">
        <v>0</v>
      </c>
      <c r="L1252" s="60">
        <v>0</v>
      </c>
      <c r="M1252" s="60">
        <v>0</v>
      </c>
      <c r="N1252" s="60">
        <f t="shared" si="33"/>
        <v>0</v>
      </c>
    </row>
    <row r="1253" ht="16.5" spans="1:14">
      <c r="A1253" s="57">
        <v>272</v>
      </c>
      <c r="B1253" s="59" t="s">
        <v>1028</v>
      </c>
      <c r="C1253" s="59" t="s">
        <v>1029</v>
      </c>
      <c r="D1253" s="75"/>
      <c r="E1253" s="60">
        <v>0</v>
      </c>
      <c r="F1253" s="60">
        <v>0</v>
      </c>
      <c r="G1253" s="60">
        <v>0</v>
      </c>
      <c r="H1253" s="60">
        <f t="shared" si="34"/>
        <v>0</v>
      </c>
      <c r="I1253" s="60">
        <v>0</v>
      </c>
      <c r="J1253" s="60">
        <v>0</v>
      </c>
      <c r="K1253" s="60">
        <v>0</v>
      </c>
      <c r="L1253" s="60">
        <v>0</v>
      </c>
      <c r="M1253" s="60">
        <v>0</v>
      </c>
      <c r="N1253" s="60">
        <f t="shared" si="33"/>
        <v>0</v>
      </c>
    </row>
    <row r="1254" ht="16.5" spans="1:14">
      <c r="A1254" s="57">
        <v>273</v>
      </c>
      <c r="B1254" s="59" t="s">
        <v>78</v>
      </c>
      <c r="C1254" s="59" t="s">
        <v>1133</v>
      </c>
      <c r="D1254" s="75"/>
      <c r="E1254" s="60">
        <v>648716.25</v>
      </c>
      <c r="F1254" s="60">
        <v>4184785.36</v>
      </c>
      <c r="G1254" s="60">
        <v>3735039.72</v>
      </c>
      <c r="H1254" s="60">
        <f t="shared" si="34"/>
        <v>198970.610000001</v>
      </c>
      <c r="I1254" s="60">
        <v>198970.61</v>
      </c>
      <c r="J1254" s="60">
        <v>0</v>
      </c>
      <c r="K1254" s="60">
        <v>0</v>
      </c>
      <c r="L1254" s="60">
        <v>0</v>
      </c>
      <c r="M1254" s="60">
        <v>0</v>
      </c>
      <c r="N1254" s="60">
        <f t="shared" si="33"/>
        <v>-8.14907252788544e-10</v>
      </c>
    </row>
    <row r="1255" ht="16.5" spans="1:14">
      <c r="A1255" s="57">
        <v>274</v>
      </c>
      <c r="B1255" s="59" t="s">
        <v>1136</v>
      </c>
      <c r="C1255" s="59" t="s">
        <v>1137</v>
      </c>
      <c r="D1255" s="75"/>
      <c r="E1255" s="60">
        <v>0</v>
      </c>
      <c r="F1255" s="60">
        <v>0</v>
      </c>
      <c r="G1255" s="60">
        <v>0</v>
      </c>
      <c r="H1255" s="60">
        <f t="shared" si="34"/>
        <v>0</v>
      </c>
      <c r="I1255" s="60">
        <v>0</v>
      </c>
      <c r="J1255" s="60">
        <v>0</v>
      </c>
      <c r="K1255" s="60">
        <v>0</v>
      </c>
      <c r="L1255" s="60">
        <v>0</v>
      </c>
      <c r="M1255" s="60">
        <v>0</v>
      </c>
      <c r="N1255" s="60">
        <f t="shared" si="33"/>
        <v>0</v>
      </c>
    </row>
    <row r="1256" ht="16.5" spans="1:14">
      <c r="A1256" s="57">
        <v>275</v>
      </c>
      <c r="B1256" s="59" t="s">
        <v>279</v>
      </c>
      <c r="C1256" s="59" t="s">
        <v>280</v>
      </c>
      <c r="D1256" s="75"/>
      <c r="E1256" s="60">
        <v>14216.26</v>
      </c>
      <c r="F1256" s="60">
        <v>180997.25</v>
      </c>
      <c r="G1256" s="60">
        <v>180997.25</v>
      </c>
      <c r="H1256" s="60">
        <f t="shared" si="34"/>
        <v>14216.26</v>
      </c>
      <c r="I1256" s="60">
        <v>0</v>
      </c>
      <c r="J1256" s="60">
        <v>0</v>
      </c>
      <c r="K1256" s="60">
        <v>14216.26</v>
      </c>
      <c r="L1256" s="60">
        <v>0</v>
      </c>
      <c r="M1256" s="60">
        <v>0</v>
      </c>
      <c r="N1256" s="60">
        <f t="shared" si="33"/>
        <v>0</v>
      </c>
    </row>
    <row r="1257" ht="16.5" spans="1:14">
      <c r="A1257" s="57">
        <v>276</v>
      </c>
      <c r="B1257" s="59" t="s">
        <v>1141</v>
      </c>
      <c r="C1257" s="59" t="s">
        <v>1142</v>
      </c>
      <c r="D1257" s="75"/>
      <c r="E1257" s="60">
        <v>41469.66</v>
      </c>
      <c r="F1257" s="60">
        <v>569587.84</v>
      </c>
      <c r="G1257" s="60">
        <v>568381.25</v>
      </c>
      <c r="H1257" s="60">
        <f t="shared" si="34"/>
        <v>40263.0700000001</v>
      </c>
      <c r="I1257" s="60">
        <v>40205.62</v>
      </c>
      <c r="J1257" s="60">
        <v>61.12</v>
      </c>
      <c r="K1257" s="60">
        <v>-3.67</v>
      </c>
      <c r="L1257" s="60">
        <v>0</v>
      </c>
      <c r="M1257" s="60">
        <v>0</v>
      </c>
      <c r="N1257" s="60">
        <f t="shared" si="33"/>
        <v>-5.82076609134674e-11</v>
      </c>
    </row>
    <row r="1258" ht="16.5" spans="1:14">
      <c r="A1258" s="57">
        <v>277</v>
      </c>
      <c r="B1258" s="59" t="s">
        <v>1217</v>
      </c>
      <c r="C1258" s="59" t="s">
        <v>1218</v>
      </c>
      <c r="D1258" s="75"/>
      <c r="E1258" s="60">
        <v>0</v>
      </c>
      <c r="F1258" s="60">
        <v>0</v>
      </c>
      <c r="G1258" s="60">
        <v>0</v>
      </c>
      <c r="H1258" s="60">
        <f t="shared" si="34"/>
        <v>0</v>
      </c>
      <c r="I1258" s="60">
        <v>0</v>
      </c>
      <c r="J1258" s="60">
        <v>0</v>
      </c>
      <c r="K1258" s="60">
        <v>0</v>
      </c>
      <c r="L1258" s="60">
        <v>0</v>
      </c>
      <c r="M1258" s="60">
        <v>0</v>
      </c>
      <c r="N1258" s="60">
        <f t="shared" si="33"/>
        <v>0</v>
      </c>
    </row>
    <row r="1259" ht="16.5" spans="1:14">
      <c r="A1259" s="57">
        <v>278</v>
      </c>
      <c r="B1259" s="59" t="s">
        <v>1456</v>
      </c>
      <c r="C1259" s="59" t="s">
        <v>1457</v>
      </c>
      <c r="D1259" s="75"/>
      <c r="E1259" s="60">
        <v>0</v>
      </c>
      <c r="F1259" s="60">
        <v>0</v>
      </c>
      <c r="G1259" s="60">
        <v>0</v>
      </c>
      <c r="H1259" s="60">
        <f t="shared" si="34"/>
        <v>0</v>
      </c>
      <c r="I1259" s="60">
        <v>0</v>
      </c>
      <c r="J1259" s="60">
        <v>0</v>
      </c>
      <c r="K1259" s="60">
        <v>0</v>
      </c>
      <c r="L1259" s="60">
        <v>0</v>
      </c>
      <c r="M1259" s="60">
        <v>0</v>
      </c>
      <c r="N1259" s="60">
        <f t="shared" si="33"/>
        <v>0</v>
      </c>
    </row>
    <row r="1260" ht="16.5" spans="1:14">
      <c r="A1260" s="57">
        <v>279</v>
      </c>
      <c r="B1260" s="59" t="s">
        <v>1473</v>
      </c>
      <c r="C1260" s="59" t="s">
        <v>1474</v>
      </c>
      <c r="D1260" s="75"/>
      <c r="E1260" s="60">
        <v>3.79999999998836</v>
      </c>
      <c r="F1260" s="60">
        <v>101016.26</v>
      </c>
      <c r="G1260" s="60">
        <v>122877.36</v>
      </c>
      <c r="H1260" s="60">
        <f t="shared" si="34"/>
        <v>21864.9</v>
      </c>
      <c r="I1260" s="60">
        <v>21861.1</v>
      </c>
      <c r="J1260" s="60">
        <v>3.8</v>
      </c>
      <c r="K1260" s="60">
        <v>0</v>
      </c>
      <c r="L1260" s="60">
        <v>0</v>
      </c>
      <c r="M1260" s="60">
        <v>0</v>
      </c>
      <c r="N1260" s="60">
        <f t="shared" si="33"/>
        <v>0</v>
      </c>
    </row>
    <row r="1261" ht="16.5" spans="1:14">
      <c r="A1261" s="57">
        <v>280</v>
      </c>
      <c r="B1261" s="59" t="s">
        <v>2259</v>
      </c>
      <c r="C1261" s="59" t="s">
        <v>419</v>
      </c>
      <c r="D1261" s="75"/>
      <c r="E1261" s="60">
        <v>0</v>
      </c>
      <c r="F1261" s="60">
        <v>461234.18</v>
      </c>
      <c r="G1261" s="60">
        <v>557584.98</v>
      </c>
      <c r="H1261" s="60">
        <f t="shared" si="34"/>
        <v>96350.8</v>
      </c>
      <c r="I1261" s="60">
        <v>96350.8</v>
      </c>
      <c r="J1261" s="60">
        <v>0</v>
      </c>
      <c r="K1261" s="60">
        <v>0</v>
      </c>
      <c r="L1261" s="60">
        <v>0</v>
      </c>
      <c r="M1261" s="60">
        <v>0</v>
      </c>
      <c r="N1261" s="60">
        <f t="shared" si="33"/>
        <v>0</v>
      </c>
    </row>
    <row r="1262" ht="16.5" spans="1:14">
      <c r="A1262" s="57">
        <v>281</v>
      </c>
      <c r="B1262" s="59" t="s">
        <v>452</v>
      </c>
      <c r="C1262" s="59" t="s">
        <v>453</v>
      </c>
      <c r="D1262" s="75"/>
      <c r="E1262" s="60">
        <v>0</v>
      </c>
      <c r="F1262" s="60">
        <v>0</v>
      </c>
      <c r="G1262" s="60">
        <v>0</v>
      </c>
      <c r="H1262" s="60">
        <f t="shared" si="34"/>
        <v>0</v>
      </c>
      <c r="I1262" s="60">
        <v>0</v>
      </c>
      <c r="J1262" s="60">
        <v>0</v>
      </c>
      <c r="K1262" s="60">
        <v>0</v>
      </c>
      <c r="L1262" s="60">
        <v>0</v>
      </c>
      <c r="M1262" s="60">
        <v>0</v>
      </c>
      <c r="N1262" s="60">
        <f t="shared" si="33"/>
        <v>0</v>
      </c>
    </row>
    <row r="1263" ht="16.5" spans="1:14">
      <c r="A1263" s="57">
        <v>282</v>
      </c>
      <c r="B1263" s="59" t="s">
        <v>245</v>
      </c>
      <c r="C1263" s="59" t="s">
        <v>246</v>
      </c>
      <c r="D1263" s="75"/>
      <c r="E1263" s="60">
        <v>73368.02</v>
      </c>
      <c r="F1263" s="60">
        <v>155450.24</v>
      </c>
      <c r="G1263" s="60">
        <v>82082.22</v>
      </c>
      <c r="H1263" s="60">
        <f t="shared" si="34"/>
        <v>0</v>
      </c>
      <c r="I1263" s="60">
        <v>0</v>
      </c>
      <c r="J1263" s="60">
        <v>0</v>
      </c>
      <c r="K1263" s="60">
        <v>0</v>
      </c>
      <c r="L1263" s="60">
        <v>0</v>
      </c>
      <c r="M1263" s="60">
        <v>0</v>
      </c>
      <c r="N1263" s="60">
        <f t="shared" si="33"/>
        <v>0</v>
      </c>
    </row>
    <row r="1264" ht="16.5" spans="1:14">
      <c r="A1264" s="57">
        <v>283</v>
      </c>
      <c r="B1264" s="59" t="s">
        <v>1145</v>
      </c>
      <c r="C1264" s="59" t="s">
        <v>1146</v>
      </c>
      <c r="D1264" s="75"/>
      <c r="E1264" s="60">
        <v>13.6300000000047</v>
      </c>
      <c r="F1264" s="60">
        <v>0</v>
      </c>
      <c r="G1264" s="60">
        <v>34450.36</v>
      </c>
      <c r="H1264" s="60">
        <f t="shared" si="34"/>
        <v>34463.99</v>
      </c>
      <c r="I1264" s="60">
        <v>34450.36</v>
      </c>
      <c r="J1264" s="60">
        <v>13.63</v>
      </c>
      <c r="K1264" s="60">
        <v>0</v>
      </c>
      <c r="L1264" s="60">
        <v>0</v>
      </c>
      <c r="M1264" s="60">
        <v>0</v>
      </c>
      <c r="N1264" s="60">
        <f t="shared" si="33"/>
        <v>0</v>
      </c>
    </row>
    <row r="1265" ht="16.5" spans="1:14">
      <c r="A1265" s="57">
        <v>284</v>
      </c>
      <c r="B1265" s="59" t="s">
        <v>319</v>
      </c>
      <c r="C1265" s="59" t="s">
        <v>320</v>
      </c>
      <c r="D1265" s="75"/>
      <c r="E1265" s="60">
        <v>0</v>
      </c>
      <c r="F1265" s="60">
        <v>0</v>
      </c>
      <c r="G1265" s="60">
        <v>0</v>
      </c>
      <c r="H1265" s="60">
        <f t="shared" si="34"/>
        <v>0</v>
      </c>
      <c r="I1265" s="60">
        <v>0</v>
      </c>
      <c r="J1265" s="60">
        <v>0</v>
      </c>
      <c r="K1265" s="60">
        <v>0</v>
      </c>
      <c r="L1265" s="60">
        <v>0</v>
      </c>
      <c r="M1265" s="60">
        <v>0</v>
      </c>
      <c r="N1265" s="60">
        <f t="shared" si="33"/>
        <v>0</v>
      </c>
    </row>
    <row r="1266" ht="16.5" spans="1:14">
      <c r="A1266" s="57">
        <v>285</v>
      </c>
      <c r="B1266" s="59" t="s">
        <v>335</v>
      </c>
      <c r="C1266" s="59" t="s">
        <v>336</v>
      </c>
      <c r="D1266" s="75"/>
      <c r="E1266" s="60">
        <v>0</v>
      </c>
      <c r="F1266" s="60">
        <v>11165.89</v>
      </c>
      <c r="G1266" s="60">
        <v>11165.89</v>
      </c>
      <c r="H1266" s="60">
        <f t="shared" si="34"/>
        <v>0</v>
      </c>
      <c r="I1266" s="60">
        <v>0</v>
      </c>
      <c r="J1266" s="60">
        <v>0</v>
      </c>
      <c r="K1266" s="60">
        <v>0</v>
      </c>
      <c r="L1266" s="60">
        <v>0</v>
      </c>
      <c r="M1266" s="60">
        <v>0</v>
      </c>
      <c r="N1266" s="60">
        <f t="shared" si="33"/>
        <v>0</v>
      </c>
    </row>
    <row r="1267" ht="16.5" spans="1:14">
      <c r="A1267" s="57">
        <v>286</v>
      </c>
      <c r="B1267" s="59" t="s">
        <v>372</v>
      </c>
      <c r="C1267" s="59" t="s">
        <v>373</v>
      </c>
      <c r="D1267" s="75"/>
      <c r="E1267" s="60">
        <v>0</v>
      </c>
      <c r="F1267" s="60">
        <v>0</v>
      </c>
      <c r="G1267" s="60">
        <v>0</v>
      </c>
      <c r="H1267" s="60">
        <f t="shared" si="34"/>
        <v>0</v>
      </c>
      <c r="I1267" s="60">
        <v>0</v>
      </c>
      <c r="J1267" s="60">
        <v>0</v>
      </c>
      <c r="K1267" s="60">
        <v>0</v>
      </c>
      <c r="L1267" s="60">
        <v>0</v>
      </c>
      <c r="M1267" s="60">
        <v>0</v>
      </c>
      <c r="N1267" s="60">
        <f t="shared" si="33"/>
        <v>0</v>
      </c>
    </row>
    <row r="1268" ht="16.5" spans="1:14">
      <c r="A1268" s="57">
        <v>287</v>
      </c>
      <c r="B1268" s="59" t="s">
        <v>886</v>
      </c>
      <c r="C1268" s="59" t="s">
        <v>887</v>
      </c>
      <c r="D1268" s="75"/>
      <c r="E1268" s="60">
        <v>0</v>
      </c>
      <c r="F1268" s="60">
        <v>0</v>
      </c>
      <c r="G1268" s="60">
        <v>0</v>
      </c>
      <c r="H1268" s="60">
        <f t="shared" si="34"/>
        <v>0</v>
      </c>
      <c r="I1268" s="60">
        <v>0</v>
      </c>
      <c r="J1268" s="60">
        <v>0</v>
      </c>
      <c r="K1268" s="60">
        <v>0</v>
      </c>
      <c r="L1268" s="60">
        <v>0</v>
      </c>
      <c r="M1268" s="60">
        <v>0</v>
      </c>
      <c r="N1268" s="60">
        <f t="shared" si="33"/>
        <v>0</v>
      </c>
    </row>
    <row r="1269" ht="16.5" spans="1:14">
      <c r="A1269" s="57">
        <v>288</v>
      </c>
      <c r="B1269" s="59" t="s">
        <v>926</v>
      </c>
      <c r="C1269" s="59" t="s">
        <v>927</v>
      </c>
      <c r="D1269" s="75"/>
      <c r="E1269" s="60">
        <v>22054.85</v>
      </c>
      <c r="F1269" s="60">
        <v>247413.43</v>
      </c>
      <c r="G1269" s="60">
        <v>225358.58</v>
      </c>
      <c r="H1269" s="60">
        <f t="shared" si="34"/>
        <v>0</v>
      </c>
      <c r="I1269" s="60">
        <v>0</v>
      </c>
      <c r="J1269" s="60">
        <v>0</v>
      </c>
      <c r="K1269" s="60">
        <v>0</v>
      </c>
      <c r="L1269" s="60">
        <v>0</v>
      </c>
      <c r="M1269" s="60">
        <v>0</v>
      </c>
      <c r="N1269" s="60">
        <f t="shared" si="33"/>
        <v>0</v>
      </c>
    </row>
    <row r="1270" ht="16.5" spans="1:14">
      <c r="A1270" s="57">
        <v>289</v>
      </c>
      <c r="B1270" s="59" t="s">
        <v>1143</v>
      </c>
      <c r="C1270" s="59" t="s">
        <v>1144</v>
      </c>
      <c r="D1270" s="75"/>
      <c r="E1270" s="60">
        <v>6862</v>
      </c>
      <c r="F1270" s="60">
        <v>16920</v>
      </c>
      <c r="G1270" s="60">
        <v>11818</v>
      </c>
      <c r="H1270" s="60">
        <f t="shared" si="34"/>
        <v>1760</v>
      </c>
      <c r="I1270" s="60">
        <v>1760</v>
      </c>
      <c r="J1270" s="60">
        <v>0</v>
      </c>
      <c r="K1270" s="60">
        <v>0</v>
      </c>
      <c r="L1270" s="60">
        <v>0</v>
      </c>
      <c r="M1270" s="60">
        <v>0</v>
      </c>
      <c r="N1270" s="60">
        <f t="shared" si="33"/>
        <v>0</v>
      </c>
    </row>
    <row r="1271" ht="16.5" spans="1:14">
      <c r="A1271" s="57">
        <v>290</v>
      </c>
      <c r="B1271" s="59" t="s">
        <v>1147</v>
      </c>
      <c r="C1271" s="59" t="s">
        <v>1148</v>
      </c>
      <c r="D1271" s="75"/>
      <c r="E1271" s="60">
        <v>0</v>
      </c>
      <c r="F1271" s="60">
        <v>0</v>
      </c>
      <c r="G1271" s="60">
        <v>0</v>
      </c>
      <c r="H1271" s="60">
        <f t="shared" si="34"/>
        <v>0</v>
      </c>
      <c r="I1271" s="60">
        <v>0</v>
      </c>
      <c r="J1271" s="60">
        <v>0</v>
      </c>
      <c r="K1271" s="60">
        <v>0</v>
      </c>
      <c r="L1271" s="60">
        <v>0</v>
      </c>
      <c r="M1271" s="60">
        <v>0</v>
      </c>
      <c r="N1271" s="60">
        <f t="shared" si="33"/>
        <v>0</v>
      </c>
    </row>
    <row r="1272" ht="16.5" spans="1:14">
      <c r="A1272" s="57">
        <v>291</v>
      </c>
      <c r="B1272" s="59" t="s">
        <v>353</v>
      </c>
      <c r="C1272" s="59" t="s">
        <v>354</v>
      </c>
      <c r="D1272" s="75"/>
      <c r="E1272" s="60">
        <v>0</v>
      </c>
      <c r="F1272" s="60">
        <v>36050</v>
      </c>
      <c r="G1272" s="60">
        <v>36050</v>
      </c>
      <c r="H1272" s="60">
        <f t="shared" si="34"/>
        <v>0</v>
      </c>
      <c r="I1272" s="60">
        <v>0</v>
      </c>
      <c r="J1272" s="60">
        <v>0</v>
      </c>
      <c r="K1272" s="60">
        <v>0</v>
      </c>
      <c r="L1272" s="60">
        <v>0</v>
      </c>
      <c r="M1272" s="60">
        <v>0</v>
      </c>
      <c r="N1272" s="60">
        <f t="shared" si="33"/>
        <v>0</v>
      </c>
    </row>
    <row r="1273" ht="16.5" spans="1:14">
      <c r="A1273" s="57">
        <v>292</v>
      </c>
      <c r="B1273" s="59" t="s">
        <v>1404</v>
      </c>
      <c r="C1273" s="59" t="s">
        <v>1405</v>
      </c>
      <c r="D1273" s="75"/>
      <c r="E1273" s="60">
        <v>-1914.5</v>
      </c>
      <c r="F1273" s="60">
        <v>0</v>
      </c>
      <c r="G1273" s="60">
        <v>0</v>
      </c>
      <c r="H1273" s="60">
        <f t="shared" si="34"/>
        <v>-1914.5</v>
      </c>
      <c r="I1273" s="60">
        <v>0</v>
      </c>
      <c r="J1273" s="60">
        <v>-1914.5</v>
      </c>
      <c r="K1273" s="60">
        <v>0</v>
      </c>
      <c r="L1273" s="60">
        <v>0</v>
      </c>
      <c r="M1273" s="60">
        <v>0</v>
      </c>
      <c r="N1273" s="60">
        <f t="shared" si="33"/>
        <v>0</v>
      </c>
    </row>
    <row r="1274" ht="16.5" spans="1:14">
      <c r="A1274" s="57">
        <v>293</v>
      </c>
      <c r="B1274" s="59" t="s">
        <v>2152</v>
      </c>
      <c r="C1274" s="59" t="s">
        <v>2153</v>
      </c>
      <c r="D1274" s="75"/>
      <c r="E1274" s="60">
        <v>0</v>
      </c>
      <c r="F1274" s="60">
        <v>0</v>
      </c>
      <c r="G1274" s="60">
        <v>0</v>
      </c>
      <c r="H1274" s="60">
        <f t="shared" si="34"/>
        <v>0</v>
      </c>
      <c r="I1274" s="60">
        <v>0</v>
      </c>
      <c r="J1274" s="60">
        <v>0</v>
      </c>
      <c r="K1274" s="60">
        <v>0</v>
      </c>
      <c r="L1274" s="60">
        <v>0</v>
      </c>
      <c r="M1274" s="60">
        <v>0</v>
      </c>
      <c r="N1274" s="60">
        <f t="shared" si="33"/>
        <v>0</v>
      </c>
    </row>
    <row r="1275" ht="16.5" spans="1:14">
      <c r="A1275" s="57">
        <v>294</v>
      </c>
      <c r="B1275" s="121" t="s">
        <v>94</v>
      </c>
      <c r="C1275" s="59" t="s">
        <v>2260</v>
      </c>
      <c r="D1275" s="75"/>
      <c r="E1275" s="60">
        <v>0</v>
      </c>
      <c r="F1275" s="60">
        <v>0</v>
      </c>
      <c r="G1275" s="60">
        <v>0</v>
      </c>
      <c r="H1275" s="60">
        <f t="shared" si="34"/>
        <v>0</v>
      </c>
      <c r="I1275" s="60">
        <v>0</v>
      </c>
      <c r="J1275" s="60">
        <v>0</v>
      </c>
      <c r="K1275" s="60">
        <v>0</v>
      </c>
      <c r="L1275" s="60">
        <v>0</v>
      </c>
      <c r="M1275" s="60">
        <v>0</v>
      </c>
      <c r="N1275" s="60">
        <f t="shared" si="33"/>
        <v>0</v>
      </c>
    </row>
    <row r="1276" ht="16.5" spans="1:14">
      <c r="A1276" s="57">
        <v>295</v>
      </c>
      <c r="B1276" s="121" t="s">
        <v>860</v>
      </c>
      <c r="C1276" s="59" t="s">
        <v>861</v>
      </c>
      <c r="D1276" s="75"/>
      <c r="E1276" s="60">
        <v>0</v>
      </c>
      <c r="F1276" s="60">
        <v>0</v>
      </c>
      <c r="G1276" s="60">
        <v>0</v>
      </c>
      <c r="H1276" s="60">
        <f t="shared" si="34"/>
        <v>0</v>
      </c>
      <c r="I1276" s="60">
        <v>0</v>
      </c>
      <c r="J1276" s="60">
        <v>0</v>
      </c>
      <c r="K1276" s="60">
        <v>0</v>
      </c>
      <c r="L1276" s="60">
        <v>0</v>
      </c>
      <c r="M1276" s="60">
        <v>0</v>
      </c>
      <c r="N1276" s="60">
        <v>0</v>
      </c>
    </row>
    <row r="1277" ht="16.5" spans="1:14">
      <c r="A1277" s="57">
        <v>296</v>
      </c>
      <c r="B1277" s="121" t="s">
        <v>1101</v>
      </c>
      <c r="C1277" s="59" t="s">
        <v>1102</v>
      </c>
      <c r="D1277" s="75"/>
      <c r="E1277" s="60">
        <v>0</v>
      </c>
      <c r="F1277" s="60">
        <v>0</v>
      </c>
      <c r="G1277" s="60">
        <v>0</v>
      </c>
      <c r="H1277" s="60">
        <f t="shared" si="34"/>
        <v>0</v>
      </c>
      <c r="I1277" s="60">
        <v>0</v>
      </c>
      <c r="J1277" s="60">
        <v>0</v>
      </c>
      <c r="K1277" s="60">
        <v>0</v>
      </c>
      <c r="L1277" s="60">
        <v>0</v>
      </c>
      <c r="M1277" s="60">
        <v>0</v>
      </c>
      <c r="N1277" s="60">
        <f t="shared" ref="N1277:N1285" si="35">SUM(I1277:M1277)-H1277</f>
        <v>0</v>
      </c>
    </row>
    <row r="1278" ht="16.5" spans="1:14">
      <c r="A1278" s="57">
        <v>297</v>
      </c>
      <c r="B1278" s="59" t="s">
        <v>888</v>
      </c>
      <c r="C1278" s="59" t="s">
        <v>889</v>
      </c>
      <c r="D1278" s="75"/>
      <c r="E1278" s="60">
        <v>2660</v>
      </c>
      <c r="F1278" s="60">
        <v>137720.99</v>
      </c>
      <c r="G1278" s="60">
        <v>196525.49</v>
      </c>
      <c r="H1278" s="60">
        <f t="shared" si="34"/>
        <v>61464.5</v>
      </c>
      <c r="I1278" s="60">
        <v>58804.5</v>
      </c>
      <c r="J1278" s="60">
        <v>0</v>
      </c>
      <c r="K1278" s="60">
        <v>2660</v>
      </c>
      <c r="L1278" s="60">
        <v>0</v>
      </c>
      <c r="M1278" s="60">
        <v>0</v>
      </c>
      <c r="N1278" s="60">
        <f t="shared" si="35"/>
        <v>0</v>
      </c>
    </row>
    <row r="1279" ht="16.5" spans="1:14">
      <c r="A1279" s="57">
        <v>298</v>
      </c>
      <c r="B1279" s="59" t="s">
        <v>219</v>
      </c>
      <c r="C1279" s="59" t="s">
        <v>220</v>
      </c>
      <c r="D1279" s="75"/>
      <c r="E1279" s="60">
        <v>16642.6200000001</v>
      </c>
      <c r="F1279" s="60">
        <v>323591.38</v>
      </c>
      <c r="G1279" s="60">
        <v>398303.23</v>
      </c>
      <c r="H1279" s="60">
        <f t="shared" si="34"/>
        <v>91354.4700000001</v>
      </c>
      <c r="I1279" s="60">
        <v>74711.85</v>
      </c>
      <c r="J1279" s="60">
        <v>16642.62</v>
      </c>
      <c r="K1279" s="60">
        <v>0</v>
      </c>
      <c r="L1279" s="60">
        <v>0</v>
      </c>
      <c r="M1279" s="60">
        <v>0</v>
      </c>
      <c r="N1279" s="60">
        <f t="shared" si="35"/>
        <v>0</v>
      </c>
    </row>
    <row r="1280" ht="16.5" spans="1:14">
      <c r="A1280" s="57">
        <v>299</v>
      </c>
      <c r="B1280" s="59" t="s">
        <v>1023</v>
      </c>
      <c r="C1280" s="59" t="s">
        <v>1024</v>
      </c>
      <c r="D1280" s="75"/>
      <c r="E1280" s="60">
        <v>0</v>
      </c>
      <c r="F1280" s="60">
        <v>44925.58</v>
      </c>
      <c r="G1280" s="60">
        <v>44925.58</v>
      </c>
      <c r="H1280" s="60">
        <f t="shared" si="34"/>
        <v>0</v>
      </c>
      <c r="I1280" s="60">
        <v>0</v>
      </c>
      <c r="J1280" s="60">
        <v>0</v>
      </c>
      <c r="K1280" s="60">
        <v>0</v>
      </c>
      <c r="L1280" s="60">
        <v>0</v>
      </c>
      <c r="M1280" s="60">
        <v>0</v>
      </c>
      <c r="N1280" s="60">
        <f t="shared" si="35"/>
        <v>0</v>
      </c>
    </row>
    <row r="1281" ht="16.5" spans="1:14">
      <c r="A1281" s="57">
        <v>300</v>
      </c>
      <c r="B1281" s="59" t="s">
        <v>1149</v>
      </c>
      <c r="C1281" s="59" t="s">
        <v>1150</v>
      </c>
      <c r="D1281" s="75"/>
      <c r="E1281" s="60">
        <v>45296</v>
      </c>
      <c r="F1281" s="60">
        <v>428804</v>
      </c>
      <c r="G1281" s="60">
        <v>639926</v>
      </c>
      <c r="H1281" s="60">
        <f t="shared" si="34"/>
        <v>256418</v>
      </c>
      <c r="I1281" s="60">
        <v>256418</v>
      </c>
      <c r="J1281" s="60">
        <v>0</v>
      </c>
      <c r="K1281" s="60">
        <v>0</v>
      </c>
      <c r="L1281" s="60">
        <v>0</v>
      </c>
      <c r="M1281" s="60">
        <v>0</v>
      </c>
      <c r="N1281" s="60">
        <f t="shared" si="35"/>
        <v>0</v>
      </c>
    </row>
    <row r="1282" ht="16.5" spans="1:14">
      <c r="A1282" s="57">
        <v>301</v>
      </c>
      <c r="B1282" s="59" t="s">
        <v>1151</v>
      </c>
      <c r="C1282" s="59" t="s">
        <v>1152</v>
      </c>
      <c r="D1282" s="75"/>
      <c r="E1282" s="60">
        <v>0</v>
      </c>
      <c r="F1282" s="60">
        <v>0</v>
      </c>
      <c r="G1282" s="60">
        <v>0</v>
      </c>
      <c r="H1282" s="60">
        <f t="shared" si="34"/>
        <v>0</v>
      </c>
      <c r="I1282" s="60">
        <v>0</v>
      </c>
      <c r="J1282" s="60">
        <v>0</v>
      </c>
      <c r="K1282" s="60">
        <v>0</v>
      </c>
      <c r="L1282" s="60">
        <v>0</v>
      </c>
      <c r="M1282" s="60">
        <v>0</v>
      </c>
      <c r="N1282" s="60">
        <f t="shared" si="35"/>
        <v>0</v>
      </c>
    </row>
    <row r="1283" ht="16.5" spans="1:14">
      <c r="A1283" s="57">
        <v>302</v>
      </c>
      <c r="B1283" s="59" t="s">
        <v>1261</v>
      </c>
      <c r="C1283" s="59" t="s">
        <v>1262</v>
      </c>
      <c r="D1283" s="75"/>
      <c r="E1283" s="60">
        <v>0</v>
      </c>
      <c r="F1283" s="60">
        <v>0</v>
      </c>
      <c r="G1283" s="60">
        <v>0</v>
      </c>
      <c r="H1283" s="60">
        <f t="shared" si="34"/>
        <v>0</v>
      </c>
      <c r="I1283" s="60">
        <v>0</v>
      </c>
      <c r="J1283" s="60">
        <v>0</v>
      </c>
      <c r="K1283" s="60">
        <v>0</v>
      </c>
      <c r="L1283" s="60">
        <v>0</v>
      </c>
      <c r="M1283" s="60">
        <v>0</v>
      </c>
      <c r="N1283" s="60">
        <f t="shared" si="35"/>
        <v>0</v>
      </c>
    </row>
    <row r="1284" ht="16.5" spans="1:14">
      <c r="A1284" s="57">
        <v>303</v>
      </c>
      <c r="B1284" s="59" t="s">
        <v>1263</v>
      </c>
      <c r="C1284" s="59" t="s">
        <v>1264</v>
      </c>
      <c r="D1284" s="75"/>
      <c r="E1284" s="60">
        <v>0</v>
      </c>
      <c r="F1284" s="60">
        <v>0</v>
      </c>
      <c r="G1284" s="60">
        <v>0</v>
      </c>
      <c r="H1284" s="60">
        <f t="shared" si="34"/>
        <v>0</v>
      </c>
      <c r="I1284" s="60">
        <v>0</v>
      </c>
      <c r="J1284" s="60">
        <v>0</v>
      </c>
      <c r="K1284" s="60">
        <v>0</v>
      </c>
      <c r="L1284" s="60">
        <v>0</v>
      </c>
      <c r="M1284" s="60">
        <v>0</v>
      </c>
      <c r="N1284" s="60">
        <f t="shared" si="35"/>
        <v>0</v>
      </c>
    </row>
    <row r="1285" ht="16.5" spans="1:14">
      <c r="A1285" s="57">
        <v>304</v>
      </c>
      <c r="B1285" s="59" t="s">
        <v>1265</v>
      </c>
      <c r="C1285" s="59" t="s">
        <v>1266</v>
      </c>
      <c r="D1285" s="75"/>
      <c r="E1285" s="60">
        <v>0</v>
      </c>
      <c r="F1285" s="60">
        <v>0</v>
      </c>
      <c r="G1285" s="60">
        <v>0</v>
      </c>
      <c r="H1285" s="60">
        <f t="shared" si="34"/>
        <v>0</v>
      </c>
      <c r="I1285" s="60">
        <v>0</v>
      </c>
      <c r="J1285" s="60">
        <v>0</v>
      </c>
      <c r="K1285" s="60">
        <v>0</v>
      </c>
      <c r="L1285" s="60">
        <v>0</v>
      </c>
      <c r="M1285" s="60">
        <v>0</v>
      </c>
      <c r="N1285" s="60">
        <f t="shared" si="35"/>
        <v>0</v>
      </c>
    </row>
    <row r="1286" ht="16.5" spans="1:14">
      <c r="A1286" s="57">
        <v>305</v>
      </c>
      <c r="B1286" s="59" t="s">
        <v>1275</v>
      </c>
      <c r="C1286" s="59" t="s">
        <v>1276</v>
      </c>
      <c r="D1286" s="75"/>
      <c r="E1286" s="60">
        <v>275724.01</v>
      </c>
      <c r="F1286" s="60">
        <v>476261.38</v>
      </c>
      <c r="G1286" s="60">
        <v>200537.37</v>
      </c>
      <c r="H1286" s="60">
        <f t="shared" si="34"/>
        <v>0</v>
      </c>
      <c r="I1286" s="60">
        <v>0</v>
      </c>
      <c r="J1286" s="60">
        <v>0</v>
      </c>
      <c r="K1286" s="60">
        <v>0</v>
      </c>
      <c r="L1286" s="60">
        <v>0</v>
      </c>
      <c r="M1286" s="60">
        <v>0</v>
      </c>
      <c r="N1286" s="60">
        <v>0</v>
      </c>
    </row>
    <row r="1287" ht="16.5" spans="1:14">
      <c r="A1287" s="57">
        <v>306</v>
      </c>
      <c r="B1287" s="59" t="s">
        <v>1277</v>
      </c>
      <c r="C1287" s="59" t="s">
        <v>1278</v>
      </c>
      <c r="D1287" s="75"/>
      <c r="E1287" s="60">
        <v>485692.63</v>
      </c>
      <c r="F1287" s="60">
        <v>3937170.09</v>
      </c>
      <c r="G1287" s="60">
        <v>4512724.86</v>
      </c>
      <c r="H1287" s="60">
        <f t="shared" si="34"/>
        <v>1061247.4</v>
      </c>
      <c r="I1287" s="60">
        <v>1061247.4</v>
      </c>
      <c r="J1287" s="60">
        <v>0</v>
      </c>
      <c r="K1287" s="60">
        <v>0</v>
      </c>
      <c r="L1287" s="60">
        <v>0</v>
      </c>
      <c r="M1287" s="60">
        <v>0</v>
      </c>
      <c r="N1287" s="60">
        <f t="shared" ref="N1287:N1304" si="36">SUM(I1287:M1287)-H1287</f>
        <v>0</v>
      </c>
    </row>
    <row r="1288" ht="16.5" spans="1:14">
      <c r="A1288" s="57">
        <v>307</v>
      </c>
      <c r="B1288" s="59" t="s">
        <v>1327</v>
      </c>
      <c r="C1288" s="59" t="s">
        <v>1328</v>
      </c>
      <c r="D1288" s="75"/>
      <c r="E1288" s="60">
        <v>599816</v>
      </c>
      <c r="F1288" s="60">
        <v>2483981.7</v>
      </c>
      <c r="G1288" s="60">
        <v>2187787.7</v>
      </c>
      <c r="H1288" s="60">
        <f t="shared" si="34"/>
        <v>303622</v>
      </c>
      <c r="I1288" s="60">
        <v>298602</v>
      </c>
      <c r="J1288" s="60">
        <v>5020</v>
      </c>
      <c r="K1288" s="60">
        <v>0</v>
      </c>
      <c r="L1288" s="60">
        <v>0</v>
      </c>
      <c r="M1288" s="60">
        <v>0</v>
      </c>
      <c r="N1288" s="60">
        <f t="shared" si="36"/>
        <v>0</v>
      </c>
    </row>
    <row r="1289" ht="16.5" spans="1:14">
      <c r="A1289" s="57">
        <v>308</v>
      </c>
      <c r="B1289" s="59" t="s">
        <v>374</v>
      </c>
      <c r="C1289" s="59" t="s">
        <v>375</v>
      </c>
      <c r="D1289" s="75"/>
      <c r="E1289" s="60">
        <v>0</v>
      </c>
      <c r="F1289" s="60">
        <v>18698.53</v>
      </c>
      <c r="G1289" s="60">
        <v>18698.53</v>
      </c>
      <c r="H1289" s="60">
        <f t="shared" si="34"/>
        <v>0</v>
      </c>
      <c r="I1289" s="60">
        <v>0</v>
      </c>
      <c r="J1289" s="60">
        <v>0</v>
      </c>
      <c r="K1289" s="60">
        <v>0</v>
      </c>
      <c r="L1289" s="60">
        <v>0</v>
      </c>
      <c r="M1289" s="60">
        <v>0</v>
      </c>
      <c r="N1289" s="60">
        <f t="shared" si="36"/>
        <v>0</v>
      </c>
    </row>
    <row r="1290" ht="16.5" spans="1:14">
      <c r="A1290" s="57">
        <v>309</v>
      </c>
      <c r="B1290" s="59" t="s">
        <v>1496</v>
      </c>
      <c r="C1290" s="59" t="s">
        <v>1497</v>
      </c>
      <c r="D1290" s="75"/>
      <c r="E1290" s="60">
        <v>0</v>
      </c>
      <c r="F1290" s="60">
        <v>0</v>
      </c>
      <c r="G1290" s="60">
        <v>0</v>
      </c>
      <c r="H1290" s="60">
        <f t="shared" si="34"/>
        <v>0</v>
      </c>
      <c r="I1290" s="60">
        <v>0</v>
      </c>
      <c r="J1290" s="60">
        <v>0</v>
      </c>
      <c r="K1290" s="60">
        <v>0</v>
      </c>
      <c r="L1290" s="60">
        <v>0</v>
      </c>
      <c r="M1290" s="60">
        <v>0</v>
      </c>
      <c r="N1290" s="60">
        <f t="shared" si="36"/>
        <v>0</v>
      </c>
    </row>
    <row r="1291" ht="16.5" spans="1:14">
      <c r="A1291" s="57">
        <v>310</v>
      </c>
      <c r="B1291" s="59" t="s">
        <v>2140</v>
      </c>
      <c r="C1291" s="59" t="s">
        <v>2141</v>
      </c>
      <c r="D1291" s="75"/>
      <c r="E1291" s="60">
        <v>0</v>
      </c>
      <c r="F1291" s="60">
        <v>0</v>
      </c>
      <c r="G1291" s="60">
        <v>0</v>
      </c>
      <c r="H1291" s="60">
        <f t="shared" si="34"/>
        <v>0</v>
      </c>
      <c r="I1291" s="60">
        <v>0</v>
      </c>
      <c r="J1291" s="60">
        <v>0</v>
      </c>
      <c r="K1291" s="60">
        <v>0</v>
      </c>
      <c r="L1291" s="60">
        <v>0</v>
      </c>
      <c r="M1291" s="60">
        <v>0</v>
      </c>
      <c r="N1291" s="60">
        <f t="shared" si="36"/>
        <v>0</v>
      </c>
    </row>
    <row r="1292" ht="16.5" spans="1:14">
      <c r="A1292" s="57">
        <v>311</v>
      </c>
      <c r="B1292" s="59" t="s">
        <v>189</v>
      </c>
      <c r="C1292" s="59" t="s">
        <v>190</v>
      </c>
      <c r="D1292" s="75"/>
      <c r="E1292" s="60">
        <v>0</v>
      </c>
      <c r="F1292" s="60">
        <v>103208.03</v>
      </c>
      <c r="G1292" s="60">
        <v>103208.03</v>
      </c>
      <c r="H1292" s="60">
        <f t="shared" si="34"/>
        <v>0</v>
      </c>
      <c r="I1292" s="60">
        <v>0</v>
      </c>
      <c r="J1292" s="60">
        <v>0</v>
      </c>
      <c r="K1292" s="60">
        <v>0</v>
      </c>
      <c r="L1292" s="60">
        <v>0</v>
      </c>
      <c r="M1292" s="60">
        <v>0</v>
      </c>
      <c r="N1292" s="60">
        <f t="shared" si="36"/>
        <v>0</v>
      </c>
    </row>
    <row r="1293" ht="16.5" spans="1:14">
      <c r="A1293" s="57">
        <v>312</v>
      </c>
      <c r="B1293" s="59" t="s">
        <v>828</v>
      </c>
      <c r="C1293" s="59" t="s">
        <v>829</v>
      </c>
      <c r="D1293" s="75"/>
      <c r="E1293" s="60">
        <v>0</v>
      </c>
      <c r="F1293" s="60">
        <v>0</v>
      </c>
      <c r="G1293" s="60">
        <v>0</v>
      </c>
      <c r="H1293" s="60">
        <f t="shared" si="34"/>
        <v>0</v>
      </c>
      <c r="I1293" s="60">
        <v>0</v>
      </c>
      <c r="J1293" s="60">
        <v>0</v>
      </c>
      <c r="K1293" s="60">
        <v>0</v>
      </c>
      <c r="L1293" s="60">
        <v>0</v>
      </c>
      <c r="M1293" s="60">
        <v>0</v>
      </c>
      <c r="N1293" s="60">
        <f t="shared" si="36"/>
        <v>0</v>
      </c>
    </row>
    <row r="1294" ht="16.5" spans="1:14">
      <c r="A1294" s="57">
        <v>313</v>
      </c>
      <c r="B1294" s="59" t="s">
        <v>830</v>
      </c>
      <c r="C1294" s="59" t="s">
        <v>831</v>
      </c>
      <c r="D1294" s="75"/>
      <c r="E1294" s="60">
        <v>1170</v>
      </c>
      <c r="F1294" s="60">
        <v>1170</v>
      </c>
      <c r="G1294" s="60">
        <v>330</v>
      </c>
      <c r="H1294" s="60">
        <f t="shared" si="34"/>
        <v>330</v>
      </c>
      <c r="I1294" s="60">
        <v>330</v>
      </c>
      <c r="J1294" s="60">
        <v>0</v>
      </c>
      <c r="K1294" s="60">
        <v>0</v>
      </c>
      <c r="L1294" s="60">
        <v>0</v>
      </c>
      <c r="M1294" s="60">
        <v>0</v>
      </c>
      <c r="N1294" s="60">
        <f t="shared" si="36"/>
        <v>0</v>
      </c>
    </row>
    <row r="1295" ht="16.5" spans="1:14">
      <c r="A1295" s="57">
        <v>314</v>
      </c>
      <c r="B1295" s="59" t="s">
        <v>1153</v>
      </c>
      <c r="C1295" s="59" t="s">
        <v>1154</v>
      </c>
      <c r="D1295" s="75"/>
      <c r="E1295" s="60">
        <v>0</v>
      </c>
      <c r="F1295" s="60">
        <v>0</v>
      </c>
      <c r="G1295" s="60">
        <v>0</v>
      </c>
      <c r="H1295" s="60">
        <f t="shared" si="34"/>
        <v>0</v>
      </c>
      <c r="I1295" s="60">
        <v>0</v>
      </c>
      <c r="J1295" s="60">
        <v>0</v>
      </c>
      <c r="K1295" s="60">
        <v>0</v>
      </c>
      <c r="L1295" s="60">
        <v>0</v>
      </c>
      <c r="M1295" s="60">
        <v>0</v>
      </c>
      <c r="N1295" s="60">
        <f t="shared" si="36"/>
        <v>0</v>
      </c>
    </row>
    <row r="1296" ht="16.5" spans="1:14">
      <c r="A1296" s="57">
        <v>315</v>
      </c>
      <c r="B1296" s="59" t="s">
        <v>285</v>
      </c>
      <c r="C1296" s="59" t="s">
        <v>286</v>
      </c>
      <c r="D1296" s="75"/>
      <c r="E1296" s="60">
        <v>20000</v>
      </c>
      <c r="F1296" s="60">
        <v>180000</v>
      </c>
      <c r="G1296" s="60">
        <v>160000</v>
      </c>
      <c r="H1296" s="60">
        <f t="shared" si="34"/>
        <v>0</v>
      </c>
      <c r="I1296" s="60">
        <v>0</v>
      </c>
      <c r="J1296" s="60">
        <v>0</v>
      </c>
      <c r="K1296" s="60">
        <v>0</v>
      </c>
      <c r="L1296" s="60">
        <v>0</v>
      </c>
      <c r="M1296" s="60">
        <v>0</v>
      </c>
      <c r="N1296" s="60">
        <f t="shared" si="36"/>
        <v>0</v>
      </c>
    </row>
    <row r="1297" ht="16.5" spans="1:14">
      <c r="A1297" s="57">
        <v>316</v>
      </c>
      <c r="B1297" s="59" t="s">
        <v>1210</v>
      </c>
      <c r="C1297" s="59" t="s">
        <v>1211</v>
      </c>
      <c r="D1297" s="75"/>
      <c r="E1297" s="60">
        <v>0</v>
      </c>
      <c r="F1297" s="60">
        <v>0</v>
      </c>
      <c r="G1297" s="60">
        <v>0</v>
      </c>
      <c r="H1297" s="60">
        <f t="shared" si="34"/>
        <v>0</v>
      </c>
      <c r="I1297" s="60">
        <v>0</v>
      </c>
      <c r="J1297" s="60">
        <v>0</v>
      </c>
      <c r="K1297" s="60">
        <v>0</v>
      </c>
      <c r="L1297" s="60">
        <v>0</v>
      </c>
      <c r="M1297" s="60">
        <v>0</v>
      </c>
      <c r="N1297" s="60">
        <f t="shared" si="36"/>
        <v>0</v>
      </c>
    </row>
    <row r="1298" ht="16.5" spans="1:14">
      <c r="A1298" s="57">
        <v>317</v>
      </c>
      <c r="B1298" s="59" t="s">
        <v>1329</v>
      </c>
      <c r="C1298" s="59" t="s">
        <v>1330</v>
      </c>
      <c r="D1298" s="75"/>
      <c r="E1298" s="60">
        <v>58471.42</v>
      </c>
      <c r="F1298" s="60">
        <v>478454.17</v>
      </c>
      <c r="G1298" s="60">
        <v>433031.7</v>
      </c>
      <c r="H1298" s="60">
        <f t="shared" si="34"/>
        <v>13048.95</v>
      </c>
      <c r="I1298" s="60">
        <v>13019.76</v>
      </c>
      <c r="J1298" s="60">
        <v>29.19</v>
      </c>
      <c r="K1298" s="60">
        <v>0</v>
      </c>
      <c r="L1298" s="60">
        <v>0</v>
      </c>
      <c r="M1298" s="60">
        <v>0</v>
      </c>
      <c r="N1298" s="60">
        <f t="shared" si="36"/>
        <v>0</v>
      </c>
    </row>
    <row r="1299" ht="16.5" spans="1:14">
      <c r="A1299" s="57">
        <v>318</v>
      </c>
      <c r="B1299" s="59" t="s">
        <v>1333</v>
      </c>
      <c r="C1299" s="59" t="s">
        <v>1334</v>
      </c>
      <c r="D1299" s="75"/>
      <c r="E1299" s="60">
        <v>0</v>
      </c>
      <c r="F1299" s="60">
        <v>0</v>
      </c>
      <c r="G1299" s="60">
        <v>0</v>
      </c>
      <c r="H1299" s="60">
        <f t="shared" si="34"/>
        <v>0</v>
      </c>
      <c r="I1299" s="60">
        <v>0</v>
      </c>
      <c r="J1299" s="60">
        <v>0</v>
      </c>
      <c r="K1299" s="60">
        <v>0</v>
      </c>
      <c r="L1299" s="60">
        <v>0</v>
      </c>
      <c r="M1299" s="60">
        <v>0</v>
      </c>
      <c r="N1299" s="60">
        <f t="shared" si="36"/>
        <v>0</v>
      </c>
    </row>
    <row r="1300" ht="16.5" spans="1:14">
      <c r="A1300" s="57">
        <v>319</v>
      </c>
      <c r="B1300" s="59" t="s">
        <v>1566</v>
      </c>
      <c r="C1300" s="59" t="s">
        <v>1567</v>
      </c>
      <c r="D1300" s="75"/>
      <c r="E1300" s="60">
        <v>7353.72</v>
      </c>
      <c r="F1300" s="60">
        <v>17764.46</v>
      </c>
      <c r="G1300" s="60">
        <v>10410.74</v>
      </c>
      <c r="H1300" s="60">
        <f t="shared" si="34"/>
        <v>0</v>
      </c>
      <c r="I1300" s="60">
        <v>0</v>
      </c>
      <c r="J1300" s="60">
        <v>0</v>
      </c>
      <c r="K1300" s="60">
        <v>0</v>
      </c>
      <c r="L1300" s="60">
        <v>0</v>
      </c>
      <c r="M1300" s="60">
        <v>0</v>
      </c>
      <c r="N1300" s="60">
        <f t="shared" si="36"/>
        <v>0</v>
      </c>
    </row>
    <row r="1301" ht="16.5" spans="1:14">
      <c r="A1301" s="57">
        <v>320</v>
      </c>
      <c r="B1301" s="59" t="s">
        <v>283</v>
      </c>
      <c r="C1301" s="59" t="s">
        <v>284</v>
      </c>
      <c r="D1301" s="75"/>
      <c r="E1301" s="60">
        <v>5083</v>
      </c>
      <c r="F1301" s="60">
        <v>20936</v>
      </c>
      <c r="G1301" s="60">
        <v>16493</v>
      </c>
      <c r="H1301" s="60">
        <f t="shared" si="34"/>
        <v>640</v>
      </c>
      <c r="I1301" s="60">
        <v>640</v>
      </c>
      <c r="J1301" s="60">
        <v>0</v>
      </c>
      <c r="K1301" s="60">
        <v>0</v>
      </c>
      <c r="L1301" s="60">
        <v>0</v>
      </c>
      <c r="M1301" s="60">
        <v>0</v>
      </c>
      <c r="N1301" s="60">
        <f t="shared" si="36"/>
        <v>0</v>
      </c>
    </row>
    <row r="1302" ht="16.5" spans="1:14">
      <c r="A1302" s="57">
        <v>321</v>
      </c>
      <c r="B1302" s="59" t="s">
        <v>1412</v>
      </c>
      <c r="C1302" s="59" t="s">
        <v>1413</v>
      </c>
      <c r="D1302" s="75"/>
      <c r="E1302" s="60">
        <v>50464</v>
      </c>
      <c r="F1302" s="60">
        <v>1254026</v>
      </c>
      <c r="G1302" s="60">
        <v>1270954</v>
      </c>
      <c r="H1302" s="60">
        <f t="shared" ref="H1302:H1365" si="37">E1302+G1302-F1302</f>
        <v>67392</v>
      </c>
      <c r="I1302" s="60">
        <v>67392</v>
      </c>
      <c r="J1302" s="60">
        <v>0</v>
      </c>
      <c r="K1302" s="60">
        <v>0</v>
      </c>
      <c r="L1302" s="60">
        <v>0</v>
      </c>
      <c r="M1302" s="60">
        <v>0</v>
      </c>
      <c r="N1302" s="60">
        <f t="shared" si="36"/>
        <v>0</v>
      </c>
    </row>
    <row r="1303" ht="16.5" spans="1:14">
      <c r="A1303" s="57">
        <v>322</v>
      </c>
      <c r="B1303" s="59" t="s">
        <v>378</v>
      </c>
      <c r="C1303" s="59" t="s">
        <v>379</v>
      </c>
      <c r="D1303" s="75"/>
      <c r="E1303" s="60">
        <v>4292.93</v>
      </c>
      <c r="F1303" s="60">
        <v>4292.93</v>
      </c>
      <c r="G1303" s="60">
        <v>0</v>
      </c>
      <c r="H1303" s="60">
        <f t="shared" si="37"/>
        <v>0</v>
      </c>
      <c r="I1303" s="60">
        <v>0</v>
      </c>
      <c r="J1303" s="60">
        <v>0</v>
      </c>
      <c r="K1303" s="60">
        <v>0</v>
      </c>
      <c r="L1303" s="60">
        <v>0</v>
      </c>
      <c r="M1303" s="60">
        <v>0</v>
      </c>
      <c r="N1303" s="60">
        <f t="shared" si="36"/>
        <v>0</v>
      </c>
    </row>
    <row r="1304" ht="16.5" spans="1:14">
      <c r="A1304" s="57">
        <v>323</v>
      </c>
      <c r="B1304" s="59" t="s">
        <v>281</v>
      </c>
      <c r="C1304" s="59" t="s">
        <v>282</v>
      </c>
      <c r="D1304" s="75"/>
      <c r="E1304" s="60">
        <v>3000</v>
      </c>
      <c r="F1304" s="60">
        <v>6712.5</v>
      </c>
      <c r="G1304" s="60">
        <v>6979.5</v>
      </c>
      <c r="H1304" s="60">
        <f t="shared" si="37"/>
        <v>3267</v>
      </c>
      <c r="I1304" s="60">
        <v>3267</v>
      </c>
      <c r="J1304" s="60">
        <v>0</v>
      </c>
      <c r="K1304" s="60">
        <v>0</v>
      </c>
      <c r="L1304" s="60">
        <v>0</v>
      </c>
      <c r="M1304" s="60">
        <v>0</v>
      </c>
      <c r="N1304" s="60">
        <f t="shared" si="36"/>
        <v>0</v>
      </c>
    </row>
    <row r="1305" ht="16.5" spans="1:14">
      <c r="A1305" s="57">
        <v>324</v>
      </c>
      <c r="B1305" s="59" t="s">
        <v>1155</v>
      </c>
      <c r="C1305" s="59" t="s">
        <v>1156</v>
      </c>
      <c r="D1305" s="75"/>
      <c r="E1305" s="60">
        <v>0</v>
      </c>
      <c r="F1305" s="60">
        <v>0</v>
      </c>
      <c r="G1305" s="60">
        <v>0</v>
      </c>
      <c r="H1305" s="60">
        <f t="shared" si="37"/>
        <v>0</v>
      </c>
      <c r="I1305" s="60">
        <v>0</v>
      </c>
      <c r="J1305" s="60">
        <v>0</v>
      </c>
      <c r="K1305" s="60">
        <v>0</v>
      </c>
      <c r="L1305" s="60">
        <v>0</v>
      </c>
      <c r="M1305" s="60">
        <v>0</v>
      </c>
      <c r="N1305" s="60">
        <v>0</v>
      </c>
    </row>
    <row r="1306" ht="16.5" spans="1:14">
      <c r="A1306" s="57">
        <v>325</v>
      </c>
      <c r="B1306" s="59" t="s">
        <v>1157</v>
      </c>
      <c r="C1306" s="59" t="s">
        <v>1158</v>
      </c>
      <c r="D1306" s="75"/>
      <c r="E1306" s="60">
        <v>0</v>
      </c>
      <c r="F1306" s="60">
        <v>0</v>
      </c>
      <c r="G1306" s="60">
        <v>0</v>
      </c>
      <c r="H1306" s="60">
        <f t="shared" si="37"/>
        <v>0</v>
      </c>
      <c r="I1306" s="60">
        <v>0</v>
      </c>
      <c r="J1306" s="60">
        <v>0</v>
      </c>
      <c r="K1306" s="60">
        <v>0</v>
      </c>
      <c r="L1306" s="60">
        <v>0</v>
      </c>
      <c r="M1306" s="60">
        <v>0</v>
      </c>
      <c r="N1306" s="60">
        <f t="shared" ref="N1306:N1369" si="38">SUM(I1306:M1306)-H1306</f>
        <v>0</v>
      </c>
    </row>
    <row r="1307" ht="16.5" spans="1:14">
      <c r="A1307" s="57">
        <v>326</v>
      </c>
      <c r="B1307" s="59" t="s">
        <v>1159</v>
      </c>
      <c r="C1307" s="59" t="s">
        <v>1160</v>
      </c>
      <c r="D1307" s="75"/>
      <c r="E1307" s="60">
        <v>0</v>
      </c>
      <c r="F1307" s="60">
        <v>0</v>
      </c>
      <c r="G1307" s="60">
        <v>-14.12</v>
      </c>
      <c r="H1307" s="60">
        <f t="shared" si="37"/>
        <v>-14.12</v>
      </c>
      <c r="I1307" s="60">
        <v>-14.12</v>
      </c>
      <c r="J1307" s="60">
        <v>0</v>
      </c>
      <c r="K1307" s="60">
        <v>0</v>
      </c>
      <c r="L1307" s="60">
        <v>0</v>
      </c>
      <c r="M1307" s="60">
        <v>0</v>
      </c>
      <c r="N1307" s="60">
        <f t="shared" si="38"/>
        <v>0</v>
      </c>
    </row>
    <row r="1308" ht="16.5" spans="1:14">
      <c r="A1308" s="57">
        <v>327</v>
      </c>
      <c r="B1308" s="59" t="s">
        <v>1249</v>
      </c>
      <c r="C1308" s="59" t="s">
        <v>1250</v>
      </c>
      <c r="D1308" s="75"/>
      <c r="E1308" s="60">
        <v>0</v>
      </c>
      <c r="F1308" s="60">
        <v>0</v>
      </c>
      <c r="G1308" s="60">
        <v>0</v>
      </c>
      <c r="H1308" s="60">
        <f t="shared" si="37"/>
        <v>0</v>
      </c>
      <c r="I1308" s="60">
        <v>0</v>
      </c>
      <c r="J1308" s="60">
        <v>0</v>
      </c>
      <c r="K1308" s="60">
        <v>0</v>
      </c>
      <c r="L1308" s="60">
        <v>0</v>
      </c>
      <c r="M1308" s="60">
        <v>0</v>
      </c>
      <c r="N1308" s="60">
        <f t="shared" si="38"/>
        <v>0</v>
      </c>
    </row>
    <row r="1309" ht="16.5" spans="1:14">
      <c r="A1309" s="57">
        <v>328</v>
      </c>
      <c r="B1309" s="59" t="s">
        <v>317</v>
      </c>
      <c r="C1309" s="59" t="s">
        <v>318</v>
      </c>
      <c r="D1309" s="75"/>
      <c r="E1309" s="60">
        <v>0</v>
      </c>
      <c r="F1309" s="60">
        <v>4417.7</v>
      </c>
      <c r="G1309" s="60">
        <v>4417.7</v>
      </c>
      <c r="H1309" s="60">
        <f t="shared" si="37"/>
        <v>0</v>
      </c>
      <c r="I1309" s="60">
        <v>0</v>
      </c>
      <c r="J1309" s="60">
        <v>0</v>
      </c>
      <c r="K1309" s="60">
        <v>0</v>
      </c>
      <c r="L1309" s="60">
        <v>0</v>
      </c>
      <c r="M1309" s="60">
        <v>0</v>
      </c>
      <c r="N1309" s="60">
        <f t="shared" si="38"/>
        <v>0</v>
      </c>
    </row>
    <row r="1310" ht="16.5" spans="1:14">
      <c r="A1310" s="57">
        <v>329</v>
      </c>
      <c r="B1310" s="59" t="s">
        <v>1267</v>
      </c>
      <c r="C1310" s="59" t="s">
        <v>1268</v>
      </c>
      <c r="D1310" s="75"/>
      <c r="E1310" s="60">
        <v>2514</v>
      </c>
      <c r="F1310" s="60">
        <v>31386</v>
      </c>
      <c r="G1310" s="60">
        <v>29572</v>
      </c>
      <c r="H1310" s="60">
        <f t="shared" si="37"/>
        <v>700</v>
      </c>
      <c r="I1310" s="60">
        <v>700</v>
      </c>
      <c r="J1310" s="60">
        <v>0</v>
      </c>
      <c r="K1310" s="60">
        <v>0</v>
      </c>
      <c r="L1310" s="60">
        <v>0</v>
      </c>
      <c r="M1310" s="60">
        <v>0</v>
      </c>
      <c r="N1310" s="60">
        <f t="shared" si="38"/>
        <v>0</v>
      </c>
    </row>
    <row r="1311" ht="16.5" spans="1:14">
      <c r="A1311" s="57">
        <v>330</v>
      </c>
      <c r="B1311" s="59" t="s">
        <v>1335</v>
      </c>
      <c r="C1311" s="59" t="s">
        <v>1336</v>
      </c>
      <c r="D1311" s="75"/>
      <c r="E1311" s="60">
        <v>39759.67</v>
      </c>
      <c r="F1311" s="60">
        <v>181449.91</v>
      </c>
      <c r="G1311" s="60">
        <v>194664.52</v>
      </c>
      <c r="H1311" s="60">
        <f t="shared" si="37"/>
        <v>52974.28</v>
      </c>
      <c r="I1311" s="60">
        <v>31035.92</v>
      </c>
      <c r="J1311" s="60">
        <v>20481.33</v>
      </c>
      <c r="K1311" s="60">
        <v>1457.03</v>
      </c>
      <c r="L1311" s="60">
        <v>0</v>
      </c>
      <c r="M1311" s="60">
        <v>0</v>
      </c>
      <c r="N1311" s="60">
        <f t="shared" si="38"/>
        <v>0</v>
      </c>
    </row>
    <row r="1312" ht="16.5" spans="1:14">
      <c r="A1312" s="57">
        <v>331</v>
      </c>
      <c r="B1312" s="59" t="s">
        <v>1518</v>
      </c>
      <c r="C1312" s="59" t="s">
        <v>1519</v>
      </c>
      <c r="D1312" s="75"/>
      <c r="E1312" s="60">
        <v>0</v>
      </c>
      <c r="F1312" s="60">
        <v>0</v>
      </c>
      <c r="G1312" s="60">
        <v>0</v>
      </c>
      <c r="H1312" s="60">
        <f t="shared" si="37"/>
        <v>0</v>
      </c>
      <c r="I1312" s="60">
        <v>0</v>
      </c>
      <c r="J1312" s="60">
        <v>0</v>
      </c>
      <c r="K1312" s="60">
        <v>0</v>
      </c>
      <c r="L1312" s="60">
        <v>0</v>
      </c>
      <c r="M1312" s="60">
        <v>0</v>
      </c>
      <c r="N1312" s="60">
        <f t="shared" si="38"/>
        <v>0</v>
      </c>
    </row>
    <row r="1313" ht="16.5" spans="1:14">
      <c r="A1313" s="57">
        <v>332</v>
      </c>
      <c r="B1313" s="59" t="s">
        <v>810</v>
      </c>
      <c r="C1313" s="59" t="s">
        <v>811</v>
      </c>
      <c r="D1313" s="75"/>
      <c r="E1313" s="60">
        <v>0</v>
      </c>
      <c r="F1313" s="60">
        <v>0</v>
      </c>
      <c r="G1313" s="60">
        <v>0</v>
      </c>
      <c r="H1313" s="60">
        <f t="shared" si="37"/>
        <v>0</v>
      </c>
      <c r="I1313" s="60">
        <v>0</v>
      </c>
      <c r="J1313" s="60">
        <v>0</v>
      </c>
      <c r="K1313" s="60">
        <v>0</v>
      </c>
      <c r="L1313" s="60">
        <v>0</v>
      </c>
      <c r="M1313" s="60">
        <v>0</v>
      </c>
      <c r="N1313" s="60">
        <f t="shared" si="38"/>
        <v>0</v>
      </c>
    </row>
    <row r="1314" ht="16.5" spans="1:14">
      <c r="A1314" s="57">
        <v>333</v>
      </c>
      <c r="B1314" s="59" t="s">
        <v>834</v>
      </c>
      <c r="C1314" s="59" t="s">
        <v>835</v>
      </c>
      <c r="D1314" s="75"/>
      <c r="E1314" s="60">
        <v>0</v>
      </c>
      <c r="F1314" s="60">
        <v>0</v>
      </c>
      <c r="G1314" s="60">
        <v>0</v>
      </c>
      <c r="H1314" s="60">
        <f t="shared" si="37"/>
        <v>0</v>
      </c>
      <c r="I1314" s="60">
        <v>0</v>
      </c>
      <c r="J1314" s="60">
        <v>0</v>
      </c>
      <c r="K1314" s="60">
        <v>0</v>
      </c>
      <c r="L1314" s="60">
        <v>0</v>
      </c>
      <c r="M1314" s="60">
        <v>0</v>
      </c>
      <c r="N1314" s="60">
        <f t="shared" si="38"/>
        <v>0</v>
      </c>
    </row>
    <row r="1315" ht="16.5" spans="1:14">
      <c r="A1315" s="57">
        <v>334</v>
      </c>
      <c r="B1315" s="59" t="s">
        <v>1161</v>
      </c>
      <c r="C1315" s="59" t="s">
        <v>1162</v>
      </c>
      <c r="D1315" s="75"/>
      <c r="E1315" s="60">
        <v>11705.31</v>
      </c>
      <c r="F1315" s="60">
        <v>102591.08</v>
      </c>
      <c r="G1315" s="60">
        <v>107785.24</v>
      </c>
      <c r="H1315" s="60">
        <f t="shared" si="37"/>
        <v>16899.47</v>
      </c>
      <c r="I1315" s="60">
        <v>16899.47</v>
      </c>
      <c r="J1315" s="60">
        <v>0</v>
      </c>
      <c r="K1315" s="60">
        <v>0</v>
      </c>
      <c r="L1315" s="60">
        <v>0</v>
      </c>
      <c r="M1315" s="60">
        <v>0</v>
      </c>
      <c r="N1315" s="60">
        <f t="shared" si="38"/>
        <v>0</v>
      </c>
    </row>
    <row r="1316" ht="16.5" spans="1:14">
      <c r="A1316" s="57">
        <v>335</v>
      </c>
      <c r="B1316" s="59" t="s">
        <v>406</v>
      </c>
      <c r="C1316" s="59" t="s">
        <v>407</v>
      </c>
      <c r="D1316" s="75"/>
      <c r="E1316" s="60">
        <v>18053.1</v>
      </c>
      <c r="F1316" s="60">
        <v>60177</v>
      </c>
      <c r="G1316" s="60">
        <v>90265.5</v>
      </c>
      <c r="H1316" s="60">
        <f t="shared" si="37"/>
        <v>48141.6</v>
      </c>
      <c r="I1316" s="60">
        <v>30088.5</v>
      </c>
      <c r="J1316" s="60">
        <v>18053.1</v>
      </c>
      <c r="K1316" s="60">
        <v>0</v>
      </c>
      <c r="L1316" s="60">
        <v>0</v>
      </c>
      <c r="M1316" s="60">
        <v>0</v>
      </c>
      <c r="N1316" s="60">
        <f t="shared" si="38"/>
        <v>0</v>
      </c>
    </row>
    <row r="1317" ht="16.5" spans="1:14">
      <c r="A1317" s="57">
        <v>336</v>
      </c>
      <c r="B1317" s="59" t="s">
        <v>2050</v>
      </c>
      <c r="C1317" s="59" t="s">
        <v>2051</v>
      </c>
      <c r="D1317" s="75"/>
      <c r="E1317" s="60">
        <v>10596</v>
      </c>
      <c r="F1317" s="60">
        <v>0</v>
      </c>
      <c r="G1317" s="60">
        <v>0</v>
      </c>
      <c r="H1317" s="60">
        <f t="shared" si="37"/>
        <v>10596</v>
      </c>
      <c r="I1317" s="60">
        <v>0</v>
      </c>
      <c r="J1317" s="60">
        <v>0</v>
      </c>
      <c r="K1317" s="60">
        <v>10596</v>
      </c>
      <c r="L1317" s="60">
        <v>0</v>
      </c>
      <c r="M1317" s="60">
        <v>0</v>
      </c>
      <c r="N1317" s="60">
        <f t="shared" si="38"/>
        <v>0</v>
      </c>
    </row>
    <row r="1318" ht="16.5" spans="1:14">
      <c r="A1318" s="57">
        <v>337</v>
      </c>
      <c r="B1318" s="59" t="s">
        <v>651</v>
      </c>
      <c r="C1318" s="59" t="s">
        <v>652</v>
      </c>
      <c r="D1318" s="75"/>
      <c r="E1318" s="60">
        <v>33191</v>
      </c>
      <c r="F1318" s="60">
        <v>0</v>
      </c>
      <c r="G1318" s="60">
        <v>0</v>
      </c>
      <c r="H1318" s="60">
        <f t="shared" si="37"/>
        <v>33191</v>
      </c>
      <c r="I1318" s="60">
        <v>0</v>
      </c>
      <c r="J1318" s="60">
        <v>0</v>
      </c>
      <c r="K1318" s="60">
        <v>33191</v>
      </c>
      <c r="L1318" s="60">
        <v>0</v>
      </c>
      <c r="M1318" s="60">
        <v>0</v>
      </c>
      <c r="N1318" s="60">
        <f t="shared" si="38"/>
        <v>0</v>
      </c>
    </row>
    <row r="1319" ht="16.5" spans="1:14">
      <c r="A1319" s="57">
        <v>338</v>
      </c>
      <c r="B1319" s="59" t="s">
        <v>2261</v>
      </c>
      <c r="C1319" s="59" t="s">
        <v>2262</v>
      </c>
      <c r="D1319" s="75"/>
      <c r="E1319" s="60">
        <v>133.2</v>
      </c>
      <c r="F1319" s="60">
        <v>0</v>
      </c>
      <c r="G1319" s="60">
        <v>0</v>
      </c>
      <c r="H1319" s="60">
        <f t="shared" si="37"/>
        <v>133.2</v>
      </c>
      <c r="I1319" s="60">
        <v>0</v>
      </c>
      <c r="J1319" s="60">
        <v>133.2</v>
      </c>
      <c r="K1319" s="60">
        <v>0</v>
      </c>
      <c r="L1319" s="60">
        <v>0</v>
      </c>
      <c r="M1319" s="60">
        <v>0</v>
      </c>
      <c r="N1319" s="60">
        <f t="shared" si="38"/>
        <v>0</v>
      </c>
    </row>
    <row r="1320" ht="16.5" spans="1:14">
      <c r="A1320" s="57">
        <v>339</v>
      </c>
      <c r="B1320" s="59" t="s">
        <v>1337</v>
      </c>
      <c r="C1320" s="59" t="s">
        <v>1338</v>
      </c>
      <c r="D1320" s="75"/>
      <c r="E1320" s="60">
        <v>0</v>
      </c>
      <c r="F1320" s="60">
        <v>0</v>
      </c>
      <c r="G1320" s="60">
        <v>0</v>
      </c>
      <c r="H1320" s="60">
        <f t="shared" si="37"/>
        <v>0</v>
      </c>
      <c r="I1320" s="60">
        <v>0</v>
      </c>
      <c r="J1320" s="60">
        <v>0</v>
      </c>
      <c r="K1320" s="60">
        <v>0</v>
      </c>
      <c r="L1320" s="60">
        <v>0</v>
      </c>
      <c r="M1320" s="60">
        <v>0</v>
      </c>
      <c r="N1320" s="60">
        <f t="shared" si="38"/>
        <v>0</v>
      </c>
    </row>
    <row r="1321" ht="16.5" spans="1:14">
      <c r="A1321" s="57">
        <v>340</v>
      </c>
      <c r="B1321" s="59" t="s">
        <v>380</v>
      </c>
      <c r="C1321" s="59" t="s">
        <v>381</v>
      </c>
      <c r="D1321" s="75"/>
      <c r="E1321" s="60">
        <v>8540</v>
      </c>
      <c r="F1321" s="60">
        <v>349982.75</v>
      </c>
      <c r="G1321" s="60">
        <v>342026.75</v>
      </c>
      <c r="H1321" s="60">
        <f t="shared" si="37"/>
        <v>584</v>
      </c>
      <c r="I1321" s="60">
        <v>584</v>
      </c>
      <c r="J1321" s="60">
        <v>0</v>
      </c>
      <c r="K1321" s="60">
        <v>0</v>
      </c>
      <c r="L1321" s="60">
        <v>0</v>
      </c>
      <c r="M1321" s="60">
        <v>0</v>
      </c>
      <c r="N1321" s="60">
        <f t="shared" si="38"/>
        <v>0</v>
      </c>
    </row>
    <row r="1322" ht="16.5" spans="1:14">
      <c r="A1322" s="57">
        <v>341</v>
      </c>
      <c r="B1322" s="59" t="s">
        <v>154</v>
      </c>
      <c r="C1322" s="82" t="s">
        <v>665</v>
      </c>
      <c r="D1322" s="75"/>
      <c r="E1322" s="60">
        <v>75690.83</v>
      </c>
      <c r="F1322" s="60">
        <v>209383.9</v>
      </c>
      <c r="G1322" s="60">
        <v>212708.27</v>
      </c>
      <c r="H1322" s="60">
        <f t="shared" si="37"/>
        <v>79015.2</v>
      </c>
      <c r="I1322" s="60">
        <v>78294.2</v>
      </c>
      <c r="J1322" s="60">
        <v>721</v>
      </c>
      <c r="K1322" s="60">
        <v>0</v>
      </c>
      <c r="L1322" s="60">
        <v>0</v>
      </c>
      <c r="M1322" s="60">
        <v>0</v>
      </c>
      <c r="N1322" s="60">
        <f t="shared" si="38"/>
        <v>0</v>
      </c>
    </row>
    <row r="1323" ht="16.5" spans="1:14">
      <c r="A1323" s="57">
        <v>342</v>
      </c>
      <c r="B1323" s="59" t="s">
        <v>271</v>
      </c>
      <c r="C1323" s="59" t="s">
        <v>272</v>
      </c>
      <c r="D1323" s="75"/>
      <c r="E1323" s="60">
        <v>25831.3</v>
      </c>
      <c r="F1323" s="60">
        <v>25831.3</v>
      </c>
      <c r="G1323" s="60">
        <v>0</v>
      </c>
      <c r="H1323" s="60">
        <f t="shared" si="37"/>
        <v>0</v>
      </c>
      <c r="I1323" s="60">
        <v>0</v>
      </c>
      <c r="J1323" s="60">
        <v>0</v>
      </c>
      <c r="K1323" s="60">
        <v>0</v>
      </c>
      <c r="L1323" s="60">
        <v>0</v>
      </c>
      <c r="M1323" s="60">
        <v>0</v>
      </c>
      <c r="N1323" s="60">
        <f t="shared" si="38"/>
        <v>0</v>
      </c>
    </row>
    <row r="1324" ht="16.5" spans="1:14">
      <c r="A1324" s="57">
        <v>343</v>
      </c>
      <c r="B1324" s="59" t="s">
        <v>1163</v>
      </c>
      <c r="C1324" s="59" t="s">
        <v>1164</v>
      </c>
      <c r="D1324" s="75"/>
      <c r="E1324" s="60">
        <v>0</v>
      </c>
      <c r="F1324" s="60">
        <v>0</v>
      </c>
      <c r="G1324" s="60">
        <v>0</v>
      </c>
      <c r="H1324" s="60">
        <f t="shared" si="37"/>
        <v>0</v>
      </c>
      <c r="I1324" s="60">
        <v>0</v>
      </c>
      <c r="J1324" s="60">
        <v>0</v>
      </c>
      <c r="K1324" s="60">
        <v>0</v>
      </c>
      <c r="L1324" s="60">
        <v>0</v>
      </c>
      <c r="M1324" s="60">
        <v>0</v>
      </c>
      <c r="N1324" s="60">
        <f t="shared" si="38"/>
        <v>0</v>
      </c>
    </row>
    <row r="1325" ht="16.5" spans="1:14">
      <c r="A1325" s="57">
        <v>344</v>
      </c>
      <c r="B1325" s="59" t="s">
        <v>287</v>
      </c>
      <c r="C1325" s="59" t="s">
        <v>288</v>
      </c>
      <c r="D1325" s="75"/>
      <c r="E1325" s="60">
        <v>13590.42</v>
      </c>
      <c r="F1325" s="60">
        <v>33175.8</v>
      </c>
      <c r="G1325" s="60">
        <v>37347.42</v>
      </c>
      <c r="H1325" s="60">
        <f t="shared" si="37"/>
        <v>17762.04</v>
      </c>
      <c r="I1325" s="60">
        <v>16891.62</v>
      </c>
      <c r="J1325" s="60">
        <v>870.42</v>
      </c>
      <c r="K1325" s="60">
        <v>0</v>
      </c>
      <c r="L1325" s="60">
        <v>0</v>
      </c>
      <c r="M1325" s="60">
        <v>0</v>
      </c>
      <c r="N1325" s="60">
        <f t="shared" si="38"/>
        <v>0</v>
      </c>
    </row>
    <row r="1326" ht="16.5" spans="1:14">
      <c r="A1326" s="57">
        <v>345</v>
      </c>
      <c r="B1326" s="59" t="s">
        <v>1388</v>
      </c>
      <c r="C1326" s="59" t="s">
        <v>1389</v>
      </c>
      <c r="D1326" s="75"/>
      <c r="E1326" s="60">
        <v>4334.19</v>
      </c>
      <c r="F1326" s="60">
        <v>152579</v>
      </c>
      <c r="G1326" s="60">
        <v>163469</v>
      </c>
      <c r="H1326" s="60">
        <f t="shared" si="37"/>
        <v>15224.19</v>
      </c>
      <c r="I1326" s="60">
        <v>15270</v>
      </c>
      <c r="J1326" s="60">
        <v>-45.81</v>
      </c>
      <c r="K1326" s="60">
        <v>0</v>
      </c>
      <c r="L1326" s="60">
        <v>0</v>
      </c>
      <c r="M1326" s="60">
        <v>0</v>
      </c>
      <c r="N1326" s="60">
        <f t="shared" si="38"/>
        <v>0</v>
      </c>
    </row>
    <row r="1327" ht="16.5" spans="1:14">
      <c r="A1327" s="57">
        <v>346</v>
      </c>
      <c r="B1327" s="59" t="s">
        <v>1458</v>
      </c>
      <c r="C1327" s="59" t="s">
        <v>1459</v>
      </c>
      <c r="D1327" s="75"/>
      <c r="E1327" s="60">
        <v>0</v>
      </c>
      <c r="F1327" s="60">
        <v>1152996.63</v>
      </c>
      <c r="G1327" s="60">
        <v>1380016.63</v>
      </c>
      <c r="H1327" s="60">
        <f t="shared" si="37"/>
        <v>227020</v>
      </c>
      <c r="I1327" s="60">
        <v>227020</v>
      </c>
      <c r="J1327" s="60">
        <v>0</v>
      </c>
      <c r="K1327" s="60">
        <v>0</v>
      </c>
      <c r="L1327" s="60">
        <v>0</v>
      </c>
      <c r="M1327" s="60">
        <v>0</v>
      </c>
      <c r="N1327" s="60">
        <f t="shared" si="38"/>
        <v>0</v>
      </c>
    </row>
    <row r="1328" ht="16.5" spans="1:14">
      <c r="A1328" s="57">
        <v>347</v>
      </c>
      <c r="B1328" s="59" t="s">
        <v>1498</v>
      </c>
      <c r="C1328" s="59" t="s">
        <v>1499</v>
      </c>
      <c r="D1328" s="75"/>
      <c r="E1328" s="60">
        <v>0</v>
      </c>
      <c r="F1328" s="60">
        <v>0</v>
      </c>
      <c r="G1328" s="60">
        <v>0</v>
      </c>
      <c r="H1328" s="60">
        <f t="shared" si="37"/>
        <v>0</v>
      </c>
      <c r="I1328" s="60">
        <v>0</v>
      </c>
      <c r="J1328" s="60">
        <v>0</v>
      </c>
      <c r="K1328" s="60">
        <v>0</v>
      </c>
      <c r="L1328" s="60">
        <v>0</v>
      </c>
      <c r="M1328" s="60">
        <v>0</v>
      </c>
      <c r="N1328" s="60">
        <f t="shared" si="38"/>
        <v>0</v>
      </c>
    </row>
    <row r="1329" ht="16.5" spans="1:14">
      <c r="A1329" s="57">
        <v>348</v>
      </c>
      <c r="B1329" s="59" t="s">
        <v>1786</v>
      </c>
      <c r="C1329" s="59" t="s">
        <v>1787</v>
      </c>
      <c r="D1329" s="75"/>
      <c r="E1329" s="60">
        <v>48225</v>
      </c>
      <c r="F1329" s="60">
        <v>5255</v>
      </c>
      <c r="G1329" s="60">
        <v>9232.29</v>
      </c>
      <c r="H1329" s="60">
        <f t="shared" si="37"/>
        <v>52202.29</v>
      </c>
      <c r="I1329" s="60">
        <v>3977.29</v>
      </c>
      <c r="J1329" s="60">
        <v>48225</v>
      </c>
      <c r="K1329" s="60">
        <v>0</v>
      </c>
      <c r="L1329" s="60">
        <v>0</v>
      </c>
      <c r="M1329" s="60">
        <v>0</v>
      </c>
      <c r="N1329" s="60">
        <f t="shared" si="38"/>
        <v>0</v>
      </c>
    </row>
    <row r="1330" ht="16.5" spans="1:14">
      <c r="A1330" s="57">
        <v>349</v>
      </c>
      <c r="B1330" s="59" t="s">
        <v>778</v>
      </c>
      <c r="C1330" s="59" t="s">
        <v>779</v>
      </c>
      <c r="D1330" s="75"/>
      <c r="E1330" s="60">
        <v>0</v>
      </c>
      <c r="F1330" s="60">
        <v>0</v>
      </c>
      <c r="G1330" s="60">
        <v>0</v>
      </c>
      <c r="H1330" s="60">
        <f t="shared" si="37"/>
        <v>0</v>
      </c>
      <c r="I1330" s="60">
        <v>0</v>
      </c>
      <c r="J1330" s="60">
        <v>0</v>
      </c>
      <c r="K1330" s="60">
        <v>0</v>
      </c>
      <c r="L1330" s="60">
        <v>0</v>
      </c>
      <c r="M1330" s="60">
        <v>0</v>
      </c>
      <c r="N1330" s="60">
        <f t="shared" si="38"/>
        <v>0</v>
      </c>
    </row>
    <row r="1331" ht="16.5" spans="1:14">
      <c r="A1331" s="57">
        <v>350</v>
      </c>
      <c r="B1331" s="59" t="s">
        <v>836</v>
      </c>
      <c r="C1331" s="59" t="s">
        <v>837</v>
      </c>
      <c r="D1331" s="75"/>
      <c r="E1331" s="60">
        <v>30447.1399999997</v>
      </c>
      <c r="F1331" s="60">
        <v>987393.88</v>
      </c>
      <c r="G1331" s="60">
        <v>1414797.54</v>
      </c>
      <c r="H1331" s="60">
        <f t="shared" si="37"/>
        <v>457850.8</v>
      </c>
      <c r="I1331" s="60">
        <v>461743.8</v>
      </c>
      <c r="J1331" s="60">
        <v>-3893</v>
      </c>
      <c r="K1331" s="60">
        <v>0</v>
      </c>
      <c r="L1331" s="60">
        <v>0</v>
      </c>
      <c r="M1331" s="60">
        <v>0</v>
      </c>
      <c r="N1331" s="60">
        <f t="shared" si="38"/>
        <v>0</v>
      </c>
    </row>
    <row r="1332" ht="16.5" spans="1:14">
      <c r="A1332" s="57">
        <v>351</v>
      </c>
      <c r="B1332" s="59" t="s">
        <v>838</v>
      </c>
      <c r="C1332" s="59" t="s">
        <v>839</v>
      </c>
      <c r="D1332" s="75"/>
      <c r="E1332" s="60">
        <v>22350</v>
      </c>
      <c r="F1332" s="60">
        <v>22350</v>
      </c>
      <c r="G1332" s="60">
        <v>0</v>
      </c>
      <c r="H1332" s="60">
        <f t="shared" si="37"/>
        <v>0</v>
      </c>
      <c r="I1332" s="60">
        <v>0</v>
      </c>
      <c r="J1332" s="60">
        <v>0</v>
      </c>
      <c r="K1332" s="60">
        <v>0</v>
      </c>
      <c r="L1332" s="60">
        <v>0</v>
      </c>
      <c r="M1332" s="60">
        <v>0</v>
      </c>
      <c r="N1332" s="60">
        <f t="shared" si="38"/>
        <v>0</v>
      </c>
    </row>
    <row r="1333" ht="16.5" spans="1:14">
      <c r="A1333" s="57">
        <v>352</v>
      </c>
      <c r="B1333" s="59" t="s">
        <v>842</v>
      </c>
      <c r="C1333" s="59" t="s">
        <v>843</v>
      </c>
      <c r="D1333" s="75"/>
      <c r="E1333" s="60">
        <v>11238.94</v>
      </c>
      <c r="F1333" s="60">
        <v>21858.42</v>
      </c>
      <c r="G1333" s="60">
        <v>10619.48</v>
      </c>
      <c r="H1333" s="60">
        <f t="shared" si="37"/>
        <v>0</v>
      </c>
      <c r="I1333" s="60">
        <v>0</v>
      </c>
      <c r="J1333" s="60">
        <v>0</v>
      </c>
      <c r="K1333" s="60">
        <v>0</v>
      </c>
      <c r="L1333" s="60">
        <v>0</v>
      </c>
      <c r="M1333" s="60">
        <v>0</v>
      </c>
      <c r="N1333" s="60">
        <f t="shared" si="38"/>
        <v>0</v>
      </c>
    </row>
    <row r="1334" ht="16.5" spans="1:14">
      <c r="A1334" s="57">
        <v>353</v>
      </c>
      <c r="B1334" s="59" t="s">
        <v>892</v>
      </c>
      <c r="C1334" s="59" t="s">
        <v>893</v>
      </c>
      <c r="D1334" s="75"/>
      <c r="E1334" s="60">
        <v>0</v>
      </c>
      <c r="F1334" s="60">
        <v>20800</v>
      </c>
      <c r="G1334" s="60">
        <v>20800</v>
      </c>
      <c r="H1334" s="60">
        <f t="shared" si="37"/>
        <v>0</v>
      </c>
      <c r="I1334" s="60">
        <v>0</v>
      </c>
      <c r="J1334" s="60">
        <v>0</v>
      </c>
      <c r="K1334" s="60">
        <v>0</v>
      </c>
      <c r="L1334" s="60">
        <v>0</v>
      </c>
      <c r="M1334" s="60">
        <v>0</v>
      </c>
      <c r="N1334" s="60">
        <f t="shared" si="38"/>
        <v>0</v>
      </c>
    </row>
    <row r="1335" ht="16.5" spans="1:14">
      <c r="A1335" s="57">
        <v>354</v>
      </c>
      <c r="B1335" s="59" t="s">
        <v>894</v>
      </c>
      <c r="C1335" s="59" t="s">
        <v>895</v>
      </c>
      <c r="D1335" s="75"/>
      <c r="E1335" s="60">
        <v>0</v>
      </c>
      <c r="F1335" s="60">
        <v>90804</v>
      </c>
      <c r="G1335" s="60">
        <v>140196</v>
      </c>
      <c r="H1335" s="60">
        <f t="shared" si="37"/>
        <v>49392</v>
      </c>
      <c r="I1335" s="60">
        <v>49392</v>
      </c>
      <c r="J1335" s="60">
        <v>0</v>
      </c>
      <c r="K1335" s="60">
        <v>0</v>
      </c>
      <c r="L1335" s="60">
        <v>0</v>
      </c>
      <c r="M1335" s="60">
        <v>0</v>
      </c>
      <c r="N1335" s="60">
        <f t="shared" si="38"/>
        <v>0</v>
      </c>
    </row>
    <row r="1336" ht="16.5" spans="1:14">
      <c r="A1336" s="57">
        <v>355</v>
      </c>
      <c r="B1336" s="59" t="s">
        <v>1165</v>
      </c>
      <c r="C1336" s="59" t="s">
        <v>1166</v>
      </c>
      <c r="D1336" s="75"/>
      <c r="E1336" s="60">
        <v>64168.2</v>
      </c>
      <c r="F1336" s="60">
        <v>452720.17</v>
      </c>
      <c r="G1336" s="60">
        <v>394646.37</v>
      </c>
      <c r="H1336" s="60">
        <f t="shared" si="37"/>
        <v>6094.40000000002</v>
      </c>
      <c r="I1336" s="60">
        <v>6094.4</v>
      </c>
      <c r="J1336" s="60">
        <v>0</v>
      </c>
      <c r="K1336" s="60">
        <v>0</v>
      </c>
      <c r="L1336" s="60">
        <v>0</v>
      </c>
      <c r="M1336" s="60">
        <v>0</v>
      </c>
      <c r="N1336" s="60">
        <f t="shared" si="38"/>
        <v>-2.36468622460961e-11</v>
      </c>
    </row>
    <row r="1337" ht="16.5" spans="1:14">
      <c r="A1337" s="57">
        <v>356</v>
      </c>
      <c r="B1337" s="59" t="s">
        <v>289</v>
      </c>
      <c r="C1337" s="59" t="s">
        <v>290</v>
      </c>
      <c r="D1337" s="75"/>
      <c r="E1337" s="60">
        <v>27011.84</v>
      </c>
      <c r="F1337" s="60">
        <v>81563.19</v>
      </c>
      <c r="G1337" s="60">
        <v>99610.68</v>
      </c>
      <c r="H1337" s="60">
        <f t="shared" si="37"/>
        <v>45059.33</v>
      </c>
      <c r="I1337" s="60">
        <v>45059.33</v>
      </c>
      <c r="J1337" s="60">
        <v>0</v>
      </c>
      <c r="K1337" s="60">
        <v>0</v>
      </c>
      <c r="L1337" s="60">
        <v>0</v>
      </c>
      <c r="M1337" s="60">
        <v>0</v>
      </c>
      <c r="N1337" s="60">
        <f t="shared" si="38"/>
        <v>0</v>
      </c>
    </row>
    <row r="1338" ht="16.5" spans="1:14">
      <c r="A1338" s="57">
        <v>357</v>
      </c>
      <c r="B1338" s="59" t="s">
        <v>1171</v>
      </c>
      <c r="C1338" s="59" t="s">
        <v>1172</v>
      </c>
      <c r="D1338" s="75"/>
      <c r="E1338" s="60">
        <v>0</v>
      </c>
      <c r="F1338" s="60">
        <v>0</v>
      </c>
      <c r="G1338" s="60">
        <v>0</v>
      </c>
      <c r="H1338" s="60">
        <f t="shared" si="37"/>
        <v>0</v>
      </c>
      <c r="I1338" s="60">
        <v>0</v>
      </c>
      <c r="J1338" s="60">
        <v>0</v>
      </c>
      <c r="K1338" s="60">
        <v>0</v>
      </c>
      <c r="L1338" s="60">
        <v>0</v>
      </c>
      <c r="M1338" s="60">
        <v>0</v>
      </c>
      <c r="N1338" s="60">
        <f t="shared" si="38"/>
        <v>0</v>
      </c>
    </row>
    <row r="1339" ht="16.5" spans="1:14">
      <c r="A1339" s="57">
        <v>358</v>
      </c>
      <c r="B1339" s="59" t="s">
        <v>321</v>
      </c>
      <c r="C1339" s="59" t="s">
        <v>322</v>
      </c>
      <c r="D1339" s="75"/>
      <c r="E1339" s="60">
        <v>0</v>
      </c>
      <c r="F1339" s="60">
        <v>113039.1</v>
      </c>
      <c r="G1339" s="60">
        <v>113039.1</v>
      </c>
      <c r="H1339" s="60">
        <f t="shared" si="37"/>
        <v>0</v>
      </c>
      <c r="I1339" s="60">
        <v>0</v>
      </c>
      <c r="J1339" s="60">
        <v>0</v>
      </c>
      <c r="K1339" s="60">
        <v>0</v>
      </c>
      <c r="L1339" s="60">
        <v>0</v>
      </c>
      <c r="M1339" s="60">
        <v>0</v>
      </c>
      <c r="N1339" s="60">
        <f t="shared" si="38"/>
        <v>0</v>
      </c>
    </row>
    <row r="1340" ht="16.5" spans="1:14">
      <c r="A1340" s="57">
        <v>359</v>
      </c>
      <c r="B1340" s="59" t="s">
        <v>339</v>
      </c>
      <c r="C1340" s="59" t="s">
        <v>340</v>
      </c>
      <c r="D1340" s="75"/>
      <c r="E1340" s="60">
        <v>2389.37999999998</v>
      </c>
      <c r="F1340" s="60">
        <v>359372.64</v>
      </c>
      <c r="G1340" s="60">
        <v>391064.93</v>
      </c>
      <c r="H1340" s="60">
        <f t="shared" si="37"/>
        <v>34081.67</v>
      </c>
      <c r="I1340" s="60">
        <v>31692.29</v>
      </c>
      <c r="J1340" s="60">
        <v>2389.38</v>
      </c>
      <c r="K1340" s="60">
        <v>0</v>
      </c>
      <c r="L1340" s="60">
        <v>0</v>
      </c>
      <c r="M1340" s="60">
        <v>0</v>
      </c>
      <c r="N1340" s="60">
        <f t="shared" si="38"/>
        <v>0</v>
      </c>
    </row>
    <row r="1341" ht="16.5" spans="1:14">
      <c r="A1341" s="57">
        <v>360</v>
      </c>
      <c r="B1341" s="59" t="s">
        <v>1500</v>
      </c>
      <c r="C1341" s="59" t="s">
        <v>1501</v>
      </c>
      <c r="D1341" s="75"/>
      <c r="E1341" s="60">
        <v>0</v>
      </c>
      <c r="F1341" s="60">
        <v>0</v>
      </c>
      <c r="G1341" s="60">
        <v>0</v>
      </c>
      <c r="H1341" s="60">
        <f t="shared" si="37"/>
        <v>0</v>
      </c>
      <c r="I1341" s="60">
        <v>0</v>
      </c>
      <c r="J1341" s="60">
        <v>0</v>
      </c>
      <c r="K1341" s="60">
        <v>0</v>
      </c>
      <c r="L1341" s="60">
        <v>0</v>
      </c>
      <c r="M1341" s="60">
        <v>0</v>
      </c>
      <c r="N1341" s="60">
        <f t="shared" si="38"/>
        <v>0</v>
      </c>
    </row>
    <row r="1342" ht="16.5" spans="1:14">
      <c r="A1342" s="57">
        <v>361</v>
      </c>
      <c r="B1342" s="59" t="s">
        <v>896</v>
      </c>
      <c r="C1342" s="59" t="s">
        <v>897</v>
      </c>
      <c r="D1342" s="75"/>
      <c r="E1342" s="60">
        <v>34720</v>
      </c>
      <c r="F1342" s="60">
        <v>66293.5</v>
      </c>
      <c r="G1342" s="60">
        <v>31573.5</v>
      </c>
      <c r="H1342" s="60">
        <f t="shared" si="37"/>
        <v>0</v>
      </c>
      <c r="I1342" s="60">
        <v>0</v>
      </c>
      <c r="J1342" s="60">
        <v>0</v>
      </c>
      <c r="K1342" s="60">
        <v>0</v>
      </c>
      <c r="L1342" s="60">
        <v>0</v>
      </c>
      <c r="M1342" s="60">
        <v>0</v>
      </c>
      <c r="N1342" s="60">
        <f t="shared" si="38"/>
        <v>0</v>
      </c>
    </row>
    <row r="1343" ht="16.5" spans="1:14">
      <c r="A1343" s="57">
        <v>362</v>
      </c>
      <c r="B1343" s="59" t="s">
        <v>1235</v>
      </c>
      <c r="C1343" s="59" t="s">
        <v>1236</v>
      </c>
      <c r="D1343" s="75"/>
      <c r="E1343" s="60">
        <v>61094.8</v>
      </c>
      <c r="F1343" s="60">
        <v>773845.22</v>
      </c>
      <c r="G1343" s="60">
        <v>829700</v>
      </c>
      <c r="H1343" s="60">
        <f t="shared" si="37"/>
        <v>116949.58</v>
      </c>
      <c r="I1343" s="60">
        <v>116949.58</v>
      </c>
      <c r="J1343" s="60">
        <v>0</v>
      </c>
      <c r="K1343" s="60">
        <v>0</v>
      </c>
      <c r="L1343" s="60">
        <v>0</v>
      </c>
      <c r="M1343" s="60">
        <v>0</v>
      </c>
      <c r="N1343" s="60">
        <f t="shared" si="38"/>
        <v>0</v>
      </c>
    </row>
    <row r="1344" ht="16.5" spans="1:14">
      <c r="A1344" s="57">
        <v>363</v>
      </c>
      <c r="B1344" s="59" t="s">
        <v>408</v>
      </c>
      <c r="C1344" s="59" t="s">
        <v>409</v>
      </c>
      <c r="D1344" s="75"/>
      <c r="E1344" s="60">
        <v>0</v>
      </c>
      <c r="F1344" s="60">
        <v>341695</v>
      </c>
      <c r="G1344" s="60">
        <v>341695</v>
      </c>
      <c r="H1344" s="60">
        <f t="shared" si="37"/>
        <v>0</v>
      </c>
      <c r="I1344" s="60">
        <v>0</v>
      </c>
      <c r="J1344" s="60">
        <v>0</v>
      </c>
      <c r="K1344" s="60">
        <v>0</v>
      </c>
      <c r="L1344" s="60">
        <v>0</v>
      </c>
      <c r="M1344" s="60">
        <v>0</v>
      </c>
      <c r="N1344" s="60">
        <f t="shared" si="38"/>
        <v>0</v>
      </c>
    </row>
    <row r="1345" ht="16.5" spans="1:14">
      <c r="A1345" s="57">
        <v>364</v>
      </c>
      <c r="B1345" s="59" t="s">
        <v>424</v>
      </c>
      <c r="C1345" s="59" t="s">
        <v>425</v>
      </c>
      <c r="D1345" s="75"/>
      <c r="E1345" s="60">
        <v>0</v>
      </c>
      <c r="F1345" s="60">
        <v>4320.54</v>
      </c>
      <c r="G1345" s="60">
        <v>4320.54</v>
      </c>
      <c r="H1345" s="60">
        <f t="shared" si="37"/>
        <v>0</v>
      </c>
      <c r="I1345" s="60">
        <v>0</v>
      </c>
      <c r="J1345" s="60">
        <v>0</v>
      </c>
      <c r="K1345" s="60">
        <v>0</v>
      </c>
      <c r="L1345" s="60">
        <v>0</v>
      </c>
      <c r="M1345" s="60">
        <v>0</v>
      </c>
      <c r="N1345" s="60">
        <f t="shared" si="38"/>
        <v>0</v>
      </c>
    </row>
    <row r="1346" ht="16.5" spans="1:14">
      <c r="A1346" s="57">
        <v>365</v>
      </c>
      <c r="B1346" s="59" t="s">
        <v>464</v>
      </c>
      <c r="C1346" s="59" t="s">
        <v>465</v>
      </c>
      <c r="D1346" s="75"/>
      <c r="E1346" s="60">
        <v>249400.350000143</v>
      </c>
      <c r="F1346" s="60">
        <v>1794420.78</v>
      </c>
      <c r="G1346" s="60">
        <v>1545020.43</v>
      </c>
      <c r="H1346" s="60">
        <f t="shared" si="37"/>
        <v>1.42958015203476e-7</v>
      </c>
      <c r="I1346" s="60">
        <v>0</v>
      </c>
      <c r="J1346" s="60">
        <v>0</v>
      </c>
      <c r="K1346" s="60">
        <v>0</v>
      </c>
      <c r="L1346" s="60">
        <v>0</v>
      </c>
      <c r="M1346" s="60">
        <v>0</v>
      </c>
      <c r="N1346" s="60">
        <f t="shared" si="38"/>
        <v>-1.42958015203476e-7</v>
      </c>
    </row>
    <row r="1347" ht="16.5" spans="1:14">
      <c r="A1347" s="57">
        <v>366</v>
      </c>
      <c r="B1347" s="59" t="s">
        <v>840</v>
      </c>
      <c r="C1347" s="59" t="s">
        <v>841</v>
      </c>
      <c r="D1347" s="75"/>
      <c r="E1347" s="60">
        <v>215464</v>
      </c>
      <c r="F1347" s="60">
        <v>1033287.5</v>
      </c>
      <c r="G1347" s="60">
        <v>917633.5</v>
      </c>
      <c r="H1347" s="60">
        <f t="shared" si="37"/>
        <v>99810</v>
      </c>
      <c r="I1347" s="60">
        <v>99810</v>
      </c>
      <c r="J1347" s="60">
        <v>0</v>
      </c>
      <c r="K1347" s="60">
        <v>0</v>
      </c>
      <c r="L1347" s="60">
        <v>0</v>
      </c>
      <c r="M1347" s="60">
        <v>0</v>
      </c>
      <c r="N1347" s="60">
        <f t="shared" si="38"/>
        <v>0</v>
      </c>
    </row>
    <row r="1348" ht="16.5" spans="1:14">
      <c r="A1348" s="57">
        <v>367</v>
      </c>
      <c r="B1348" s="59" t="s">
        <v>898</v>
      </c>
      <c r="C1348" s="59" t="s">
        <v>899</v>
      </c>
      <c r="D1348" s="75"/>
      <c r="E1348" s="60">
        <v>97857.12</v>
      </c>
      <c r="F1348" s="60">
        <v>1828979.42</v>
      </c>
      <c r="G1348" s="60">
        <v>1969642.3</v>
      </c>
      <c r="H1348" s="60">
        <f t="shared" si="37"/>
        <v>238520</v>
      </c>
      <c r="I1348" s="60">
        <v>235720</v>
      </c>
      <c r="J1348" s="60">
        <v>2800</v>
      </c>
      <c r="K1348" s="60">
        <v>0</v>
      </c>
      <c r="L1348" s="60">
        <v>0</v>
      </c>
      <c r="M1348" s="60">
        <v>0</v>
      </c>
      <c r="N1348" s="60">
        <f t="shared" si="38"/>
        <v>0</v>
      </c>
    </row>
    <row r="1349" ht="16.5" spans="1:14">
      <c r="A1349" s="57">
        <v>368</v>
      </c>
      <c r="B1349" s="59" t="s">
        <v>293</v>
      </c>
      <c r="C1349" s="59" t="s">
        <v>294</v>
      </c>
      <c r="D1349" s="75"/>
      <c r="E1349" s="60">
        <v>-466.68</v>
      </c>
      <c r="F1349" s="60">
        <v>42478.32</v>
      </c>
      <c r="G1349" s="60">
        <v>42478.32</v>
      </c>
      <c r="H1349" s="60">
        <f t="shared" si="37"/>
        <v>-466.68</v>
      </c>
      <c r="I1349" s="60">
        <v>0</v>
      </c>
      <c r="J1349" s="60">
        <v>-466.68</v>
      </c>
      <c r="K1349" s="60">
        <v>0</v>
      </c>
      <c r="L1349" s="60">
        <v>0</v>
      </c>
      <c r="M1349" s="60">
        <v>0</v>
      </c>
      <c r="N1349" s="60">
        <f t="shared" si="38"/>
        <v>0</v>
      </c>
    </row>
    <row r="1350" ht="16.5" spans="1:14">
      <c r="A1350" s="57">
        <v>369</v>
      </c>
      <c r="B1350" s="59" t="s">
        <v>1273</v>
      </c>
      <c r="C1350" s="59" t="s">
        <v>1274</v>
      </c>
      <c r="D1350" s="75"/>
      <c r="E1350" s="60">
        <v>54.0799999999999</v>
      </c>
      <c r="F1350" s="60">
        <v>0</v>
      </c>
      <c r="G1350" s="60">
        <v>523.8</v>
      </c>
      <c r="H1350" s="60">
        <f t="shared" si="37"/>
        <v>577.88</v>
      </c>
      <c r="I1350" s="60">
        <v>523.8</v>
      </c>
      <c r="J1350" s="60">
        <v>54.08</v>
      </c>
      <c r="K1350" s="60">
        <v>0</v>
      </c>
      <c r="L1350" s="60">
        <v>0</v>
      </c>
      <c r="M1350" s="60">
        <v>0</v>
      </c>
      <c r="N1350" s="60">
        <f t="shared" si="38"/>
        <v>0</v>
      </c>
    </row>
    <row r="1351" ht="16.5" spans="1:14">
      <c r="A1351" s="57">
        <v>370</v>
      </c>
      <c r="B1351" s="59" t="s">
        <v>337</v>
      </c>
      <c r="C1351" s="59" t="s">
        <v>338</v>
      </c>
      <c r="D1351" s="75"/>
      <c r="E1351" s="60">
        <v>15001.5</v>
      </c>
      <c r="F1351" s="60">
        <v>35058.67</v>
      </c>
      <c r="G1351" s="60">
        <v>20125.67</v>
      </c>
      <c r="H1351" s="60">
        <f t="shared" si="37"/>
        <v>68.5</v>
      </c>
      <c r="I1351" s="60">
        <v>0</v>
      </c>
      <c r="J1351" s="60">
        <v>68.5</v>
      </c>
      <c r="K1351" s="60">
        <v>0</v>
      </c>
      <c r="L1351" s="60">
        <v>0</v>
      </c>
      <c r="M1351" s="60">
        <v>0</v>
      </c>
      <c r="N1351" s="60">
        <f t="shared" si="38"/>
        <v>0</v>
      </c>
    </row>
    <row r="1352" ht="16.5" spans="1:14">
      <c r="A1352" s="57">
        <v>371</v>
      </c>
      <c r="B1352" s="59" t="s">
        <v>1406</v>
      </c>
      <c r="C1352" s="59" t="s">
        <v>1407</v>
      </c>
      <c r="D1352" s="75"/>
      <c r="E1352" s="60">
        <v>140</v>
      </c>
      <c r="F1352" s="60">
        <v>0</v>
      </c>
      <c r="G1352" s="60">
        <v>0</v>
      </c>
      <c r="H1352" s="60">
        <f t="shared" si="37"/>
        <v>140</v>
      </c>
      <c r="I1352" s="60">
        <v>0</v>
      </c>
      <c r="J1352" s="60">
        <v>140</v>
      </c>
      <c r="K1352" s="60">
        <v>0</v>
      </c>
      <c r="L1352" s="60">
        <v>0</v>
      </c>
      <c r="M1352" s="60">
        <v>0</v>
      </c>
      <c r="N1352" s="60">
        <f t="shared" si="38"/>
        <v>0</v>
      </c>
    </row>
    <row r="1353" ht="16.5" spans="1:14">
      <c r="A1353" s="57">
        <v>372</v>
      </c>
      <c r="B1353" s="59" t="s">
        <v>1460</v>
      </c>
      <c r="C1353" s="59" t="s">
        <v>1461</v>
      </c>
      <c r="D1353" s="75"/>
      <c r="E1353" s="60">
        <v>61776</v>
      </c>
      <c r="F1353" s="60">
        <v>444010</v>
      </c>
      <c r="G1353" s="60">
        <v>429572</v>
      </c>
      <c r="H1353" s="60">
        <f t="shared" si="37"/>
        <v>47338</v>
      </c>
      <c r="I1353" s="60">
        <v>47338</v>
      </c>
      <c r="J1353" s="60">
        <v>0</v>
      </c>
      <c r="K1353" s="60">
        <v>0</v>
      </c>
      <c r="L1353" s="60">
        <v>0</v>
      </c>
      <c r="M1353" s="60">
        <v>0</v>
      </c>
      <c r="N1353" s="60">
        <f t="shared" si="38"/>
        <v>0</v>
      </c>
    </row>
    <row r="1354" ht="16.5" spans="1:14">
      <c r="A1354" s="57">
        <v>373</v>
      </c>
      <c r="B1354" s="59" t="s">
        <v>2263</v>
      </c>
      <c r="C1354" s="59" t="s">
        <v>2264</v>
      </c>
      <c r="D1354" s="75"/>
      <c r="E1354" s="60">
        <v>6658</v>
      </c>
      <c r="F1354" s="60">
        <v>0</v>
      </c>
      <c r="G1354" s="60">
        <v>0</v>
      </c>
      <c r="H1354" s="60">
        <f t="shared" si="37"/>
        <v>6658</v>
      </c>
      <c r="I1354" s="60">
        <v>0</v>
      </c>
      <c r="J1354" s="60">
        <v>6658</v>
      </c>
      <c r="K1354" s="60">
        <v>0</v>
      </c>
      <c r="L1354" s="60">
        <v>0</v>
      </c>
      <c r="M1354" s="60">
        <v>0</v>
      </c>
      <c r="N1354" s="60">
        <f t="shared" si="38"/>
        <v>0</v>
      </c>
    </row>
    <row r="1355" ht="16.5" spans="1:14">
      <c r="A1355" s="57">
        <v>374</v>
      </c>
      <c r="B1355" s="59" t="s">
        <v>1173</v>
      </c>
      <c r="C1355" s="59" t="s">
        <v>1174</v>
      </c>
      <c r="D1355" s="75"/>
      <c r="E1355" s="60">
        <v>0</v>
      </c>
      <c r="F1355" s="60">
        <v>0</v>
      </c>
      <c r="G1355" s="60">
        <v>0</v>
      </c>
      <c r="H1355" s="60">
        <f t="shared" si="37"/>
        <v>0</v>
      </c>
      <c r="I1355" s="60">
        <v>0</v>
      </c>
      <c r="J1355" s="60">
        <v>0</v>
      </c>
      <c r="K1355" s="60">
        <v>0</v>
      </c>
      <c r="L1355" s="60">
        <v>0</v>
      </c>
      <c r="M1355" s="60">
        <v>0</v>
      </c>
      <c r="N1355" s="60">
        <f t="shared" si="38"/>
        <v>0</v>
      </c>
    </row>
    <row r="1356" ht="16.5" spans="1:14">
      <c r="A1356" s="57">
        <v>375</v>
      </c>
      <c r="B1356" s="59" t="s">
        <v>1462</v>
      </c>
      <c r="C1356" s="59" t="s">
        <v>1463</v>
      </c>
      <c r="D1356" s="75"/>
      <c r="E1356" s="60">
        <v>4956</v>
      </c>
      <c r="F1356" s="60">
        <v>41025.27</v>
      </c>
      <c r="G1356" s="60">
        <v>91365.63</v>
      </c>
      <c r="H1356" s="60">
        <f t="shared" si="37"/>
        <v>55296.36</v>
      </c>
      <c r="I1356" s="60">
        <v>50340.36</v>
      </c>
      <c r="J1356" s="60">
        <v>4956</v>
      </c>
      <c r="K1356" s="60">
        <v>0</v>
      </c>
      <c r="L1356" s="60">
        <v>0</v>
      </c>
      <c r="M1356" s="60">
        <v>0</v>
      </c>
      <c r="N1356" s="60">
        <f t="shared" si="38"/>
        <v>0</v>
      </c>
    </row>
    <row r="1357" ht="16.5" spans="1:14">
      <c r="A1357" s="57">
        <v>376</v>
      </c>
      <c r="B1357" s="59" t="s">
        <v>2265</v>
      </c>
      <c r="C1357" s="59" t="s">
        <v>2266</v>
      </c>
      <c r="D1357" s="75"/>
      <c r="E1357" s="60">
        <v>320</v>
      </c>
      <c r="F1357" s="60">
        <v>0</v>
      </c>
      <c r="G1357" s="60">
        <v>0</v>
      </c>
      <c r="H1357" s="60">
        <f t="shared" si="37"/>
        <v>320</v>
      </c>
      <c r="I1357" s="60">
        <v>0</v>
      </c>
      <c r="J1357" s="60">
        <v>320</v>
      </c>
      <c r="K1357" s="60">
        <v>0</v>
      </c>
      <c r="L1357" s="60">
        <v>0</v>
      </c>
      <c r="M1357" s="60">
        <v>0</v>
      </c>
      <c r="N1357" s="60">
        <f t="shared" si="38"/>
        <v>0</v>
      </c>
    </row>
    <row r="1358" ht="16.5" spans="1:14">
      <c r="A1358" s="57">
        <v>377</v>
      </c>
      <c r="B1358" s="59" t="s">
        <v>1175</v>
      </c>
      <c r="C1358" s="59" t="s">
        <v>1176</v>
      </c>
      <c r="D1358" s="75"/>
      <c r="E1358" s="60">
        <v>39966.2</v>
      </c>
      <c r="F1358" s="60">
        <v>674884.79</v>
      </c>
      <c r="G1358" s="60">
        <v>802348.91</v>
      </c>
      <c r="H1358" s="60">
        <f t="shared" si="37"/>
        <v>167430.32</v>
      </c>
      <c r="I1358" s="60">
        <v>167554.12</v>
      </c>
      <c r="J1358" s="60">
        <v>-123.8</v>
      </c>
      <c r="K1358" s="60">
        <v>0</v>
      </c>
      <c r="L1358" s="60">
        <v>0</v>
      </c>
      <c r="M1358" s="60">
        <v>0</v>
      </c>
      <c r="N1358" s="60">
        <f t="shared" si="38"/>
        <v>0</v>
      </c>
    </row>
    <row r="1359" ht="16.5" spans="1:14">
      <c r="A1359" s="57">
        <v>378</v>
      </c>
      <c r="B1359" s="59" t="s">
        <v>355</v>
      </c>
      <c r="C1359" s="59" t="s">
        <v>356</v>
      </c>
      <c r="D1359" s="75"/>
      <c r="E1359" s="60">
        <v>-348.320000000007</v>
      </c>
      <c r="F1359" s="60">
        <v>34831.92</v>
      </c>
      <c r="G1359" s="60">
        <v>34396.52</v>
      </c>
      <c r="H1359" s="60">
        <f t="shared" si="37"/>
        <v>-783.720000000008</v>
      </c>
      <c r="I1359" s="60">
        <v>-435.4</v>
      </c>
      <c r="J1359" s="60">
        <v>-348.32</v>
      </c>
      <c r="K1359" s="60">
        <v>0</v>
      </c>
      <c r="L1359" s="60">
        <v>0</v>
      </c>
      <c r="M1359" s="60">
        <v>0</v>
      </c>
      <c r="N1359" s="60">
        <f t="shared" si="38"/>
        <v>8.41282599139959e-12</v>
      </c>
    </row>
    <row r="1360" ht="16.5" spans="1:14">
      <c r="A1360" s="57">
        <v>379</v>
      </c>
      <c r="B1360" s="59" t="s">
        <v>1464</v>
      </c>
      <c r="C1360" s="59" t="s">
        <v>1465</v>
      </c>
      <c r="D1360" s="75"/>
      <c r="E1360" s="60">
        <v>0</v>
      </c>
      <c r="F1360" s="60">
        <v>770314.99</v>
      </c>
      <c r="G1360" s="60">
        <v>848949.99</v>
      </c>
      <c r="H1360" s="60">
        <f t="shared" si="37"/>
        <v>78635</v>
      </c>
      <c r="I1360" s="60">
        <v>78635</v>
      </c>
      <c r="J1360" s="60">
        <v>0</v>
      </c>
      <c r="K1360" s="60">
        <v>0</v>
      </c>
      <c r="L1360" s="60">
        <v>0</v>
      </c>
      <c r="M1360" s="60">
        <v>0</v>
      </c>
      <c r="N1360" s="60">
        <f t="shared" si="38"/>
        <v>0</v>
      </c>
    </row>
    <row r="1361" ht="16.5" spans="1:14">
      <c r="A1361" s="57">
        <v>380</v>
      </c>
      <c r="B1361" s="59" t="s">
        <v>832</v>
      </c>
      <c r="C1361" s="59" t="s">
        <v>833</v>
      </c>
      <c r="D1361" s="75"/>
      <c r="E1361" s="60">
        <v>0</v>
      </c>
      <c r="F1361" s="60">
        <v>0</v>
      </c>
      <c r="G1361" s="60">
        <v>0</v>
      </c>
      <c r="H1361" s="60">
        <f t="shared" si="37"/>
        <v>0</v>
      </c>
      <c r="I1361" s="60">
        <v>0</v>
      </c>
      <c r="J1361" s="60">
        <v>0</v>
      </c>
      <c r="K1361" s="60">
        <v>0</v>
      </c>
      <c r="L1361" s="60">
        <v>0</v>
      </c>
      <c r="M1361" s="60">
        <v>0</v>
      </c>
      <c r="N1361" s="60">
        <f t="shared" si="38"/>
        <v>0</v>
      </c>
    </row>
    <row r="1362" ht="16.5" spans="1:14">
      <c r="A1362" s="57">
        <v>381</v>
      </c>
      <c r="B1362" s="59" t="s">
        <v>844</v>
      </c>
      <c r="C1362" s="59" t="s">
        <v>845</v>
      </c>
      <c r="D1362" s="75"/>
      <c r="E1362" s="60">
        <v>0</v>
      </c>
      <c r="F1362" s="60">
        <v>54053.8</v>
      </c>
      <c r="G1362" s="60">
        <v>76588.3</v>
      </c>
      <c r="H1362" s="60">
        <f t="shared" si="37"/>
        <v>22534.5</v>
      </c>
      <c r="I1362" s="60">
        <v>22534.5</v>
      </c>
      <c r="J1362" s="60">
        <v>0</v>
      </c>
      <c r="K1362" s="60">
        <v>0</v>
      </c>
      <c r="L1362" s="60">
        <v>0</v>
      </c>
      <c r="M1362" s="60">
        <v>0</v>
      </c>
      <c r="N1362" s="60">
        <f t="shared" si="38"/>
        <v>0</v>
      </c>
    </row>
    <row r="1363" ht="16.5" spans="1:14">
      <c r="A1363" s="57">
        <v>382</v>
      </c>
      <c r="B1363" s="59" t="s">
        <v>890</v>
      </c>
      <c r="C1363" s="59" t="s">
        <v>891</v>
      </c>
      <c r="D1363" s="75"/>
      <c r="E1363" s="60">
        <v>0</v>
      </c>
      <c r="F1363" s="60">
        <v>433917.22</v>
      </c>
      <c r="G1363" s="60">
        <v>512876.36</v>
      </c>
      <c r="H1363" s="60">
        <f t="shared" si="37"/>
        <v>78959.14</v>
      </c>
      <c r="I1363" s="60">
        <v>78959.14</v>
      </c>
      <c r="J1363" s="60">
        <v>0</v>
      </c>
      <c r="K1363" s="60">
        <v>0</v>
      </c>
      <c r="L1363" s="60">
        <v>0</v>
      </c>
      <c r="M1363" s="60">
        <v>0</v>
      </c>
      <c r="N1363" s="60">
        <f t="shared" si="38"/>
        <v>0</v>
      </c>
    </row>
    <row r="1364" ht="16.5" spans="1:14">
      <c r="A1364" s="57">
        <v>383</v>
      </c>
      <c r="B1364" s="59" t="s">
        <v>1179</v>
      </c>
      <c r="C1364" s="59" t="s">
        <v>1180</v>
      </c>
      <c r="D1364" s="75"/>
      <c r="E1364" s="60">
        <v>0</v>
      </c>
      <c r="F1364" s="60">
        <v>0</v>
      </c>
      <c r="G1364" s="60">
        <v>0</v>
      </c>
      <c r="H1364" s="60">
        <f t="shared" si="37"/>
        <v>0</v>
      </c>
      <c r="I1364" s="60">
        <v>0</v>
      </c>
      <c r="J1364" s="60">
        <v>0</v>
      </c>
      <c r="K1364" s="60">
        <v>0</v>
      </c>
      <c r="L1364" s="60">
        <v>0</v>
      </c>
      <c r="M1364" s="60">
        <v>0</v>
      </c>
      <c r="N1364" s="60">
        <f t="shared" si="38"/>
        <v>0</v>
      </c>
    </row>
    <row r="1365" ht="16.5" spans="1:14">
      <c r="A1365" s="57">
        <v>384</v>
      </c>
      <c r="B1365" s="59" t="s">
        <v>1181</v>
      </c>
      <c r="C1365" s="59" t="s">
        <v>1182</v>
      </c>
      <c r="D1365" s="75"/>
      <c r="E1365" s="60">
        <v>8009</v>
      </c>
      <c r="F1365" s="60">
        <v>158207.94</v>
      </c>
      <c r="G1365" s="60">
        <v>150198.94</v>
      </c>
      <c r="H1365" s="60">
        <f t="shared" si="37"/>
        <v>0</v>
      </c>
      <c r="I1365" s="60">
        <v>0</v>
      </c>
      <c r="J1365" s="60">
        <v>0</v>
      </c>
      <c r="K1365" s="60">
        <v>0</v>
      </c>
      <c r="L1365" s="60">
        <v>0</v>
      </c>
      <c r="M1365" s="60">
        <v>0</v>
      </c>
      <c r="N1365" s="60">
        <f t="shared" si="38"/>
        <v>0</v>
      </c>
    </row>
    <row r="1366" ht="16.5" spans="1:14">
      <c r="A1366" s="57">
        <v>385</v>
      </c>
      <c r="B1366" s="59" t="s">
        <v>1269</v>
      </c>
      <c r="C1366" s="59" t="s">
        <v>1270</v>
      </c>
      <c r="D1366" s="75"/>
      <c r="E1366" s="60">
        <v>82948</v>
      </c>
      <c r="F1366" s="60">
        <v>831918.68</v>
      </c>
      <c r="G1366" s="60">
        <v>765807.68</v>
      </c>
      <c r="H1366" s="60">
        <f t="shared" ref="H1366:H1429" si="39">E1366+G1366-F1366</f>
        <v>16837</v>
      </c>
      <c r="I1366" s="60">
        <v>16837</v>
      </c>
      <c r="J1366" s="60">
        <v>0</v>
      </c>
      <c r="K1366" s="60">
        <v>0</v>
      </c>
      <c r="L1366" s="60">
        <v>0</v>
      </c>
      <c r="M1366" s="60">
        <v>0</v>
      </c>
      <c r="N1366" s="60">
        <f t="shared" si="38"/>
        <v>0</v>
      </c>
    </row>
    <row r="1367" ht="16.5" spans="1:14">
      <c r="A1367" s="57">
        <v>386</v>
      </c>
      <c r="B1367" s="59" t="s">
        <v>1271</v>
      </c>
      <c r="C1367" s="59" t="s">
        <v>1272</v>
      </c>
      <c r="D1367" s="75"/>
      <c r="E1367" s="60">
        <v>55616.43</v>
      </c>
      <c r="F1367" s="60">
        <v>289075</v>
      </c>
      <c r="G1367" s="60">
        <v>233458.57</v>
      </c>
      <c r="H1367" s="60">
        <f t="shared" si="39"/>
        <v>0</v>
      </c>
      <c r="I1367" s="60">
        <v>0</v>
      </c>
      <c r="J1367" s="60">
        <v>0</v>
      </c>
      <c r="K1367" s="60">
        <v>0</v>
      </c>
      <c r="L1367" s="60">
        <v>0</v>
      </c>
      <c r="M1367" s="60">
        <v>0</v>
      </c>
      <c r="N1367" s="60">
        <f t="shared" si="38"/>
        <v>0</v>
      </c>
    </row>
    <row r="1368" ht="16.5" spans="1:14">
      <c r="A1368" s="57">
        <v>387</v>
      </c>
      <c r="B1368" s="59" t="s">
        <v>1339</v>
      </c>
      <c r="C1368" s="59" t="s">
        <v>1340</v>
      </c>
      <c r="D1368" s="75"/>
      <c r="E1368" s="60">
        <v>-6225.73</v>
      </c>
      <c r="F1368" s="60">
        <v>405756.91</v>
      </c>
      <c r="G1368" s="60">
        <v>457982.64</v>
      </c>
      <c r="H1368" s="60">
        <f t="shared" si="39"/>
        <v>46000.0000000001</v>
      </c>
      <c r="I1368" s="60">
        <v>52225.73</v>
      </c>
      <c r="J1368" s="60">
        <v>-6225.73</v>
      </c>
      <c r="K1368" s="60">
        <v>0</v>
      </c>
      <c r="L1368" s="60">
        <v>0</v>
      </c>
      <c r="M1368" s="60">
        <v>0</v>
      </c>
      <c r="N1368" s="60">
        <f t="shared" si="38"/>
        <v>-5.82076609134674e-11</v>
      </c>
    </row>
    <row r="1369" ht="16.5" spans="1:14">
      <c r="A1369" s="57">
        <v>388</v>
      </c>
      <c r="B1369" s="59" t="s">
        <v>1341</v>
      </c>
      <c r="C1369" s="59" t="s">
        <v>1342</v>
      </c>
      <c r="D1369" s="75"/>
      <c r="E1369" s="60">
        <v>0</v>
      </c>
      <c r="F1369" s="60">
        <v>18882.15</v>
      </c>
      <c r="G1369" s="60">
        <v>18882.15</v>
      </c>
      <c r="H1369" s="60">
        <f t="shared" si="39"/>
        <v>0</v>
      </c>
      <c r="I1369" s="60">
        <v>0</v>
      </c>
      <c r="J1369" s="60">
        <v>0</v>
      </c>
      <c r="K1369" s="60">
        <v>0</v>
      </c>
      <c r="L1369" s="60">
        <v>0</v>
      </c>
      <c r="M1369" s="60">
        <v>0</v>
      </c>
      <c r="N1369" s="60">
        <f t="shared" si="38"/>
        <v>0</v>
      </c>
    </row>
    <row r="1370" ht="16.5" spans="1:14">
      <c r="A1370" s="57">
        <v>389</v>
      </c>
      <c r="B1370" s="59" t="s">
        <v>1390</v>
      </c>
      <c r="C1370" s="59" t="s">
        <v>1391</v>
      </c>
      <c r="D1370" s="75"/>
      <c r="E1370" s="60">
        <v>0</v>
      </c>
      <c r="F1370" s="60">
        <v>16991.16</v>
      </c>
      <c r="G1370" s="60">
        <v>24070.81</v>
      </c>
      <c r="H1370" s="60">
        <f t="shared" si="39"/>
        <v>7079.65</v>
      </c>
      <c r="I1370" s="60">
        <v>7079.65</v>
      </c>
      <c r="J1370" s="60">
        <v>0</v>
      </c>
      <c r="K1370" s="60">
        <v>0</v>
      </c>
      <c r="L1370" s="60">
        <v>0</v>
      </c>
      <c r="M1370" s="60">
        <v>0</v>
      </c>
      <c r="N1370" s="60">
        <f t="shared" ref="N1370:N1433" si="40">SUM(I1370:M1370)-H1370</f>
        <v>0</v>
      </c>
    </row>
    <row r="1371" ht="16.5" spans="1:14">
      <c r="A1371" s="57">
        <v>390</v>
      </c>
      <c r="B1371" s="59" t="s">
        <v>1392</v>
      </c>
      <c r="C1371" s="59" t="s">
        <v>1393</v>
      </c>
      <c r="D1371" s="75"/>
      <c r="E1371" s="60">
        <v>33330.37</v>
      </c>
      <c r="F1371" s="60">
        <v>98205.09</v>
      </c>
      <c r="G1371" s="60">
        <v>102441.83</v>
      </c>
      <c r="H1371" s="60">
        <f t="shared" si="39"/>
        <v>37567.11</v>
      </c>
      <c r="I1371" s="60">
        <v>37567.11</v>
      </c>
      <c r="J1371" s="60">
        <v>0</v>
      </c>
      <c r="K1371" s="60">
        <v>0</v>
      </c>
      <c r="L1371" s="60">
        <v>0</v>
      </c>
      <c r="M1371" s="60">
        <v>0</v>
      </c>
      <c r="N1371" s="60">
        <f t="shared" si="40"/>
        <v>0</v>
      </c>
    </row>
    <row r="1372" ht="16.5" spans="1:14">
      <c r="A1372" s="57">
        <v>391</v>
      </c>
      <c r="B1372" s="59" t="s">
        <v>1502</v>
      </c>
      <c r="C1372" s="59" t="s">
        <v>1503</v>
      </c>
      <c r="D1372" s="75"/>
      <c r="E1372" s="60">
        <v>466212.96</v>
      </c>
      <c r="F1372" s="60">
        <v>1644033.87</v>
      </c>
      <c r="G1372" s="60">
        <v>1533104.45</v>
      </c>
      <c r="H1372" s="60">
        <f t="shared" si="39"/>
        <v>355283.54</v>
      </c>
      <c r="I1372" s="60">
        <v>355283.54</v>
      </c>
      <c r="J1372" s="60">
        <v>0</v>
      </c>
      <c r="K1372" s="60">
        <v>0</v>
      </c>
      <c r="L1372" s="60">
        <v>0</v>
      </c>
      <c r="M1372" s="60">
        <v>0</v>
      </c>
      <c r="N1372" s="60">
        <f t="shared" si="40"/>
        <v>0</v>
      </c>
    </row>
    <row r="1373" ht="16.5" spans="1:14">
      <c r="A1373" s="57">
        <v>392</v>
      </c>
      <c r="B1373" s="59" t="s">
        <v>1506</v>
      </c>
      <c r="C1373" s="59" t="s">
        <v>1507</v>
      </c>
      <c r="D1373" s="75"/>
      <c r="E1373" s="60">
        <v>0</v>
      </c>
      <c r="F1373" s="60">
        <v>3771306</v>
      </c>
      <c r="G1373" s="60">
        <v>4165182</v>
      </c>
      <c r="H1373" s="60">
        <f t="shared" si="39"/>
        <v>393876</v>
      </c>
      <c r="I1373" s="60">
        <v>393876</v>
      </c>
      <c r="J1373" s="60">
        <v>0</v>
      </c>
      <c r="K1373" s="60">
        <v>0</v>
      </c>
      <c r="L1373" s="60">
        <v>0</v>
      </c>
      <c r="M1373" s="60">
        <v>0</v>
      </c>
      <c r="N1373" s="60">
        <f t="shared" si="40"/>
        <v>0</v>
      </c>
    </row>
    <row r="1374" ht="16.5" spans="1:14">
      <c r="A1374" s="57">
        <v>393</v>
      </c>
      <c r="B1374" s="59" t="s">
        <v>1187</v>
      </c>
      <c r="C1374" s="59" t="s">
        <v>1188</v>
      </c>
      <c r="D1374" s="75"/>
      <c r="E1374" s="60">
        <v>0</v>
      </c>
      <c r="F1374" s="60">
        <v>0</v>
      </c>
      <c r="G1374" s="60">
        <v>0</v>
      </c>
      <c r="H1374" s="60">
        <f t="shared" si="39"/>
        <v>0</v>
      </c>
      <c r="I1374" s="60">
        <v>0</v>
      </c>
      <c r="J1374" s="60">
        <v>0</v>
      </c>
      <c r="K1374" s="60">
        <v>0</v>
      </c>
      <c r="L1374" s="60">
        <v>0</v>
      </c>
      <c r="M1374" s="60">
        <v>0</v>
      </c>
      <c r="N1374" s="60">
        <f t="shared" si="40"/>
        <v>0</v>
      </c>
    </row>
    <row r="1375" ht="16.5" spans="1:14">
      <c r="A1375" s="57">
        <v>394</v>
      </c>
      <c r="B1375" s="59" t="s">
        <v>1177</v>
      </c>
      <c r="C1375" s="59" t="s">
        <v>1178</v>
      </c>
      <c r="D1375" s="75"/>
      <c r="E1375" s="60">
        <v>17665.57</v>
      </c>
      <c r="F1375" s="60">
        <v>12486.83</v>
      </c>
      <c r="G1375" s="60">
        <v>5130.09</v>
      </c>
      <c r="H1375" s="60">
        <f t="shared" si="39"/>
        <v>10308.83</v>
      </c>
      <c r="I1375" s="60">
        <v>0</v>
      </c>
      <c r="J1375" s="60">
        <v>10308.83</v>
      </c>
      <c r="K1375" s="60">
        <v>0</v>
      </c>
      <c r="L1375" s="60">
        <v>0</v>
      </c>
      <c r="M1375" s="60">
        <v>0</v>
      </c>
      <c r="N1375" s="60">
        <f t="shared" si="40"/>
        <v>0</v>
      </c>
    </row>
    <row r="1376" ht="16.5" spans="1:14">
      <c r="A1376" s="57">
        <v>395</v>
      </c>
      <c r="B1376" s="59" t="s">
        <v>904</v>
      </c>
      <c r="C1376" s="59" t="s">
        <v>905</v>
      </c>
      <c r="D1376" s="75"/>
      <c r="E1376" s="60">
        <v>10640</v>
      </c>
      <c r="F1376" s="60">
        <v>30640</v>
      </c>
      <c r="G1376" s="60">
        <v>28800</v>
      </c>
      <c r="H1376" s="60">
        <f t="shared" si="39"/>
        <v>8800</v>
      </c>
      <c r="I1376" s="60">
        <v>8800</v>
      </c>
      <c r="J1376" s="60">
        <v>0</v>
      </c>
      <c r="K1376" s="60">
        <v>0</v>
      </c>
      <c r="L1376" s="60">
        <v>0</v>
      </c>
      <c r="M1376" s="60">
        <v>0</v>
      </c>
      <c r="N1376" s="60">
        <f t="shared" si="40"/>
        <v>0</v>
      </c>
    </row>
    <row r="1377" ht="16.5" spans="1:14">
      <c r="A1377" s="57">
        <v>396</v>
      </c>
      <c r="B1377" s="59" t="s">
        <v>900</v>
      </c>
      <c r="C1377" s="59" t="s">
        <v>901</v>
      </c>
      <c r="D1377" s="75"/>
      <c r="E1377" s="60">
        <v>0</v>
      </c>
      <c r="F1377" s="60">
        <v>290411.68</v>
      </c>
      <c r="G1377" s="60">
        <v>290411.68</v>
      </c>
      <c r="H1377" s="60">
        <f t="shared" si="39"/>
        <v>0</v>
      </c>
      <c r="I1377" s="60">
        <v>0</v>
      </c>
      <c r="J1377" s="60">
        <v>0</v>
      </c>
      <c r="K1377" s="60">
        <v>0</v>
      </c>
      <c r="L1377" s="60">
        <v>0</v>
      </c>
      <c r="M1377" s="60">
        <v>0</v>
      </c>
      <c r="N1377" s="60">
        <f t="shared" si="40"/>
        <v>0</v>
      </c>
    </row>
    <row r="1378" ht="16.5" spans="1:14">
      <c r="A1378" s="57">
        <v>397</v>
      </c>
      <c r="B1378" s="59" t="s">
        <v>1477</v>
      </c>
      <c r="C1378" s="59" t="s">
        <v>1478</v>
      </c>
      <c r="D1378" s="75"/>
      <c r="E1378" s="60">
        <v>0</v>
      </c>
      <c r="F1378" s="60">
        <v>204758.82</v>
      </c>
      <c r="G1378" s="60">
        <v>226048.32</v>
      </c>
      <c r="H1378" s="60">
        <f t="shared" si="39"/>
        <v>21289.5</v>
      </c>
      <c r="I1378" s="60">
        <v>21289.5</v>
      </c>
      <c r="J1378" s="60">
        <v>0</v>
      </c>
      <c r="K1378" s="60">
        <v>0</v>
      </c>
      <c r="L1378" s="60">
        <v>0</v>
      </c>
      <c r="M1378" s="60">
        <v>0</v>
      </c>
      <c r="N1378" s="60">
        <f t="shared" si="40"/>
        <v>0</v>
      </c>
    </row>
    <row r="1379" ht="16.5" spans="1:14">
      <c r="A1379" s="57">
        <v>398</v>
      </c>
      <c r="B1379" s="59" t="s">
        <v>1858</v>
      </c>
      <c r="C1379" s="59" t="s">
        <v>1859</v>
      </c>
      <c r="D1379" s="75"/>
      <c r="E1379" s="60">
        <v>0</v>
      </c>
      <c r="F1379" s="60">
        <v>0</v>
      </c>
      <c r="G1379" s="60">
        <v>1176.99</v>
      </c>
      <c r="H1379" s="60">
        <f t="shared" si="39"/>
        <v>1176.99</v>
      </c>
      <c r="I1379" s="60">
        <v>1176.99</v>
      </c>
      <c r="J1379" s="60">
        <v>0</v>
      </c>
      <c r="K1379" s="60">
        <v>0</v>
      </c>
      <c r="L1379" s="60">
        <v>0</v>
      </c>
      <c r="M1379" s="60">
        <v>0</v>
      </c>
      <c r="N1379" s="60">
        <f t="shared" si="40"/>
        <v>0</v>
      </c>
    </row>
    <row r="1380" ht="16.5" spans="1:14">
      <c r="A1380" s="57">
        <v>399</v>
      </c>
      <c r="B1380" s="59" t="s">
        <v>227</v>
      </c>
      <c r="C1380" s="59" t="s">
        <v>228</v>
      </c>
      <c r="D1380" s="75"/>
      <c r="E1380" s="60">
        <v>0</v>
      </c>
      <c r="F1380" s="60">
        <v>715494.7</v>
      </c>
      <c r="G1380" s="60">
        <v>818157.81</v>
      </c>
      <c r="H1380" s="60">
        <f t="shared" si="39"/>
        <v>102663.11</v>
      </c>
      <c r="I1380" s="60">
        <v>102663.11</v>
      </c>
      <c r="J1380" s="60">
        <v>0</v>
      </c>
      <c r="K1380" s="60">
        <v>0</v>
      </c>
      <c r="L1380" s="60">
        <v>0</v>
      </c>
      <c r="M1380" s="60">
        <v>0</v>
      </c>
      <c r="N1380" s="60">
        <f t="shared" si="40"/>
        <v>0</v>
      </c>
    </row>
    <row r="1381" ht="16.5" spans="1:14">
      <c r="A1381" s="57">
        <v>400</v>
      </c>
      <c r="B1381" s="59" t="s">
        <v>1512</v>
      </c>
      <c r="C1381" s="59" t="s">
        <v>1513</v>
      </c>
      <c r="D1381" s="75"/>
      <c r="E1381" s="60">
        <v>0</v>
      </c>
      <c r="F1381" s="60">
        <v>204302.29</v>
      </c>
      <c r="G1381" s="60">
        <v>263268.06</v>
      </c>
      <c r="H1381" s="60">
        <f t="shared" si="39"/>
        <v>58965.77</v>
      </c>
      <c r="I1381" s="60">
        <v>58965.77</v>
      </c>
      <c r="J1381" s="60">
        <v>0</v>
      </c>
      <c r="K1381" s="60">
        <v>0</v>
      </c>
      <c r="L1381" s="60">
        <v>0</v>
      </c>
      <c r="M1381" s="60">
        <v>0</v>
      </c>
      <c r="N1381" s="60">
        <f t="shared" si="40"/>
        <v>0</v>
      </c>
    </row>
    <row r="1382" ht="16.5" spans="1:14">
      <c r="A1382" s="57">
        <v>401</v>
      </c>
      <c r="B1382" s="59" t="s">
        <v>1191</v>
      </c>
      <c r="C1382" s="59" t="s">
        <v>1192</v>
      </c>
      <c r="D1382" s="75"/>
      <c r="E1382" s="60">
        <v>656.44</v>
      </c>
      <c r="F1382" s="60">
        <v>115889.57</v>
      </c>
      <c r="G1382" s="60">
        <v>131537.21</v>
      </c>
      <c r="H1382" s="60">
        <f t="shared" si="39"/>
        <v>16304.08</v>
      </c>
      <c r="I1382" s="60">
        <v>16304.08</v>
      </c>
      <c r="J1382" s="60">
        <v>0</v>
      </c>
      <c r="K1382" s="60">
        <v>0</v>
      </c>
      <c r="L1382" s="60">
        <v>0</v>
      </c>
      <c r="M1382" s="60">
        <v>0</v>
      </c>
      <c r="N1382" s="60">
        <f t="shared" si="40"/>
        <v>0</v>
      </c>
    </row>
    <row r="1383" ht="16.5" spans="1:14">
      <c r="A1383" s="57">
        <v>402</v>
      </c>
      <c r="B1383" s="59" t="s">
        <v>1195</v>
      </c>
      <c r="C1383" s="59" t="s">
        <v>1196</v>
      </c>
      <c r="D1383" s="75"/>
      <c r="E1383" s="60">
        <v>0</v>
      </c>
      <c r="F1383" s="60">
        <v>76810</v>
      </c>
      <c r="G1383" s="60">
        <v>139598</v>
      </c>
      <c r="H1383" s="60">
        <f t="shared" si="39"/>
        <v>62788</v>
      </c>
      <c r="I1383" s="60">
        <v>62788</v>
      </c>
      <c r="J1383" s="60">
        <v>0</v>
      </c>
      <c r="K1383" s="60">
        <v>0</v>
      </c>
      <c r="L1383" s="60">
        <v>0</v>
      </c>
      <c r="M1383" s="60">
        <v>0</v>
      </c>
      <c r="N1383" s="60">
        <f t="shared" si="40"/>
        <v>0</v>
      </c>
    </row>
    <row r="1384" ht="16.5" spans="1:14">
      <c r="A1384" s="57">
        <v>403</v>
      </c>
      <c r="B1384" s="59" t="s">
        <v>1343</v>
      </c>
      <c r="C1384" s="59" t="s">
        <v>1344</v>
      </c>
      <c r="D1384" s="75"/>
      <c r="E1384" s="60">
        <v>0</v>
      </c>
      <c r="F1384" s="60">
        <v>56170</v>
      </c>
      <c r="G1384" s="60">
        <v>56170</v>
      </c>
      <c r="H1384" s="60">
        <f t="shared" si="39"/>
        <v>0</v>
      </c>
      <c r="I1384" s="60">
        <v>0</v>
      </c>
      <c r="J1384" s="60">
        <v>0</v>
      </c>
      <c r="K1384" s="60">
        <v>0</v>
      </c>
      <c r="L1384" s="60">
        <v>0</v>
      </c>
      <c r="M1384" s="60">
        <v>0</v>
      </c>
      <c r="N1384" s="60">
        <f t="shared" si="40"/>
        <v>0</v>
      </c>
    </row>
    <row r="1385" ht="16.5" spans="1:14">
      <c r="A1385" s="57">
        <v>404</v>
      </c>
      <c r="B1385" s="59" t="s">
        <v>152</v>
      </c>
      <c r="C1385" s="59" t="s">
        <v>1470</v>
      </c>
      <c r="D1385" s="75"/>
      <c r="E1385" s="60">
        <v>0</v>
      </c>
      <c r="F1385" s="60">
        <v>856251.96</v>
      </c>
      <c r="G1385" s="60">
        <v>1010083.66</v>
      </c>
      <c r="H1385" s="60">
        <f t="shared" si="39"/>
        <v>153831.7</v>
      </c>
      <c r="I1385" s="60">
        <v>153831.7</v>
      </c>
      <c r="J1385" s="60">
        <v>0</v>
      </c>
      <c r="K1385" s="60">
        <v>0</v>
      </c>
      <c r="L1385" s="60">
        <v>0</v>
      </c>
      <c r="M1385" s="60">
        <v>0</v>
      </c>
      <c r="N1385" s="60">
        <f t="shared" si="40"/>
        <v>0</v>
      </c>
    </row>
    <row r="1386" ht="16.5" spans="1:14">
      <c r="A1386" s="57">
        <v>405</v>
      </c>
      <c r="B1386" s="59" t="s">
        <v>386</v>
      </c>
      <c r="C1386" s="59" t="s">
        <v>387</v>
      </c>
      <c r="D1386" s="75"/>
      <c r="E1386" s="60">
        <v>0</v>
      </c>
      <c r="F1386" s="60">
        <v>40265.45</v>
      </c>
      <c r="G1386" s="60">
        <v>40265.45</v>
      </c>
      <c r="H1386" s="60">
        <f t="shared" si="39"/>
        <v>0</v>
      </c>
      <c r="I1386" s="60">
        <v>0</v>
      </c>
      <c r="J1386" s="60">
        <v>0</v>
      </c>
      <c r="K1386" s="60">
        <v>0</v>
      </c>
      <c r="L1386" s="60">
        <v>0</v>
      </c>
      <c r="M1386" s="60">
        <v>0</v>
      </c>
      <c r="N1386" s="60">
        <f t="shared" si="40"/>
        <v>0</v>
      </c>
    </row>
    <row r="1387" ht="16.5" spans="1:14">
      <c r="A1387" s="57">
        <v>406</v>
      </c>
      <c r="B1387" s="59" t="s">
        <v>1540</v>
      </c>
      <c r="C1387" s="59" t="s">
        <v>1541</v>
      </c>
      <c r="D1387" s="75"/>
      <c r="E1387" s="60">
        <v>15510</v>
      </c>
      <c r="F1387" s="60">
        <v>0</v>
      </c>
      <c r="G1387" s="60">
        <v>0</v>
      </c>
      <c r="H1387" s="60">
        <f t="shared" si="39"/>
        <v>15510</v>
      </c>
      <c r="I1387" s="60">
        <v>0</v>
      </c>
      <c r="J1387" s="60">
        <v>15510</v>
      </c>
      <c r="K1387" s="60">
        <v>0</v>
      </c>
      <c r="L1387" s="60">
        <v>0</v>
      </c>
      <c r="M1387" s="60">
        <v>0</v>
      </c>
      <c r="N1387" s="60">
        <f t="shared" si="40"/>
        <v>0</v>
      </c>
    </row>
    <row r="1388" ht="16.5" spans="1:14">
      <c r="A1388" s="57">
        <v>407</v>
      </c>
      <c r="B1388" s="59" t="s">
        <v>299</v>
      </c>
      <c r="C1388" s="59" t="s">
        <v>300</v>
      </c>
      <c r="D1388" s="75"/>
      <c r="E1388" s="60">
        <v>0</v>
      </c>
      <c r="F1388" s="60">
        <v>82012</v>
      </c>
      <c r="G1388" s="60">
        <v>96367.2</v>
      </c>
      <c r="H1388" s="60">
        <f t="shared" si="39"/>
        <v>14355.2</v>
      </c>
      <c r="I1388" s="60">
        <v>14355.2</v>
      </c>
      <c r="J1388" s="60">
        <v>0</v>
      </c>
      <c r="K1388" s="60">
        <v>0</v>
      </c>
      <c r="L1388" s="60">
        <v>0</v>
      </c>
      <c r="M1388" s="60">
        <v>0</v>
      </c>
      <c r="N1388" s="60">
        <f t="shared" si="40"/>
        <v>0</v>
      </c>
    </row>
    <row r="1389" ht="16.5" spans="1:14">
      <c r="A1389" s="57">
        <v>408</v>
      </c>
      <c r="B1389" s="59" t="s">
        <v>1212</v>
      </c>
      <c r="C1389" s="59" t="s">
        <v>1213</v>
      </c>
      <c r="D1389" s="75"/>
      <c r="E1389" s="60">
        <v>0</v>
      </c>
      <c r="F1389" s="60">
        <v>55340.4</v>
      </c>
      <c r="G1389" s="60">
        <v>55340.4</v>
      </c>
      <c r="H1389" s="60">
        <f t="shared" si="39"/>
        <v>0</v>
      </c>
      <c r="I1389" s="60">
        <v>0</v>
      </c>
      <c r="J1389" s="60">
        <v>0</v>
      </c>
      <c r="K1389" s="60">
        <v>0</v>
      </c>
      <c r="L1389" s="60">
        <v>0</v>
      </c>
      <c r="M1389" s="60">
        <v>0</v>
      </c>
      <c r="N1389" s="60">
        <f t="shared" si="40"/>
        <v>0</v>
      </c>
    </row>
    <row r="1390" ht="16.5" spans="1:14">
      <c r="A1390" s="57">
        <v>409</v>
      </c>
      <c r="B1390" s="59" t="s">
        <v>325</v>
      </c>
      <c r="C1390" s="59" t="s">
        <v>326</v>
      </c>
      <c r="D1390" s="75"/>
      <c r="E1390" s="60">
        <v>0</v>
      </c>
      <c r="F1390" s="60">
        <v>22500</v>
      </c>
      <c r="G1390" s="60">
        <v>25500</v>
      </c>
      <c r="H1390" s="60">
        <f t="shared" si="39"/>
        <v>3000</v>
      </c>
      <c r="I1390" s="60">
        <v>3000</v>
      </c>
      <c r="J1390" s="60">
        <v>0</v>
      </c>
      <c r="K1390" s="60">
        <v>0</v>
      </c>
      <c r="L1390" s="60">
        <v>0</v>
      </c>
      <c r="M1390" s="60">
        <v>0</v>
      </c>
      <c r="N1390" s="60">
        <f t="shared" si="40"/>
        <v>0</v>
      </c>
    </row>
    <row r="1391" ht="16.5" spans="1:14">
      <c r="A1391" s="57">
        <v>410</v>
      </c>
      <c r="B1391" s="59" t="s">
        <v>343</v>
      </c>
      <c r="C1391" s="59" t="s">
        <v>344</v>
      </c>
      <c r="D1391" s="75"/>
      <c r="E1391" s="60">
        <v>0</v>
      </c>
      <c r="F1391" s="60">
        <v>8685.6</v>
      </c>
      <c r="G1391" s="60">
        <v>8755.6</v>
      </c>
      <c r="H1391" s="60">
        <f t="shared" si="39"/>
        <v>70</v>
      </c>
      <c r="I1391" s="60">
        <v>70</v>
      </c>
      <c r="J1391" s="60">
        <v>0</v>
      </c>
      <c r="K1391" s="60">
        <v>0</v>
      </c>
      <c r="L1391" s="60">
        <v>0</v>
      </c>
      <c r="M1391" s="60">
        <v>0</v>
      </c>
      <c r="N1391" s="60">
        <f t="shared" si="40"/>
        <v>0</v>
      </c>
    </row>
    <row r="1392" ht="16.5" spans="1:14">
      <c r="A1392" s="57">
        <v>411</v>
      </c>
      <c r="B1392" s="59" t="s">
        <v>1514</v>
      </c>
      <c r="C1392" s="59" t="s">
        <v>1515</v>
      </c>
      <c r="D1392" s="75"/>
      <c r="E1392" s="60">
        <v>0</v>
      </c>
      <c r="F1392" s="60">
        <v>5132.6</v>
      </c>
      <c r="G1392" s="60">
        <v>5132.6</v>
      </c>
      <c r="H1392" s="60">
        <f t="shared" si="39"/>
        <v>0</v>
      </c>
      <c r="I1392" s="60">
        <v>0</v>
      </c>
      <c r="J1392" s="60">
        <v>0</v>
      </c>
      <c r="K1392" s="60">
        <v>0</v>
      </c>
      <c r="L1392" s="60">
        <v>0</v>
      </c>
      <c r="M1392" s="60">
        <v>0</v>
      </c>
      <c r="N1392" s="60">
        <f t="shared" si="40"/>
        <v>0</v>
      </c>
    </row>
    <row r="1393" ht="16.5" spans="1:14">
      <c r="A1393" s="57">
        <v>412</v>
      </c>
      <c r="B1393" s="59" t="s">
        <v>846</v>
      </c>
      <c r="C1393" s="59" t="s">
        <v>847</v>
      </c>
      <c r="D1393" s="75"/>
      <c r="E1393" s="60">
        <v>0</v>
      </c>
      <c r="F1393" s="60">
        <v>10584.08</v>
      </c>
      <c r="G1393" s="60">
        <v>10584.08</v>
      </c>
      <c r="H1393" s="60">
        <f t="shared" si="39"/>
        <v>0</v>
      </c>
      <c r="I1393" s="60">
        <v>0</v>
      </c>
      <c r="J1393" s="60">
        <v>0</v>
      </c>
      <c r="K1393" s="60">
        <v>0</v>
      </c>
      <c r="L1393" s="60">
        <v>0</v>
      </c>
      <c r="M1393" s="60">
        <v>0</v>
      </c>
      <c r="N1393" s="60">
        <f t="shared" si="40"/>
        <v>0</v>
      </c>
    </row>
    <row r="1394" ht="16.5" spans="1:14">
      <c r="A1394" s="57">
        <v>413</v>
      </c>
      <c r="B1394" s="59" t="s">
        <v>2267</v>
      </c>
      <c r="C1394" s="59" t="s">
        <v>2268</v>
      </c>
      <c r="D1394" s="75"/>
      <c r="E1394" s="60">
        <v>0</v>
      </c>
      <c r="F1394" s="60">
        <v>0</v>
      </c>
      <c r="G1394" s="60">
        <v>1416.92</v>
      </c>
      <c r="H1394" s="60">
        <f t="shared" si="39"/>
        <v>1416.92</v>
      </c>
      <c r="I1394" s="60">
        <v>1416.92</v>
      </c>
      <c r="J1394" s="60">
        <v>0</v>
      </c>
      <c r="K1394" s="60">
        <v>0</v>
      </c>
      <c r="L1394" s="60">
        <v>0</v>
      </c>
      <c r="M1394" s="60">
        <v>0</v>
      </c>
      <c r="N1394" s="60">
        <f t="shared" si="40"/>
        <v>0</v>
      </c>
    </row>
    <row r="1395" ht="16.5" spans="1:14">
      <c r="A1395" s="57">
        <v>414</v>
      </c>
      <c r="B1395" s="59" t="s">
        <v>1221</v>
      </c>
      <c r="C1395" s="59" t="s">
        <v>1222</v>
      </c>
      <c r="D1395" s="75"/>
      <c r="E1395" s="60">
        <v>0</v>
      </c>
      <c r="F1395" s="60">
        <v>812044.8</v>
      </c>
      <c r="G1395" s="60">
        <v>888652.8</v>
      </c>
      <c r="H1395" s="60">
        <f t="shared" si="39"/>
        <v>76608</v>
      </c>
      <c r="I1395" s="60">
        <v>76608</v>
      </c>
      <c r="J1395" s="60">
        <v>0</v>
      </c>
      <c r="K1395" s="60">
        <v>0</v>
      </c>
      <c r="L1395" s="60">
        <v>0</v>
      </c>
      <c r="M1395" s="60">
        <v>0</v>
      </c>
      <c r="N1395" s="60">
        <f t="shared" si="40"/>
        <v>0</v>
      </c>
    </row>
    <row r="1396" ht="16.5" spans="1:14">
      <c r="A1396" s="57">
        <v>415</v>
      </c>
      <c r="B1396" s="59" t="s">
        <v>382</v>
      </c>
      <c r="C1396" s="59" t="s">
        <v>383</v>
      </c>
      <c r="D1396" s="75"/>
      <c r="E1396" s="60">
        <v>0</v>
      </c>
      <c r="F1396" s="60">
        <v>18060</v>
      </c>
      <c r="G1396" s="60">
        <v>21248</v>
      </c>
      <c r="H1396" s="60">
        <f t="shared" si="39"/>
        <v>3188</v>
      </c>
      <c r="I1396" s="60">
        <v>3188</v>
      </c>
      <c r="J1396" s="60">
        <v>0</v>
      </c>
      <c r="K1396" s="60">
        <v>0</v>
      </c>
      <c r="L1396" s="60">
        <v>0</v>
      </c>
      <c r="M1396" s="60">
        <v>0</v>
      </c>
      <c r="N1396" s="60">
        <f t="shared" si="40"/>
        <v>0</v>
      </c>
    </row>
    <row r="1397" ht="16.5" spans="1:14">
      <c r="A1397" s="57">
        <v>416</v>
      </c>
      <c r="B1397" s="59" t="s">
        <v>398</v>
      </c>
      <c r="C1397" s="59" t="s">
        <v>399</v>
      </c>
      <c r="D1397" s="75"/>
      <c r="E1397" s="60">
        <v>0</v>
      </c>
      <c r="F1397" s="60">
        <v>48583.6</v>
      </c>
      <c r="G1397" s="60">
        <v>66238.3</v>
      </c>
      <c r="H1397" s="60">
        <f t="shared" si="39"/>
        <v>17654.7</v>
      </c>
      <c r="I1397" s="60">
        <v>17654.7</v>
      </c>
      <c r="J1397" s="60">
        <v>0</v>
      </c>
      <c r="K1397" s="60">
        <v>0</v>
      </c>
      <c r="L1397" s="60">
        <v>0</v>
      </c>
      <c r="M1397" s="60">
        <v>0</v>
      </c>
      <c r="N1397" s="60">
        <f t="shared" si="40"/>
        <v>0</v>
      </c>
    </row>
    <row r="1398" ht="16.5" spans="1:14">
      <c r="A1398" s="57">
        <v>417</v>
      </c>
      <c r="B1398" s="59" t="s">
        <v>1508</v>
      </c>
      <c r="C1398" s="59" t="s">
        <v>1509</v>
      </c>
      <c r="D1398" s="75"/>
      <c r="E1398" s="60">
        <v>0</v>
      </c>
      <c r="F1398" s="60">
        <v>2535.95</v>
      </c>
      <c r="G1398" s="60">
        <v>2535.94</v>
      </c>
      <c r="H1398" s="60">
        <f t="shared" si="39"/>
        <v>-0.00999999999976353</v>
      </c>
      <c r="I1398" s="60">
        <v>-0.01</v>
      </c>
      <c r="J1398" s="60">
        <v>0</v>
      </c>
      <c r="K1398" s="60">
        <v>0</v>
      </c>
      <c r="L1398" s="60">
        <v>0</v>
      </c>
      <c r="M1398" s="60">
        <v>0</v>
      </c>
      <c r="N1398" s="60">
        <f t="shared" si="40"/>
        <v>-2.36468830627778e-13</v>
      </c>
    </row>
    <row r="1399" ht="16.5" spans="1:14">
      <c r="A1399" s="57">
        <v>418</v>
      </c>
      <c r="B1399" s="59" t="s">
        <v>1197</v>
      </c>
      <c r="C1399" s="59" t="s">
        <v>1198</v>
      </c>
      <c r="D1399" s="75"/>
      <c r="E1399" s="60">
        <v>0</v>
      </c>
      <c r="F1399" s="60">
        <v>167316.29</v>
      </c>
      <c r="G1399" s="60">
        <v>186413.59</v>
      </c>
      <c r="H1399" s="60">
        <f t="shared" si="39"/>
        <v>19097.3</v>
      </c>
      <c r="I1399" s="60">
        <v>19097.3</v>
      </c>
      <c r="J1399" s="60">
        <v>0</v>
      </c>
      <c r="K1399" s="60">
        <v>0</v>
      </c>
      <c r="L1399" s="60">
        <v>0</v>
      </c>
      <c r="M1399" s="60">
        <v>0</v>
      </c>
      <c r="N1399" s="60">
        <f t="shared" si="40"/>
        <v>0</v>
      </c>
    </row>
    <row r="1400" ht="16.5" spans="1:14">
      <c r="A1400" s="57">
        <v>419</v>
      </c>
      <c r="B1400" s="59" t="s">
        <v>1134</v>
      </c>
      <c r="C1400" s="59" t="s">
        <v>1135</v>
      </c>
      <c r="D1400" s="75"/>
      <c r="E1400" s="60">
        <v>0</v>
      </c>
      <c r="F1400" s="60">
        <v>9875.15</v>
      </c>
      <c r="G1400" s="60">
        <v>10261.4</v>
      </c>
      <c r="H1400" s="60">
        <f t="shared" si="39"/>
        <v>386.25</v>
      </c>
      <c r="I1400" s="60">
        <v>386.25</v>
      </c>
      <c r="J1400" s="60">
        <v>0</v>
      </c>
      <c r="K1400" s="60">
        <v>0</v>
      </c>
      <c r="L1400" s="60">
        <v>0</v>
      </c>
      <c r="M1400" s="60">
        <v>0</v>
      </c>
      <c r="N1400" s="60">
        <f t="shared" si="40"/>
        <v>0</v>
      </c>
    </row>
    <row r="1401" ht="16.5" spans="1:14">
      <c r="A1401" s="57">
        <v>420</v>
      </c>
      <c r="B1401" s="59" t="s">
        <v>548</v>
      </c>
      <c r="C1401" s="59" t="s">
        <v>549</v>
      </c>
      <c r="D1401" s="75"/>
      <c r="E1401" s="60">
        <v>0</v>
      </c>
      <c r="F1401" s="60">
        <v>130816.9</v>
      </c>
      <c r="G1401" s="60">
        <v>130618.18</v>
      </c>
      <c r="H1401" s="60">
        <f t="shared" si="39"/>
        <v>-198.720000000001</v>
      </c>
      <c r="I1401" s="60">
        <v>-198.72</v>
      </c>
      <c r="J1401" s="60">
        <v>0</v>
      </c>
      <c r="K1401" s="60">
        <v>0</v>
      </c>
      <c r="L1401" s="60">
        <v>0</v>
      </c>
      <c r="M1401" s="60">
        <v>0</v>
      </c>
      <c r="N1401" s="60">
        <f t="shared" si="40"/>
        <v>1.16529008664656e-12</v>
      </c>
    </row>
    <row r="1402" ht="16.5" spans="1:14">
      <c r="A1402" s="57">
        <v>421</v>
      </c>
      <c r="B1402" s="59" t="s">
        <v>345</v>
      </c>
      <c r="C1402" s="59" t="s">
        <v>346</v>
      </c>
      <c r="D1402" s="75"/>
      <c r="E1402" s="60">
        <v>0</v>
      </c>
      <c r="F1402" s="60">
        <v>58407.09</v>
      </c>
      <c r="G1402" s="60">
        <v>64640.5</v>
      </c>
      <c r="H1402" s="60">
        <f t="shared" si="39"/>
        <v>6233.41</v>
      </c>
      <c r="I1402" s="60">
        <v>6233.41</v>
      </c>
      <c r="J1402" s="60">
        <v>0</v>
      </c>
      <c r="K1402" s="60">
        <v>0</v>
      </c>
      <c r="L1402" s="60">
        <v>0</v>
      </c>
      <c r="M1402" s="60">
        <v>0</v>
      </c>
      <c r="N1402" s="60">
        <f t="shared" si="40"/>
        <v>0</v>
      </c>
    </row>
    <row r="1403" ht="16.5" spans="1:14">
      <c r="A1403" s="57">
        <v>422</v>
      </c>
      <c r="B1403" s="59" t="s">
        <v>390</v>
      </c>
      <c r="C1403" s="59" t="s">
        <v>391</v>
      </c>
      <c r="D1403" s="75"/>
      <c r="E1403" s="60">
        <v>0</v>
      </c>
      <c r="F1403" s="60">
        <v>19475</v>
      </c>
      <c r="G1403" s="60">
        <v>19475</v>
      </c>
      <c r="H1403" s="60">
        <f t="shared" si="39"/>
        <v>0</v>
      </c>
      <c r="I1403" s="60">
        <v>0</v>
      </c>
      <c r="J1403" s="60">
        <v>0</v>
      </c>
      <c r="K1403" s="60">
        <v>0</v>
      </c>
      <c r="L1403" s="60">
        <v>0</v>
      </c>
      <c r="M1403" s="60">
        <v>0</v>
      </c>
      <c r="N1403" s="60">
        <f t="shared" si="40"/>
        <v>0</v>
      </c>
    </row>
    <row r="1404" ht="16.5" spans="1:14">
      <c r="A1404" s="57">
        <v>423</v>
      </c>
      <c r="B1404" s="59" t="s">
        <v>392</v>
      </c>
      <c r="C1404" s="59" t="s">
        <v>393</v>
      </c>
      <c r="D1404" s="75"/>
      <c r="E1404" s="60">
        <v>0</v>
      </c>
      <c r="F1404" s="60">
        <v>560</v>
      </c>
      <c r="G1404" s="60">
        <v>560</v>
      </c>
      <c r="H1404" s="60">
        <f t="shared" si="39"/>
        <v>0</v>
      </c>
      <c r="I1404" s="60">
        <v>0</v>
      </c>
      <c r="J1404" s="60">
        <v>0</v>
      </c>
      <c r="K1404" s="60">
        <v>0</v>
      </c>
      <c r="L1404" s="60">
        <v>0</v>
      </c>
      <c r="M1404" s="60">
        <v>0</v>
      </c>
      <c r="N1404" s="60">
        <f t="shared" si="40"/>
        <v>0</v>
      </c>
    </row>
    <row r="1405" ht="16.5" spans="1:14">
      <c r="A1405" s="57">
        <v>424</v>
      </c>
      <c r="B1405" s="59" t="s">
        <v>1590</v>
      </c>
      <c r="C1405" s="59" t="s">
        <v>1591</v>
      </c>
      <c r="D1405" s="75"/>
      <c r="E1405" s="60">
        <v>0</v>
      </c>
      <c r="F1405" s="60">
        <v>14628</v>
      </c>
      <c r="G1405" s="60">
        <v>14628</v>
      </c>
      <c r="H1405" s="60">
        <f t="shared" si="39"/>
        <v>0</v>
      </c>
      <c r="I1405" s="60">
        <v>0</v>
      </c>
      <c r="J1405" s="60">
        <v>0</v>
      </c>
      <c r="K1405" s="60">
        <v>0</v>
      </c>
      <c r="L1405" s="60">
        <v>0</v>
      </c>
      <c r="M1405" s="60">
        <v>0</v>
      </c>
      <c r="N1405" s="60">
        <f t="shared" si="40"/>
        <v>0</v>
      </c>
    </row>
    <row r="1406" ht="16.5" spans="1:14">
      <c r="A1406" s="57">
        <v>425</v>
      </c>
      <c r="B1406" s="59" t="s">
        <v>596</v>
      </c>
      <c r="C1406" s="59" t="s">
        <v>597</v>
      </c>
      <c r="D1406" s="75"/>
      <c r="E1406" s="60">
        <v>0</v>
      </c>
      <c r="F1406" s="60">
        <v>3132.5</v>
      </c>
      <c r="G1406" s="60">
        <v>5982.5</v>
      </c>
      <c r="H1406" s="60">
        <f t="shared" si="39"/>
        <v>2850</v>
      </c>
      <c r="I1406" s="60">
        <v>2850</v>
      </c>
      <c r="J1406" s="60">
        <v>0</v>
      </c>
      <c r="K1406" s="60">
        <v>0</v>
      </c>
      <c r="L1406" s="60">
        <v>0</v>
      </c>
      <c r="M1406" s="60">
        <v>0</v>
      </c>
      <c r="N1406" s="60">
        <f t="shared" si="40"/>
        <v>0</v>
      </c>
    </row>
    <row r="1407" ht="16.5" spans="1:14">
      <c r="A1407" s="57">
        <v>426</v>
      </c>
      <c r="B1407" s="59" t="s">
        <v>231</v>
      </c>
      <c r="C1407" s="59" t="s">
        <v>232</v>
      </c>
      <c r="D1407" s="75"/>
      <c r="E1407" s="60">
        <v>0</v>
      </c>
      <c r="F1407" s="60">
        <v>242454.1</v>
      </c>
      <c r="G1407" s="60">
        <v>339888.7</v>
      </c>
      <c r="H1407" s="60">
        <f t="shared" si="39"/>
        <v>97434.6</v>
      </c>
      <c r="I1407" s="60">
        <v>97434.6</v>
      </c>
      <c r="J1407" s="60">
        <v>0</v>
      </c>
      <c r="K1407" s="60">
        <v>0</v>
      </c>
      <c r="L1407" s="60">
        <v>0</v>
      </c>
      <c r="M1407" s="60">
        <v>0</v>
      </c>
      <c r="N1407" s="60">
        <f t="shared" si="40"/>
        <v>0</v>
      </c>
    </row>
    <row r="1408" ht="16.5" spans="1:14">
      <c r="A1408" s="57">
        <v>427</v>
      </c>
      <c r="B1408" s="59" t="s">
        <v>233</v>
      </c>
      <c r="C1408" s="59" t="s">
        <v>234</v>
      </c>
      <c r="D1408" s="75"/>
      <c r="E1408" s="60">
        <v>0</v>
      </c>
      <c r="F1408" s="60">
        <v>2282038.47</v>
      </c>
      <c r="G1408" s="60">
        <v>2465143.45</v>
      </c>
      <c r="H1408" s="60">
        <f t="shared" si="39"/>
        <v>183104.98</v>
      </c>
      <c r="I1408" s="60">
        <v>183104.98</v>
      </c>
      <c r="J1408" s="60">
        <v>0</v>
      </c>
      <c r="K1408" s="60">
        <v>0</v>
      </c>
      <c r="L1408" s="60">
        <v>0</v>
      </c>
      <c r="M1408" s="60">
        <v>0</v>
      </c>
      <c r="N1408" s="60">
        <f t="shared" si="40"/>
        <v>0</v>
      </c>
    </row>
    <row r="1409" ht="16.5" spans="1:14">
      <c r="A1409" s="57">
        <v>428</v>
      </c>
      <c r="B1409" s="59" t="s">
        <v>1420</v>
      </c>
      <c r="C1409" s="59" t="s">
        <v>1421</v>
      </c>
      <c r="D1409" s="75"/>
      <c r="E1409" s="60">
        <v>0</v>
      </c>
      <c r="F1409" s="60">
        <v>953196.63</v>
      </c>
      <c r="G1409" s="60">
        <v>953196.63</v>
      </c>
      <c r="H1409" s="60">
        <f t="shared" si="39"/>
        <v>0</v>
      </c>
      <c r="I1409" s="60">
        <v>0</v>
      </c>
      <c r="J1409" s="60">
        <v>0</v>
      </c>
      <c r="K1409" s="60">
        <v>0</v>
      </c>
      <c r="L1409" s="60">
        <v>0</v>
      </c>
      <c r="M1409" s="60">
        <v>0</v>
      </c>
      <c r="N1409" s="60">
        <f t="shared" si="40"/>
        <v>0</v>
      </c>
    </row>
    <row r="1410" ht="16.5" spans="1:14">
      <c r="A1410" s="57">
        <v>429</v>
      </c>
      <c r="B1410" s="59" t="s">
        <v>394</v>
      </c>
      <c r="C1410" s="59" t="s">
        <v>395</v>
      </c>
      <c r="D1410" s="75"/>
      <c r="E1410" s="60">
        <v>0</v>
      </c>
      <c r="F1410" s="60">
        <v>37500</v>
      </c>
      <c r="G1410" s="60">
        <v>256590</v>
      </c>
      <c r="H1410" s="60">
        <f t="shared" si="39"/>
        <v>219090</v>
      </c>
      <c r="I1410" s="60">
        <v>219090</v>
      </c>
      <c r="J1410" s="60">
        <v>0</v>
      </c>
      <c r="K1410" s="60">
        <v>0</v>
      </c>
      <c r="L1410" s="60">
        <v>0</v>
      </c>
      <c r="M1410" s="60">
        <v>0</v>
      </c>
      <c r="N1410" s="60">
        <f t="shared" si="40"/>
        <v>0</v>
      </c>
    </row>
    <row r="1411" ht="16.5" spans="1:14">
      <c r="A1411" s="57">
        <v>430</v>
      </c>
      <c r="B1411" s="59" t="s">
        <v>203</v>
      </c>
      <c r="C1411" s="59" t="s">
        <v>204</v>
      </c>
      <c r="D1411" s="75"/>
      <c r="E1411" s="60">
        <v>0</v>
      </c>
      <c r="F1411" s="60">
        <v>470</v>
      </c>
      <c r="G1411" s="60">
        <v>470</v>
      </c>
      <c r="H1411" s="60">
        <f t="shared" si="39"/>
        <v>0</v>
      </c>
      <c r="I1411" s="60">
        <v>0</v>
      </c>
      <c r="J1411" s="60">
        <v>0</v>
      </c>
      <c r="K1411" s="60">
        <v>0</v>
      </c>
      <c r="L1411" s="60">
        <v>0</v>
      </c>
      <c r="M1411" s="60">
        <v>0</v>
      </c>
      <c r="N1411" s="60">
        <f t="shared" si="40"/>
        <v>0</v>
      </c>
    </row>
    <row r="1412" ht="16.5" spans="1:14">
      <c r="A1412" s="57">
        <v>431</v>
      </c>
      <c r="B1412" s="59" t="s">
        <v>235</v>
      </c>
      <c r="C1412" s="59" t="s">
        <v>236</v>
      </c>
      <c r="D1412" s="75"/>
      <c r="E1412" s="60">
        <v>0</v>
      </c>
      <c r="F1412" s="60">
        <v>278438.23</v>
      </c>
      <c r="G1412" s="60">
        <v>278438.23</v>
      </c>
      <c r="H1412" s="60">
        <f t="shared" si="39"/>
        <v>0</v>
      </c>
      <c r="I1412" s="60">
        <v>0</v>
      </c>
      <c r="J1412" s="60">
        <v>0</v>
      </c>
      <c r="K1412" s="60">
        <v>0</v>
      </c>
      <c r="L1412" s="60">
        <v>0</v>
      </c>
      <c r="M1412" s="60">
        <v>0</v>
      </c>
      <c r="N1412" s="60">
        <f t="shared" si="40"/>
        <v>0</v>
      </c>
    </row>
    <row r="1413" ht="16.5" spans="1:14">
      <c r="A1413" s="57">
        <v>432</v>
      </c>
      <c r="B1413" s="59" t="s">
        <v>1201</v>
      </c>
      <c r="C1413" s="59" t="s">
        <v>1202</v>
      </c>
      <c r="D1413" s="75"/>
      <c r="E1413" s="60">
        <v>0</v>
      </c>
      <c r="F1413" s="60">
        <v>4560</v>
      </c>
      <c r="G1413" s="60">
        <v>4560</v>
      </c>
      <c r="H1413" s="60">
        <f t="shared" si="39"/>
        <v>0</v>
      </c>
      <c r="I1413" s="60">
        <v>0</v>
      </c>
      <c r="J1413" s="60">
        <v>0</v>
      </c>
      <c r="K1413" s="60">
        <v>0</v>
      </c>
      <c r="L1413" s="60">
        <v>0</v>
      </c>
      <c r="M1413" s="60">
        <v>0</v>
      </c>
      <c r="N1413" s="60">
        <f t="shared" si="40"/>
        <v>0</v>
      </c>
    </row>
    <row r="1414" ht="16.5" spans="1:14">
      <c r="A1414" s="57">
        <v>433</v>
      </c>
      <c r="B1414" s="59" t="s">
        <v>2269</v>
      </c>
      <c r="C1414" s="59" t="s">
        <v>2270</v>
      </c>
      <c r="D1414" s="75"/>
      <c r="E1414" s="60">
        <v>0</v>
      </c>
      <c r="F1414" s="60">
        <v>0</v>
      </c>
      <c r="G1414" s="60">
        <v>0</v>
      </c>
      <c r="H1414" s="60">
        <f t="shared" si="39"/>
        <v>0</v>
      </c>
      <c r="I1414" s="60">
        <v>0</v>
      </c>
      <c r="J1414" s="60">
        <v>0</v>
      </c>
      <c r="K1414" s="60">
        <v>0</v>
      </c>
      <c r="L1414" s="60">
        <v>0</v>
      </c>
      <c r="M1414" s="60">
        <v>0</v>
      </c>
      <c r="N1414" s="60">
        <f t="shared" si="40"/>
        <v>0</v>
      </c>
    </row>
    <row r="1415" ht="16.5" spans="1:14">
      <c r="A1415" s="57">
        <v>434</v>
      </c>
      <c r="B1415" s="59" t="s">
        <v>1345</v>
      </c>
      <c r="C1415" s="59" t="s">
        <v>1346</v>
      </c>
      <c r="D1415" s="75"/>
      <c r="E1415" s="60">
        <v>0</v>
      </c>
      <c r="F1415" s="60">
        <v>105416.7</v>
      </c>
      <c r="G1415" s="60">
        <v>105416.7</v>
      </c>
      <c r="H1415" s="60">
        <f t="shared" si="39"/>
        <v>0</v>
      </c>
      <c r="I1415" s="60">
        <v>0</v>
      </c>
      <c r="J1415" s="60">
        <v>0</v>
      </c>
      <c r="K1415" s="60">
        <v>0</v>
      </c>
      <c r="L1415" s="60">
        <v>0</v>
      </c>
      <c r="M1415" s="60">
        <v>0</v>
      </c>
      <c r="N1415" s="60">
        <f t="shared" si="40"/>
        <v>0</v>
      </c>
    </row>
    <row r="1416" ht="16.5" spans="1:14">
      <c r="A1416" s="57">
        <v>435</v>
      </c>
      <c r="B1416" s="59" t="s">
        <v>2271</v>
      </c>
      <c r="C1416" s="59" t="s">
        <v>2272</v>
      </c>
      <c r="D1416" s="75"/>
      <c r="E1416" s="60">
        <v>0</v>
      </c>
      <c r="F1416" s="60">
        <v>0</v>
      </c>
      <c r="G1416" s="60">
        <v>43559.04</v>
      </c>
      <c r="H1416" s="60">
        <f t="shared" si="39"/>
        <v>43559.04</v>
      </c>
      <c r="I1416" s="60">
        <v>43559.04</v>
      </c>
      <c r="J1416" s="60">
        <v>0</v>
      </c>
      <c r="K1416" s="60">
        <v>0</v>
      </c>
      <c r="L1416" s="60">
        <v>0</v>
      </c>
      <c r="M1416" s="60">
        <v>0</v>
      </c>
      <c r="N1416" s="60">
        <f t="shared" si="40"/>
        <v>0</v>
      </c>
    </row>
    <row r="1417" ht="16.5" spans="1:14">
      <c r="A1417" s="57">
        <v>436</v>
      </c>
      <c r="B1417" s="59" t="s">
        <v>291</v>
      </c>
      <c r="C1417" s="59" t="s">
        <v>292</v>
      </c>
      <c r="D1417" s="75"/>
      <c r="E1417" s="60">
        <v>0</v>
      </c>
      <c r="F1417" s="60">
        <v>6649</v>
      </c>
      <c r="G1417" s="60">
        <v>6649</v>
      </c>
      <c r="H1417" s="60">
        <f t="shared" si="39"/>
        <v>0</v>
      </c>
      <c r="I1417" s="60">
        <v>0</v>
      </c>
      <c r="J1417" s="60">
        <v>0</v>
      </c>
      <c r="K1417" s="60">
        <v>0</v>
      </c>
      <c r="L1417" s="60">
        <v>0</v>
      </c>
      <c r="M1417" s="60">
        <v>0</v>
      </c>
      <c r="N1417" s="60">
        <f t="shared" si="40"/>
        <v>0</v>
      </c>
    </row>
    <row r="1418" ht="16.5" spans="1:14">
      <c r="A1418" s="57">
        <v>437</v>
      </c>
      <c r="B1418" s="59" t="s">
        <v>414</v>
      </c>
      <c r="C1418" s="59" t="s">
        <v>415</v>
      </c>
      <c r="D1418" s="75"/>
      <c r="E1418" s="60">
        <v>0</v>
      </c>
      <c r="F1418" s="60">
        <v>101628.18</v>
      </c>
      <c r="G1418" s="60">
        <v>101628.18</v>
      </c>
      <c r="H1418" s="60">
        <f t="shared" si="39"/>
        <v>0</v>
      </c>
      <c r="I1418" s="60">
        <v>0</v>
      </c>
      <c r="J1418" s="60">
        <v>0</v>
      </c>
      <c r="K1418" s="60">
        <v>0</v>
      </c>
      <c r="L1418" s="60">
        <v>0</v>
      </c>
      <c r="M1418" s="60">
        <v>0</v>
      </c>
      <c r="N1418" s="60">
        <f t="shared" si="40"/>
        <v>0</v>
      </c>
    </row>
    <row r="1419" ht="16.5" spans="1:14">
      <c r="A1419" s="57">
        <v>438</v>
      </c>
      <c r="B1419" s="59" t="s">
        <v>303</v>
      </c>
      <c r="C1419" s="59" t="s">
        <v>304</v>
      </c>
      <c r="D1419" s="75"/>
      <c r="E1419" s="60">
        <v>0</v>
      </c>
      <c r="F1419" s="60">
        <v>100100</v>
      </c>
      <c r="G1419" s="60">
        <v>184901</v>
      </c>
      <c r="H1419" s="60">
        <f t="shared" si="39"/>
        <v>84801</v>
      </c>
      <c r="I1419" s="60">
        <v>84801</v>
      </c>
      <c r="J1419" s="60">
        <v>0</v>
      </c>
      <c r="K1419" s="60">
        <v>0</v>
      </c>
      <c r="L1419" s="60">
        <v>0</v>
      </c>
      <c r="M1419" s="60">
        <v>0</v>
      </c>
      <c r="N1419" s="60">
        <f t="shared" si="40"/>
        <v>0</v>
      </c>
    </row>
    <row r="1420" ht="16.5" spans="1:14">
      <c r="A1420" s="57">
        <v>439</v>
      </c>
      <c r="B1420" s="59" t="s">
        <v>229</v>
      </c>
      <c r="C1420" s="59" t="s">
        <v>230</v>
      </c>
      <c r="D1420" s="75"/>
      <c r="E1420" s="60">
        <v>0</v>
      </c>
      <c r="F1420" s="60">
        <v>201500</v>
      </c>
      <c r="G1420" s="60">
        <v>201500</v>
      </c>
      <c r="H1420" s="60">
        <f t="shared" si="39"/>
        <v>0</v>
      </c>
      <c r="I1420" s="60">
        <v>0</v>
      </c>
      <c r="J1420" s="60">
        <v>0</v>
      </c>
      <c r="K1420" s="60">
        <v>0</v>
      </c>
      <c r="L1420" s="60">
        <v>0</v>
      </c>
      <c r="M1420" s="60">
        <v>0</v>
      </c>
      <c r="N1420" s="60">
        <f t="shared" si="40"/>
        <v>0</v>
      </c>
    </row>
    <row r="1421" ht="16.5" spans="1:14">
      <c r="A1421" s="57">
        <v>440</v>
      </c>
      <c r="B1421" s="59" t="s">
        <v>301</v>
      </c>
      <c r="C1421" s="59" t="s">
        <v>302</v>
      </c>
      <c r="D1421" s="75"/>
      <c r="E1421" s="60">
        <v>0</v>
      </c>
      <c r="F1421" s="60">
        <v>5254.81</v>
      </c>
      <c r="G1421" s="60">
        <v>7814.83</v>
      </c>
      <c r="H1421" s="60">
        <f t="shared" si="39"/>
        <v>2560.02</v>
      </c>
      <c r="I1421" s="60">
        <v>2560.02</v>
      </c>
      <c r="J1421" s="60">
        <v>0</v>
      </c>
      <c r="K1421" s="60">
        <v>0</v>
      </c>
      <c r="L1421" s="60">
        <v>0</v>
      </c>
      <c r="M1421" s="60">
        <v>0</v>
      </c>
      <c r="N1421" s="60">
        <f t="shared" si="40"/>
        <v>0</v>
      </c>
    </row>
    <row r="1422" ht="16.5" spans="1:14">
      <c r="A1422" s="57">
        <v>441</v>
      </c>
      <c r="B1422" s="59" t="s">
        <v>524</v>
      </c>
      <c r="C1422" s="59" t="s">
        <v>525</v>
      </c>
      <c r="D1422" s="75"/>
      <c r="E1422" s="60">
        <v>0</v>
      </c>
      <c r="F1422" s="60">
        <v>164948.34</v>
      </c>
      <c r="G1422" s="60">
        <v>235338.41</v>
      </c>
      <c r="H1422" s="60">
        <f t="shared" si="39"/>
        <v>70390.07</v>
      </c>
      <c r="I1422" s="60">
        <v>70390.07</v>
      </c>
      <c r="J1422" s="60">
        <v>0</v>
      </c>
      <c r="K1422" s="60">
        <v>0</v>
      </c>
      <c r="L1422" s="60">
        <v>0</v>
      </c>
      <c r="M1422" s="60">
        <v>0</v>
      </c>
      <c r="N1422" s="60">
        <f t="shared" si="40"/>
        <v>0</v>
      </c>
    </row>
    <row r="1423" ht="16.5" spans="1:14">
      <c r="A1423" s="57">
        <v>442</v>
      </c>
      <c r="B1423" s="59" t="s">
        <v>2273</v>
      </c>
      <c r="C1423" s="59" t="s">
        <v>2274</v>
      </c>
      <c r="D1423" s="75"/>
      <c r="E1423" s="60">
        <v>0</v>
      </c>
      <c r="F1423" s="60">
        <v>0</v>
      </c>
      <c r="G1423" s="60">
        <v>0</v>
      </c>
      <c r="H1423" s="60">
        <f t="shared" si="39"/>
        <v>0</v>
      </c>
      <c r="I1423" s="60">
        <v>0</v>
      </c>
      <c r="J1423" s="60">
        <v>0</v>
      </c>
      <c r="K1423" s="60">
        <v>0</v>
      </c>
      <c r="L1423" s="60">
        <v>0</v>
      </c>
      <c r="M1423" s="60">
        <v>0</v>
      </c>
      <c r="N1423" s="60">
        <f t="shared" si="40"/>
        <v>0</v>
      </c>
    </row>
    <row r="1424" ht="16.5" spans="1:14">
      <c r="A1424" s="57">
        <v>443</v>
      </c>
      <c r="B1424" s="59" t="s">
        <v>1167</v>
      </c>
      <c r="C1424" s="59" t="s">
        <v>1168</v>
      </c>
      <c r="D1424" s="75"/>
      <c r="E1424" s="60">
        <v>0</v>
      </c>
      <c r="F1424" s="60">
        <v>154000</v>
      </c>
      <c r="G1424" s="60">
        <v>727187.66</v>
      </c>
      <c r="H1424" s="60">
        <f t="shared" si="39"/>
        <v>573187.66</v>
      </c>
      <c r="I1424" s="60">
        <v>573187.66</v>
      </c>
      <c r="J1424" s="60">
        <v>0</v>
      </c>
      <c r="K1424" s="60">
        <v>0</v>
      </c>
      <c r="L1424" s="60">
        <v>0</v>
      </c>
      <c r="M1424" s="60">
        <v>0</v>
      </c>
      <c r="N1424" s="60">
        <f t="shared" si="40"/>
        <v>0</v>
      </c>
    </row>
    <row r="1425" ht="16.5" spans="1:14">
      <c r="A1425" s="57">
        <v>444</v>
      </c>
      <c r="B1425" s="59" t="s">
        <v>347</v>
      </c>
      <c r="C1425" s="59" t="s">
        <v>348</v>
      </c>
      <c r="D1425" s="75"/>
      <c r="E1425" s="60">
        <v>0</v>
      </c>
      <c r="F1425" s="60">
        <v>4318.4</v>
      </c>
      <c r="G1425" s="60">
        <v>4318.4</v>
      </c>
      <c r="H1425" s="60">
        <f t="shared" si="39"/>
        <v>0</v>
      </c>
      <c r="I1425" s="60">
        <v>0</v>
      </c>
      <c r="J1425" s="60">
        <v>0</v>
      </c>
      <c r="K1425" s="60">
        <v>0</v>
      </c>
      <c r="L1425" s="60">
        <v>0</v>
      </c>
      <c r="M1425" s="60">
        <v>0</v>
      </c>
      <c r="N1425" s="60">
        <f t="shared" si="40"/>
        <v>0</v>
      </c>
    </row>
    <row r="1426" ht="16.5" spans="1:14">
      <c r="A1426" s="57">
        <v>445</v>
      </c>
      <c r="B1426" s="59" t="s">
        <v>237</v>
      </c>
      <c r="C1426" s="59" t="s">
        <v>238</v>
      </c>
      <c r="D1426" s="75"/>
      <c r="E1426" s="60">
        <v>0</v>
      </c>
      <c r="F1426" s="60">
        <v>18045.7</v>
      </c>
      <c r="G1426" s="60">
        <v>34308.9</v>
      </c>
      <c r="H1426" s="60">
        <f t="shared" si="39"/>
        <v>16263.2</v>
      </c>
      <c r="I1426" s="60">
        <v>16263.2</v>
      </c>
      <c r="J1426" s="60">
        <v>0</v>
      </c>
      <c r="K1426" s="60">
        <v>0</v>
      </c>
      <c r="L1426" s="60">
        <v>0</v>
      </c>
      <c r="M1426" s="60">
        <v>0</v>
      </c>
      <c r="N1426" s="60">
        <f t="shared" si="40"/>
        <v>0</v>
      </c>
    </row>
    <row r="1427" ht="16.5" spans="1:14">
      <c r="A1427" s="57">
        <v>446</v>
      </c>
      <c r="B1427" s="59" t="s">
        <v>908</v>
      </c>
      <c r="C1427" s="59" t="s">
        <v>909</v>
      </c>
      <c r="D1427" s="75"/>
      <c r="E1427" s="60">
        <v>0</v>
      </c>
      <c r="F1427" s="60">
        <v>26370803.14</v>
      </c>
      <c r="G1427" s="60">
        <v>26370803.14</v>
      </c>
      <c r="H1427" s="60">
        <f t="shared" si="39"/>
        <v>0</v>
      </c>
      <c r="I1427" s="60">
        <v>0</v>
      </c>
      <c r="J1427" s="60">
        <v>0</v>
      </c>
      <c r="K1427" s="60">
        <v>0</v>
      </c>
      <c r="L1427" s="60">
        <v>0</v>
      </c>
      <c r="M1427" s="60">
        <v>0</v>
      </c>
      <c r="N1427" s="60">
        <f t="shared" si="40"/>
        <v>0</v>
      </c>
    </row>
    <row r="1428" ht="16.5" spans="1:14">
      <c r="A1428" s="57">
        <v>447</v>
      </c>
      <c r="B1428" s="59" t="s">
        <v>305</v>
      </c>
      <c r="C1428" s="59" t="s">
        <v>306</v>
      </c>
      <c r="D1428" s="75"/>
      <c r="E1428" s="60">
        <v>0</v>
      </c>
      <c r="F1428" s="60">
        <v>19911.5</v>
      </c>
      <c r="G1428" s="60">
        <v>19911.5</v>
      </c>
      <c r="H1428" s="60">
        <f t="shared" si="39"/>
        <v>0</v>
      </c>
      <c r="I1428" s="60">
        <v>0</v>
      </c>
      <c r="J1428" s="60">
        <v>0</v>
      </c>
      <c r="K1428" s="60">
        <v>0</v>
      </c>
      <c r="L1428" s="60">
        <v>0</v>
      </c>
      <c r="M1428" s="60">
        <v>0</v>
      </c>
      <c r="N1428" s="60">
        <f t="shared" si="40"/>
        <v>0</v>
      </c>
    </row>
    <row r="1429" ht="16.5" spans="1:14">
      <c r="A1429" s="57">
        <v>448</v>
      </c>
      <c r="B1429" s="59" t="s">
        <v>357</v>
      </c>
      <c r="C1429" s="59" t="s">
        <v>358</v>
      </c>
      <c r="D1429" s="75"/>
      <c r="E1429" s="60">
        <v>0</v>
      </c>
      <c r="F1429" s="60">
        <v>29910.92</v>
      </c>
      <c r="G1429" s="60">
        <v>29910.92</v>
      </c>
      <c r="H1429" s="60">
        <f t="shared" si="39"/>
        <v>0</v>
      </c>
      <c r="I1429" s="60">
        <v>0</v>
      </c>
      <c r="J1429" s="60">
        <v>0</v>
      </c>
      <c r="K1429" s="60">
        <v>0</v>
      </c>
      <c r="L1429" s="60">
        <v>0</v>
      </c>
      <c r="M1429" s="60">
        <v>0</v>
      </c>
      <c r="N1429" s="60">
        <f t="shared" si="40"/>
        <v>0</v>
      </c>
    </row>
    <row r="1430" ht="16.5" spans="1:14">
      <c r="A1430" s="57">
        <v>449</v>
      </c>
      <c r="B1430" s="59" t="s">
        <v>590</v>
      </c>
      <c r="C1430" s="59" t="s">
        <v>591</v>
      </c>
      <c r="D1430" s="75"/>
      <c r="E1430" s="60">
        <v>0</v>
      </c>
      <c r="F1430" s="60">
        <v>106198.2</v>
      </c>
      <c r="G1430" s="60">
        <v>106198.2</v>
      </c>
      <c r="H1430" s="60">
        <f t="shared" ref="H1430:H1436" si="41">E1430+G1430-F1430</f>
        <v>0</v>
      </c>
      <c r="I1430" s="60">
        <v>0</v>
      </c>
      <c r="J1430" s="60">
        <v>0</v>
      </c>
      <c r="K1430" s="60">
        <v>0</v>
      </c>
      <c r="L1430" s="60">
        <v>0</v>
      </c>
      <c r="M1430" s="60">
        <v>0</v>
      </c>
      <c r="N1430" s="60">
        <f t="shared" si="40"/>
        <v>0</v>
      </c>
    </row>
    <row r="1431" ht="16.5" spans="1:14">
      <c r="A1431" s="57">
        <v>450</v>
      </c>
      <c r="B1431" s="59" t="s">
        <v>1189</v>
      </c>
      <c r="C1431" s="59" t="s">
        <v>1190</v>
      </c>
      <c r="D1431" s="75"/>
      <c r="E1431" s="60">
        <v>0</v>
      </c>
      <c r="F1431" s="60">
        <v>0</v>
      </c>
      <c r="G1431" s="60">
        <v>131120</v>
      </c>
      <c r="H1431" s="60">
        <f t="shared" si="41"/>
        <v>131120</v>
      </c>
      <c r="I1431" s="60">
        <v>131120</v>
      </c>
      <c r="J1431" s="60">
        <v>0</v>
      </c>
      <c r="K1431" s="60">
        <v>0</v>
      </c>
      <c r="L1431" s="60">
        <v>0</v>
      </c>
      <c r="M1431" s="60">
        <v>0</v>
      </c>
      <c r="N1431" s="60">
        <f t="shared" si="40"/>
        <v>0</v>
      </c>
    </row>
    <row r="1432" ht="16.5" spans="1:14">
      <c r="A1432" s="57">
        <v>451</v>
      </c>
      <c r="B1432" s="59" t="s">
        <v>1203</v>
      </c>
      <c r="C1432" s="59" t="s">
        <v>1204</v>
      </c>
      <c r="D1432" s="75"/>
      <c r="E1432" s="60">
        <v>0</v>
      </c>
      <c r="F1432" s="60">
        <v>13160.7</v>
      </c>
      <c r="G1432" s="60">
        <v>22311.45</v>
      </c>
      <c r="H1432" s="60">
        <f t="shared" si="41"/>
        <v>9150.75</v>
      </c>
      <c r="I1432" s="60">
        <v>9150.75</v>
      </c>
      <c r="J1432" s="60">
        <v>0</v>
      </c>
      <c r="K1432" s="60">
        <v>0</v>
      </c>
      <c r="L1432" s="60">
        <v>0</v>
      </c>
      <c r="M1432" s="60">
        <v>0</v>
      </c>
      <c r="N1432" s="60">
        <f t="shared" si="40"/>
        <v>0</v>
      </c>
    </row>
    <row r="1433" ht="16.5" spans="1:14">
      <c r="A1433" s="57">
        <v>452</v>
      </c>
      <c r="B1433" s="59" t="s">
        <v>1510</v>
      </c>
      <c r="C1433" s="59" t="s">
        <v>1511</v>
      </c>
      <c r="D1433" s="75"/>
      <c r="E1433" s="60">
        <v>0</v>
      </c>
      <c r="F1433" s="60">
        <v>28428</v>
      </c>
      <c r="G1433" s="60">
        <v>28428</v>
      </c>
      <c r="H1433" s="60">
        <f t="shared" si="41"/>
        <v>0</v>
      </c>
      <c r="I1433" s="60">
        <v>0</v>
      </c>
      <c r="J1433" s="60">
        <v>0</v>
      </c>
      <c r="K1433" s="60">
        <v>0</v>
      </c>
      <c r="L1433" s="60">
        <v>0</v>
      </c>
      <c r="M1433" s="60">
        <v>0</v>
      </c>
      <c r="N1433" s="60">
        <f t="shared" si="40"/>
        <v>0</v>
      </c>
    </row>
    <row r="1434" ht="16.5" spans="1:14">
      <c r="A1434" s="57">
        <v>453</v>
      </c>
      <c r="B1434" s="59" t="s">
        <v>1169</v>
      </c>
      <c r="C1434" s="59" t="s">
        <v>1170</v>
      </c>
      <c r="D1434" s="75"/>
      <c r="E1434" s="60">
        <v>0</v>
      </c>
      <c r="F1434" s="60">
        <v>6662.04</v>
      </c>
      <c r="G1434" s="60">
        <v>6662.04</v>
      </c>
      <c r="H1434" s="60">
        <f t="shared" si="41"/>
        <v>0</v>
      </c>
      <c r="I1434" s="60">
        <v>0</v>
      </c>
      <c r="J1434" s="60">
        <v>0</v>
      </c>
      <c r="K1434" s="60">
        <v>0</v>
      </c>
      <c r="L1434" s="60">
        <v>0</v>
      </c>
      <c r="M1434" s="60">
        <v>0</v>
      </c>
      <c r="N1434" s="60">
        <f t="shared" ref="N1434:N1436" si="42">SUM(I1434:M1434)-H1434</f>
        <v>0</v>
      </c>
    </row>
    <row r="1435" ht="16.5" spans="1:14">
      <c r="A1435" s="57">
        <v>454</v>
      </c>
      <c r="B1435" s="59" t="s">
        <v>2275</v>
      </c>
      <c r="C1435" s="59" t="s">
        <v>2276</v>
      </c>
      <c r="D1435" s="75"/>
      <c r="E1435" s="60">
        <v>0</v>
      </c>
      <c r="F1435" s="60">
        <v>0</v>
      </c>
      <c r="G1435" s="60">
        <v>2838152.44</v>
      </c>
      <c r="H1435" s="60">
        <f t="shared" si="41"/>
        <v>2838152.44</v>
      </c>
      <c r="I1435" s="60">
        <v>2838152.44</v>
      </c>
      <c r="J1435" s="60">
        <v>0</v>
      </c>
      <c r="K1435" s="60">
        <v>0</v>
      </c>
      <c r="L1435" s="60">
        <v>0</v>
      </c>
      <c r="M1435" s="60">
        <v>0</v>
      </c>
      <c r="N1435" s="60">
        <f t="shared" si="42"/>
        <v>0</v>
      </c>
    </row>
    <row r="1436" ht="16.5" spans="1:14">
      <c r="A1436" s="57">
        <v>455</v>
      </c>
      <c r="B1436" s="59" t="s">
        <v>661</v>
      </c>
      <c r="C1436" s="59" t="s">
        <v>662</v>
      </c>
      <c r="D1436" s="75"/>
      <c r="E1436" s="60">
        <v>0</v>
      </c>
      <c r="F1436" s="60">
        <v>4960</v>
      </c>
      <c r="G1436" s="60">
        <v>4960</v>
      </c>
      <c r="H1436" s="60">
        <f t="shared" si="41"/>
        <v>0</v>
      </c>
      <c r="I1436" s="60">
        <v>0</v>
      </c>
      <c r="J1436" s="60">
        <v>0</v>
      </c>
      <c r="K1436" s="60">
        <v>0</v>
      </c>
      <c r="L1436" s="60">
        <v>0</v>
      </c>
      <c r="M1436" s="60">
        <v>0</v>
      </c>
      <c r="N1436" s="60">
        <f t="shared" si="42"/>
        <v>0</v>
      </c>
    </row>
    <row r="1437" ht="16.5" spans="1:14">
      <c r="A1437" s="83"/>
      <c r="B1437" s="84" t="s">
        <v>2277</v>
      </c>
      <c r="C1437" s="84"/>
      <c r="D1437" s="84"/>
      <c r="E1437" s="84">
        <f t="shared" ref="E1437:N1437" si="43">SUM(E982:E1436)</f>
        <v>24875283.41</v>
      </c>
      <c r="F1437" s="84">
        <f t="shared" si="43"/>
        <v>410091521.41</v>
      </c>
      <c r="G1437" s="84">
        <f t="shared" si="43"/>
        <v>424349976.98</v>
      </c>
      <c r="H1437" s="84">
        <f t="shared" si="43"/>
        <v>39133738.98</v>
      </c>
      <c r="I1437" s="84">
        <f t="shared" si="43"/>
        <v>30329801.67</v>
      </c>
      <c r="J1437" s="84">
        <f t="shared" si="43"/>
        <v>1913202.25</v>
      </c>
      <c r="K1437" s="84">
        <f t="shared" si="43"/>
        <v>2704850</v>
      </c>
      <c r="L1437" s="84">
        <f t="shared" si="43"/>
        <v>2874120.16</v>
      </c>
      <c r="M1437" s="84">
        <f t="shared" si="43"/>
        <v>1313652.62</v>
      </c>
      <c r="N1437" s="84">
        <f t="shared" si="43"/>
        <v>-1.17010924718594e-7</v>
      </c>
    </row>
    <row r="1438" ht="16.5" spans="1:14">
      <c r="A1438" s="83"/>
      <c r="B1438" s="84" t="s">
        <v>2278</v>
      </c>
      <c r="C1438" s="84"/>
      <c r="D1438" s="84"/>
      <c r="E1438" s="84">
        <f t="shared" ref="E1438:N1438" si="44">E14+E27+E980+E1437</f>
        <v>259517124.36</v>
      </c>
      <c r="F1438" s="84">
        <f t="shared" si="44"/>
        <v>1126155051.37</v>
      </c>
      <c r="G1438" s="84">
        <f t="shared" si="44"/>
        <v>1134256552.54</v>
      </c>
      <c r="H1438" s="84">
        <f t="shared" si="44"/>
        <v>267618625.53</v>
      </c>
      <c r="I1438" s="84">
        <f t="shared" si="44"/>
        <v>160581045.04</v>
      </c>
      <c r="J1438" s="84">
        <f t="shared" si="44"/>
        <v>71726272.79</v>
      </c>
      <c r="K1438" s="84">
        <f t="shared" si="44"/>
        <v>21788344.75</v>
      </c>
      <c r="L1438" s="84">
        <f t="shared" si="44"/>
        <v>10373728.44</v>
      </c>
      <c r="M1438" s="84">
        <f t="shared" si="44"/>
        <v>3151122.23</v>
      </c>
      <c r="N1438" s="84">
        <f t="shared" si="44"/>
        <v>-1.16537760099997e-7</v>
      </c>
    </row>
    <row r="1439" spans="1:14">
      <c r="A1439" s="85"/>
      <c r="B1439" s="86"/>
      <c r="C1439" s="86"/>
      <c r="D1439" s="86"/>
      <c r="E1439" s="87" t="b">
        <f>E1438='[1]资产负债表01-打印'!E10</f>
        <v>1</v>
      </c>
      <c r="F1439" s="88"/>
      <c r="G1439" s="88"/>
      <c r="H1439" s="87" t="b">
        <f>H1438='[1]资产负债表01-打印'!F10</f>
        <v>1</v>
      </c>
      <c r="I1439" s="88"/>
      <c r="J1439" s="89"/>
      <c r="K1439" s="89"/>
      <c r="L1439" s="89"/>
      <c r="M1439" s="89"/>
      <c r="N1439" s="86"/>
    </row>
  </sheetData>
  <mergeCells count="2">
    <mergeCell ref="A1:M1"/>
    <mergeCell ref="A2:B2"/>
  </mergeCells>
  <conditionalFormatting sqref="C1433">
    <cfRule type="duplicateValues" dxfId="0" priority="5"/>
  </conditionalFormatting>
  <conditionalFormatting sqref="C18:C26">
    <cfRule type="duplicateValues" dxfId="0" priority="6"/>
  </conditionalFormatting>
  <conditionalFormatting sqref="C982:C1397">
    <cfRule type="duplicateValues" dxfId="0" priority="4"/>
  </conditionalFormatting>
  <conditionalFormatting sqref="C1398:C1416">
    <cfRule type="duplicateValues" dxfId="0" priority="3"/>
  </conditionalFormatting>
  <conditionalFormatting sqref="C1417:C1432">
    <cfRule type="duplicateValues" dxfId="0" priority="2"/>
  </conditionalFormatting>
  <conditionalFormatting sqref="C1434:C143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M27" sqref="M27"/>
    </sheetView>
  </sheetViews>
  <sheetFormatPr defaultColWidth="9" defaultRowHeight="13.5"/>
  <cols>
    <col min="1" max="1" width="5" style="10" customWidth="1"/>
    <col min="2" max="2" width="31" style="10" customWidth="1"/>
    <col min="3" max="3" width="8.33333333333333" style="10" hidden="1" customWidth="1"/>
    <col min="4" max="4" width="8.44166666666667" style="10" customWidth="1"/>
    <col min="5" max="5" width="17.1083333333333" style="10" customWidth="1"/>
    <col min="6" max="6" width="16.375" style="10" customWidth="1"/>
    <col min="7" max="7" width="15.375" style="10" customWidth="1"/>
    <col min="8" max="8" width="16" style="10" customWidth="1"/>
    <col min="9" max="9" width="15.75" style="10" customWidth="1"/>
    <col min="10" max="10" width="16.3333333333333" style="10" customWidth="1"/>
    <col min="11" max="12" width="9" style="10"/>
    <col min="13" max="13" width="11.8833333333333" style="10" customWidth="1"/>
    <col min="14" max="14" width="16.1083333333333" style="10" customWidth="1"/>
    <col min="15" max="16384" width="9" style="10"/>
  </cols>
  <sheetData>
    <row r="1" s="9" customFormat="1" ht="30" customHeight="1" spans="1:14">
      <c r="A1" s="11" t="s">
        <v>2279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45"/>
    </row>
    <row r="2" s="9" customFormat="1" ht="24" customHeight="1" spans="1:14">
      <c r="A2" s="12" t="s">
        <v>1</v>
      </c>
      <c r="B2" s="12"/>
      <c r="C2" s="13"/>
      <c r="D2" s="13"/>
      <c r="E2" s="14"/>
      <c r="F2" s="14"/>
      <c r="G2" s="14"/>
      <c r="H2" s="15">
        <v>45565</v>
      </c>
      <c r="I2" s="13"/>
      <c r="J2" s="13"/>
      <c r="K2" s="13"/>
      <c r="L2" s="13"/>
      <c r="M2" s="13" t="s">
        <v>167</v>
      </c>
      <c r="N2" s="45"/>
    </row>
    <row r="3" s="10" customFormat="1" ht="38.4" customHeight="1" spans="1:14">
      <c r="A3" s="16" t="s">
        <v>752</v>
      </c>
      <c r="B3" s="17" t="s">
        <v>168</v>
      </c>
      <c r="C3" s="16" t="s">
        <v>753</v>
      </c>
      <c r="D3" s="17" t="s">
        <v>5</v>
      </c>
      <c r="E3" s="18" t="s">
        <v>754</v>
      </c>
      <c r="F3" s="18" t="s">
        <v>755</v>
      </c>
      <c r="G3" s="18" t="s">
        <v>756</v>
      </c>
      <c r="H3" s="19" t="s">
        <v>9</v>
      </c>
      <c r="I3" s="46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757</v>
      </c>
    </row>
    <row r="4" s="10" customFormat="1" spans="1:14">
      <c r="A4" s="20"/>
      <c r="B4" s="21" t="s">
        <v>758</v>
      </c>
      <c r="C4" s="20"/>
      <c r="D4" s="22"/>
      <c r="E4" s="23"/>
      <c r="F4" s="23"/>
      <c r="G4" s="23"/>
      <c r="H4" s="24"/>
      <c r="I4" s="47"/>
      <c r="J4" s="22"/>
      <c r="K4" s="22"/>
      <c r="L4" s="22"/>
      <c r="M4" s="22"/>
      <c r="N4" s="22"/>
    </row>
    <row r="5" s="10" customFormat="1" spans="1:14">
      <c r="A5" s="20">
        <v>1</v>
      </c>
      <c r="B5" s="22" t="s">
        <v>16</v>
      </c>
      <c r="C5" s="20"/>
      <c r="D5" s="22" t="s">
        <v>17</v>
      </c>
      <c r="E5" s="23">
        <v>-24170000</v>
      </c>
      <c r="F5" s="23">
        <v>35843050.61</v>
      </c>
      <c r="G5" s="23">
        <v>11673050.61</v>
      </c>
      <c r="H5" s="24">
        <v>0</v>
      </c>
      <c r="I5" s="47">
        <v>0</v>
      </c>
      <c r="J5" s="22"/>
      <c r="K5" s="22"/>
      <c r="L5" s="22"/>
      <c r="M5" s="22"/>
      <c r="N5" s="22"/>
    </row>
    <row r="6" s="10" customFormat="1" spans="1:14">
      <c r="A6" s="20">
        <v>2</v>
      </c>
      <c r="B6" s="22" t="s">
        <v>18</v>
      </c>
      <c r="C6" s="25"/>
      <c r="D6" s="22" t="s">
        <v>19</v>
      </c>
      <c r="E6" s="23">
        <v>-5367151.25</v>
      </c>
      <c r="F6" s="23">
        <v>5367151.25</v>
      </c>
      <c r="G6" s="23">
        <v>0</v>
      </c>
      <c r="H6" s="24">
        <v>0</v>
      </c>
      <c r="I6" s="47">
        <v>0</v>
      </c>
      <c r="J6" s="22"/>
      <c r="K6" s="22"/>
      <c r="L6" s="22"/>
      <c r="M6" s="22"/>
      <c r="N6" s="22"/>
    </row>
    <row r="7" s="10" customFormat="1" spans="1:14">
      <c r="A7" s="20">
        <v>3</v>
      </c>
      <c r="B7" s="22" t="s">
        <v>20</v>
      </c>
      <c r="C7" s="25"/>
      <c r="D7" s="22" t="s">
        <v>21</v>
      </c>
      <c r="E7" s="23">
        <v>-4800000</v>
      </c>
      <c r="F7" s="23">
        <v>20460708.84</v>
      </c>
      <c r="G7" s="23">
        <v>15660708.84</v>
      </c>
      <c r="H7" s="24">
        <v>0</v>
      </c>
      <c r="I7" s="47">
        <v>0</v>
      </c>
      <c r="J7" s="22"/>
      <c r="K7" s="22"/>
      <c r="L7" s="22"/>
      <c r="M7" s="22"/>
      <c r="N7" s="22"/>
    </row>
    <row r="8" s="10" customFormat="1" spans="1:14">
      <c r="A8" s="20">
        <v>4</v>
      </c>
      <c r="B8" s="22" t="s">
        <v>24</v>
      </c>
      <c r="C8" s="25"/>
      <c r="D8" s="22" t="s">
        <v>25</v>
      </c>
      <c r="E8" s="23">
        <v>-605600</v>
      </c>
      <c r="F8" s="23">
        <v>736871.08</v>
      </c>
      <c r="G8" s="23">
        <v>131271.08</v>
      </c>
      <c r="H8" s="24">
        <v>0</v>
      </c>
      <c r="I8" s="47">
        <v>0</v>
      </c>
      <c r="J8" s="22"/>
      <c r="K8" s="22"/>
      <c r="L8" s="22"/>
      <c r="M8" s="22"/>
      <c r="N8" s="22"/>
    </row>
    <row r="9" s="10" customFormat="1" spans="1:14">
      <c r="A9" s="20">
        <v>5</v>
      </c>
      <c r="B9" s="22" t="s">
        <v>30</v>
      </c>
      <c r="C9" s="25"/>
      <c r="D9" s="22" t="s">
        <v>31</v>
      </c>
      <c r="E9" s="23">
        <v>-5370000</v>
      </c>
      <c r="F9" s="23">
        <v>5370000</v>
      </c>
      <c r="G9" s="23">
        <v>0</v>
      </c>
      <c r="H9" s="24">
        <v>0</v>
      </c>
      <c r="I9" s="47">
        <v>0</v>
      </c>
      <c r="J9" s="22"/>
      <c r="K9" s="22"/>
      <c r="L9" s="22"/>
      <c r="M9" s="22"/>
      <c r="N9" s="22"/>
    </row>
    <row r="10" s="10" customFormat="1" spans="1:14">
      <c r="A10" s="20"/>
      <c r="B10" s="26" t="s">
        <v>2280</v>
      </c>
      <c r="C10" s="27"/>
      <c r="D10" s="28"/>
      <c r="E10" s="29">
        <f t="shared" ref="E10:I10" si="0">SUM(E5:E9)</f>
        <v>-40312751.25</v>
      </c>
      <c r="F10" s="29">
        <f t="shared" si="0"/>
        <v>67777781.78</v>
      </c>
      <c r="G10" s="29">
        <f t="shared" si="0"/>
        <v>27465030.53</v>
      </c>
      <c r="H10" s="29">
        <f t="shared" si="0"/>
        <v>0</v>
      </c>
      <c r="I10" s="29">
        <f t="shared" si="0"/>
        <v>0</v>
      </c>
      <c r="J10" s="29">
        <f t="shared" ref="J10:N10" si="1">SUM(J5:J6)</f>
        <v>0</v>
      </c>
      <c r="K10" s="29">
        <f t="shared" si="1"/>
        <v>0</v>
      </c>
      <c r="L10" s="29">
        <f t="shared" si="1"/>
        <v>0</v>
      </c>
      <c r="M10" s="29">
        <f t="shared" si="1"/>
        <v>0</v>
      </c>
      <c r="N10" s="29">
        <f t="shared" si="1"/>
        <v>0</v>
      </c>
    </row>
    <row r="11" s="10" customFormat="1" spans="1:14">
      <c r="A11" s="20"/>
      <c r="B11" s="21" t="s">
        <v>774</v>
      </c>
      <c r="C11" s="30"/>
      <c r="D11" s="22"/>
      <c r="E11" s="23"/>
      <c r="F11" s="23"/>
      <c r="G11" s="23"/>
      <c r="H11" s="24"/>
      <c r="I11" s="47"/>
      <c r="J11" s="22"/>
      <c r="K11" s="22"/>
      <c r="L11" s="22"/>
      <c r="M11" s="22"/>
      <c r="N11" s="22"/>
    </row>
    <row r="12" s="10" customFormat="1" spans="1:14">
      <c r="A12" s="20">
        <v>1</v>
      </c>
      <c r="B12" s="31" t="s">
        <v>58</v>
      </c>
      <c r="C12" s="30"/>
      <c r="D12" s="22" t="s">
        <v>59</v>
      </c>
      <c r="E12" s="23">
        <v>0</v>
      </c>
      <c r="F12" s="23">
        <v>15000000</v>
      </c>
      <c r="G12" s="23">
        <v>15000000</v>
      </c>
      <c r="H12" s="32">
        <v>0</v>
      </c>
      <c r="I12" s="47">
        <v>0</v>
      </c>
      <c r="J12" s="22"/>
      <c r="K12" s="22"/>
      <c r="L12" s="22"/>
      <c r="M12" s="22"/>
      <c r="N12" s="22"/>
    </row>
    <row r="13" s="10" customFormat="1" spans="1:14">
      <c r="A13" s="20">
        <v>2</v>
      </c>
      <c r="B13" s="31" t="s">
        <v>118</v>
      </c>
      <c r="C13" s="25"/>
      <c r="D13" s="33" t="s">
        <v>119</v>
      </c>
      <c r="E13" s="34">
        <v>0</v>
      </c>
      <c r="F13" s="34">
        <v>38160</v>
      </c>
      <c r="G13" s="34">
        <v>38160</v>
      </c>
      <c r="H13" s="32">
        <v>0</v>
      </c>
      <c r="I13" s="32">
        <v>0</v>
      </c>
      <c r="J13" s="32"/>
      <c r="K13" s="32"/>
      <c r="L13" s="32"/>
      <c r="M13" s="32"/>
      <c r="N13" s="48">
        <f>SUM(I13:M13)-H13</f>
        <v>0</v>
      </c>
    </row>
    <row r="14" s="10" customFormat="1" spans="1:14">
      <c r="A14" s="20">
        <v>3</v>
      </c>
      <c r="B14" s="31" t="s">
        <v>2281</v>
      </c>
      <c r="C14" s="25"/>
      <c r="D14" s="33" t="s">
        <v>2282</v>
      </c>
      <c r="E14" s="34">
        <v>-24860.95</v>
      </c>
      <c r="F14" s="34">
        <v>0</v>
      </c>
      <c r="G14" s="34">
        <v>0</v>
      </c>
      <c r="H14" s="32">
        <v>-24860.95</v>
      </c>
      <c r="I14" s="32">
        <v>-24860.95</v>
      </c>
      <c r="J14" s="32"/>
      <c r="K14" s="32"/>
      <c r="L14" s="32"/>
      <c r="M14" s="32"/>
      <c r="N14" s="48"/>
    </row>
    <row r="15" s="10" customFormat="1" spans="1:14">
      <c r="A15" s="20">
        <v>4</v>
      </c>
      <c r="B15" s="31" t="s">
        <v>146</v>
      </c>
      <c r="C15" s="25" t="s">
        <v>146</v>
      </c>
      <c r="D15" s="33" t="s">
        <v>147</v>
      </c>
      <c r="E15" s="34">
        <v>0</v>
      </c>
      <c r="F15" s="34">
        <v>13000</v>
      </c>
      <c r="G15" s="34">
        <v>13000</v>
      </c>
      <c r="H15" s="32">
        <v>0</v>
      </c>
      <c r="I15" s="32"/>
      <c r="J15" s="32"/>
      <c r="K15" s="32"/>
      <c r="L15" s="32"/>
      <c r="M15" s="32"/>
      <c r="N15" s="48"/>
    </row>
    <row r="16" s="10" customFormat="1" spans="1:14">
      <c r="A16" s="20">
        <v>5</v>
      </c>
      <c r="B16" s="31" t="s">
        <v>154</v>
      </c>
      <c r="C16" s="25"/>
      <c r="D16" s="33" t="s">
        <v>155</v>
      </c>
      <c r="E16" s="34">
        <v>0</v>
      </c>
      <c r="F16" s="34">
        <v>50000</v>
      </c>
      <c r="G16" s="34">
        <v>50000</v>
      </c>
      <c r="H16" s="32">
        <v>0</v>
      </c>
      <c r="I16" s="32"/>
      <c r="J16" s="32"/>
      <c r="K16" s="32"/>
      <c r="L16" s="32"/>
      <c r="M16" s="32"/>
      <c r="N16" s="48"/>
    </row>
    <row r="17" s="10" customFormat="1" spans="1:14">
      <c r="A17" s="35"/>
      <c r="B17" s="26" t="s">
        <v>2212</v>
      </c>
      <c r="C17" s="36"/>
      <c r="D17" s="26"/>
      <c r="E17" s="37">
        <f t="shared" ref="E17:H17" si="2">SUM(E12:E16)</f>
        <v>-24860.95</v>
      </c>
      <c r="F17" s="37">
        <f t="shared" si="2"/>
        <v>15101160</v>
      </c>
      <c r="G17" s="37">
        <f t="shared" si="2"/>
        <v>15101160</v>
      </c>
      <c r="H17" s="37">
        <f t="shared" si="2"/>
        <v>-24860.95</v>
      </c>
      <c r="I17" s="37">
        <f t="shared" ref="I17:N17" si="3">SUM(I13:I13)</f>
        <v>0</v>
      </c>
      <c r="J17" s="37">
        <f t="shared" si="3"/>
        <v>0</v>
      </c>
      <c r="K17" s="37">
        <f t="shared" si="3"/>
        <v>0</v>
      </c>
      <c r="L17" s="37">
        <f t="shared" si="3"/>
        <v>0</v>
      </c>
      <c r="M17" s="37">
        <f t="shared" si="3"/>
        <v>0</v>
      </c>
      <c r="N17" s="37">
        <f t="shared" si="3"/>
        <v>0</v>
      </c>
    </row>
    <row r="18" s="10" customFormat="1" spans="1:14">
      <c r="A18" s="38"/>
      <c r="B18" s="39" t="s">
        <v>2283</v>
      </c>
      <c r="C18" s="40"/>
      <c r="D18" s="39"/>
      <c r="E18" s="41">
        <f t="shared" ref="E18:N18" si="4">E10+E17</f>
        <v>-40337612.2</v>
      </c>
      <c r="F18" s="41">
        <f t="shared" si="4"/>
        <v>82878941.78</v>
      </c>
      <c r="G18" s="41">
        <f t="shared" si="4"/>
        <v>42566190.53</v>
      </c>
      <c r="H18" s="41">
        <f t="shared" si="4"/>
        <v>-24860.95</v>
      </c>
      <c r="I18" s="41">
        <f t="shared" si="4"/>
        <v>0</v>
      </c>
      <c r="J18" s="41">
        <f t="shared" si="4"/>
        <v>0</v>
      </c>
      <c r="K18" s="41">
        <f t="shared" si="4"/>
        <v>0</v>
      </c>
      <c r="L18" s="41">
        <f t="shared" si="4"/>
        <v>0</v>
      </c>
      <c r="M18" s="41">
        <f t="shared" si="4"/>
        <v>0</v>
      </c>
      <c r="N18" s="41">
        <f t="shared" si="4"/>
        <v>0</v>
      </c>
    </row>
    <row r="19" s="10" customFormat="1" spans="5:8">
      <c r="E19" s="42" t="b">
        <f>E18=-'[1]资产负债表01-打印'!E11</f>
        <v>1</v>
      </c>
      <c r="H19" s="42" t="b">
        <f>H18=-'[1]资产负债表01-打印'!F11</f>
        <v>1</v>
      </c>
    </row>
    <row r="20" s="10" customFormat="1" spans="5:8">
      <c r="E20" s="43"/>
      <c r="F20" s="44"/>
      <c r="G20" s="44"/>
      <c r="H20" s="43"/>
    </row>
  </sheetData>
  <mergeCells count="2">
    <mergeCell ref="A1:M1"/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workbookViewId="0">
      <selection activeCell="S13" sqref="S13"/>
    </sheetView>
  </sheetViews>
  <sheetFormatPr defaultColWidth="7" defaultRowHeight="12.75" customHeight="1"/>
  <cols>
    <col min="1" max="1" width="3.625" style="1" customWidth="1"/>
    <col min="2" max="2" width="32.125" style="1" customWidth="1"/>
    <col min="3" max="3" width="8.125" style="1" customWidth="1"/>
    <col min="4" max="4" width="12.5" style="1" customWidth="1"/>
    <col min="5" max="5" width="10.625" style="1" customWidth="1"/>
    <col min="6" max="6" width="11.125" style="1" customWidth="1"/>
    <col min="7" max="7" width="12.5" style="1" customWidth="1"/>
    <col min="8" max="8" width="12.125" style="1" customWidth="1"/>
    <col min="9" max="9" width="10.625" style="1" customWidth="1"/>
    <col min="10" max="10" width="12.5" style="1" customWidth="1"/>
    <col min="11" max="11" width="4.375" style="1" customWidth="1"/>
    <col min="12" max="12" width="6" style="1" customWidth="1"/>
    <col min="13" max="13" width="8.125" style="1" customWidth="1"/>
    <col min="14" max="14" width="6" style="1" customWidth="1"/>
    <col min="15" max="15" width="5.33333333333333" style="1" customWidth="1"/>
    <col min="16" max="16" width="1.66666666666667" style="1" customWidth="1"/>
    <col min="17" max="17" width="3" style="1" customWidth="1"/>
    <col min="18" max="18" width="3.25" style="1" customWidth="1"/>
    <col min="19" max="19" width="13.125" style="1" customWidth="1"/>
    <col min="20" max="20" width="4.625" style="1" customWidth="1"/>
    <col min="21" max="21" width="9" style="1" customWidth="1"/>
    <col min="22" max="22" width="2.375" style="1" customWidth="1"/>
    <col min="23" max="23" width="5.04166666666667" style="1" customWidth="1"/>
    <col min="24" max="16384" width="7" style="1"/>
  </cols>
  <sheetData>
    <row r="1" s="1" customFormat="1" ht="30" customHeight="1" spans="1:13">
      <c r="A1" s="3" t="s">
        <v>3</v>
      </c>
      <c r="B1" s="3" t="s">
        <v>168</v>
      </c>
      <c r="C1" s="3" t="s">
        <v>169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7">
        <v>45596</v>
      </c>
    </row>
    <row r="2" s="1" customFormat="1" ht="15" customHeight="1" spans="1:12">
      <c r="A2" s="4">
        <v>0</v>
      </c>
      <c r="B2" s="5" t="s">
        <v>2284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</row>
    <row r="3" s="1" customFormat="1" ht="15" customHeight="1" spans="1:12">
      <c r="A3" s="4">
        <v>1</v>
      </c>
      <c r="B3" s="5" t="s">
        <v>16</v>
      </c>
      <c r="C3" s="5" t="s">
        <v>759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</row>
    <row r="4" s="1" customFormat="1" ht="15" customHeight="1" spans="1:12">
      <c r="A4" s="4">
        <v>2</v>
      </c>
      <c r="B4" s="5" t="s">
        <v>16</v>
      </c>
      <c r="C4" s="5" t="s">
        <v>171</v>
      </c>
      <c r="D4" s="6">
        <v>-33420536.06</v>
      </c>
      <c r="E4" s="6">
        <v>44000000</v>
      </c>
      <c r="F4" s="6">
        <v>77420536.06</v>
      </c>
      <c r="G4" s="6">
        <v>0</v>
      </c>
      <c r="H4" s="6">
        <v>33420536.06</v>
      </c>
      <c r="I4" s="6">
        <v>-33420536.06</v>
      </c>
      <c r="J4" s="6">
        <v>0</v>
      </c>
      <c r="K4" s="6">
        <v>0</v>
      </c>
      <c r="L4" s="6">
        <v>0</v>
      </c>
    </row>
    <row r="5" s="1" customFormat="1" ht="15" customHeight="1" spans="1:12">
      <c r="A5" s="4">
        <v>3</v>
      </c>
      <c r="B5" s="5" t="s">
        <v>2285</v>
      </c>
      <c r="C5" s="5" t="s">
        <v>2286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</row>
    <row r="6" s="1" customFormat="1" ht="15" customHeight="1" spans="1:12">
      <c r="A6" s="1">
        <v>4</v>
      </c>
      <c r="B6" s="5" t="s">
        <v>2287</v>
      </c>
      <c r="C6" s="1" t="s">
        <v>2288</v>
      </c>
      <c r="D6" s="6">
        <v>0</v>
      </c>
      <c r="E6" s="6">
        <v>0</v>
      </c>
      <c r="F6" s="6">
        <v>2010</v>
      </c>
      <c r="G6" s="6">
        <v>2010</v>
      </c>
      <c r="H6" s="6">
        <v>2010</v>
      </c>
      <c r="I6" s="6">
        <v>0</v>
      </c>
      <c r="J6" s="6">
        <v>0</v>
      </c>
      <c r="K6" s="6">
        <v>0</v>
      </c>
      <c r="L6" s="6">
        <v>0</v>
      </c>
    </row>
    <row r="7" s="1" customFormat="1" ht="15" customHeight="1" spans="1:12">
      <c r="A7" s="3"/>
      <c r="B7" s="3" t="s">
        <v>2289</v>
      </c>
      <c r="C7" s="3"/>
      <c r="D7" s="3">
        <v>-33420536.06</v>
      </c>
      <c r="E7" s="3">
        <v>44000000</v>
      </c>
      <c r="F7" s="3">
        <v>77422546.06</v>
      </c>
      <c r="G7" s="3">
        <v>2010</v>
      </c>
      <c r="H7" s="3">
        <v>33422546.06</v>
      </c>
      <c r="I7" s="3">
        <v>-33420536.06</v>
      </c>
      <c r="J7" s="3">
        <v>0</v>
      </c>
      <c r="K7" s="3">
        <v>0</v>
      </c>
      <c r="L7" s="3">
        <v>0</v>
      </c>
    </row>
    <row r="8" s="1" customFormat="1" ht="15" customHeight="1" spans="1:12">
      <c r="A8" s="4" t="s">
        <v>3</v>
      </c>
      <c r="B8" s="5" t="s">
        <v>168</v>
      </c>
      <c r="C8" s="1" t="s">
        <v>169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</row>
    <row r="9" s="1" customFormat="1" ht="15" customHeight="1" spans="1:12">
      <c r="A9" s="4">
        <v>0</v>
      </c>
      <c r="B9" s="5" t="s">
        <v>2290</v>
      </c>
      <c r="C9" s="5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="1" customFormat="1" ht="15" customHeight="1" spans="1:12">
      <c r="A10" s="4">
        <v>1</v>
      </c>
      <c r="B10" s="5" t="s">
        <v>846</v>
      </c>
      <c r="C10" s="5" t="s">
        <v>847</v>
      </c>
      <c r="D10" s="6">
        <v>0</v>
      </c>
      <c r="E10" s="6">
        <v>6440</v>
      </c>
      <c r="F10" s="6">
        <v>0</v>
      </c>
      <c r="G10" s="6">
        <v>-6440</v>
      </c>
      <c r="H10" s="6">
        <v>-6440</v>
      </c>
      <c r="I10" s="6">
        <v>0</v>
      </c>
      <c r="J10" s="6">
        <v>0</v>
      </c>
      <c r="K10" s="6">
        <v>0</v>
      </c>
      <c r="L10" s="6">
        <v>0</v>
      </c>
    </row>
    <row r="11" s="1" customFormat="1" ht="15" customHeight="1" spans="1:12">
      <c r="A11" s="4">
        <v>2</v>
      </c>
      <c r="B11" s="5" t="s">
        <v>2291</v>
      </c>
      <c r="C11" s="5" t="s">
        <v>2292</v>
      </c>
      <c r="D11" s="6">
        <v>430000</v>
      </c>
      <c r="E11" s="6">
        <v>0</v>
      </c>
      <c r="F11" s="6">
        <v>0</v>
      </c>
      <c r="G11" s="6">
        <v>430000</v>
      </c>
      <c r="H11" s="6">
        <v>0</v>
      </c>
      <c r="I11" s="6">
        <v>0</v>
      </c>
      <c r="J11" s="6">
        <v>0</v>
      </c>
      <c r="K11" s="6">
        <v>430000</v>
      </c>
      <c r="L11" s="6">
        <v>0</v>
      </c>
    </row>
    <row r="12" s="1" customFormat="1" ht="15" customHeight="1" spans="1:12">
      <c r="A12" s="4">
        <v>3</v>
      </c>
      <c r="B12" s="5" t="s">
        <v>428</v>
      </c>
      <c r="C12" s="5" t="s">
        <v>429</v>
      </c>
      <c r="D12" s="6">
        <v>0</v>
      </c>
      <c r="E12" s="6">
        <v>9300</v>
      </c>
      <c r="F12" s="6">
        <v>9300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="1" customFormat="1" ht="15" customHeight="1" spans="1:12">
      <c r="A13" s="4">
        <v>4</v>
      </c>
      <c r="B13" s="5" t="s">
        <v>440</v>
      </c>
      <c r="C13" s="5" t="s">
        <v>441</v>
      </c>
      <c r="D13" s="6">
        <v>0</v>
      </c>
      <c r="E13" s="6">
        <v>135000</v>
      </c>
      <c r="F13" s="6">
        <v>135000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="1" customFormat="1" ht="15" customHeight="1" spans="1:12">
      <c r="A14" s="4">
        <v>5</v>
      </c>
      <c r="B14" s="5" t="s">
        <v>444</v>
      </c>
      <c r="C14" s="5" t="s">
        <v>445</v>
      </c>
      <c r="D14" s="6">
        <v>0</v>
      </c>
      <c r="E14" s="6">
        <v>309515.28</v>
      </c>
      <c r="F14" s="6">
        <v>27309515.28</v>
      </c>
      <c r="G14" s="6">
        <v>27000000</v>
      </c>
      <c r="H14" s="6">
        <v>27000000</v>
      </c>
      <c r="I14" s="6">
        <v>0</v>
      </c>
      <c r="J14" s="6">
        <v>0</v>
      </c>
      <c r="K14" s="6">
        <v>0</v>
      </c>
      <c r="L14" s="6">
        <v>0</v>
      </c>
    </row>
    <row r="15" s="1" customFormat="1" ht="15" customHeight="1" spans="1:12">
      <c r="A15" s="4">
        <v>6</v>
      </c>
      <c r="B15" s="5" t="s">
        <v>498</v>
      </c>
      <c r="C15" s="5" t="s">
        <v>499</v>
      </c>
      <c r="D15" s="6">
        <v>0</v>
      </c>
      <c r="E15" s="6">
        <v>10193.21</v>
      </c>
      <c r="F15" s="6">
        <v>10193.21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="1" customFormat="1" ht="15" customHeight="1" spans="1:12">
      <c r="A16" s="4">
        <v>7</v>
      </c>
      <c r="B16" s="5" t="s">
        <v>500</v>
      </c>
      <c r="C16" s="5" t="s">
        <v>501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</row>
    <row r="17" s="1" customFormat="1" ht="15" customHeight="1" spans="1:12">
      <c r="A17" s="4">
        <v>8</v>
      </c>
      <c r="B17" s="5" t="s">
        <v>510</v>
      </c>
      <c r="C17" s="5" t="s">
        <v>511</v>
      </c>
      <c r="D17" s="6">
        <v>0</v>
      </c>
      <c r="E17" s="6">
        <v>44960</v>
      </c>
      <c r="F17" s="6">
        <v>44960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="1" customFormat="1" ht="15" customHeight="1" spans="1:12">
      <c r="A18" s="4">
        <v>9</v>
      </c>
      <c r="B18" s="5" t="s">
        <v>512</v>
      </c>
      <c r="C18" s="5" t="s">
        <v>513</v>
      </c>
      <c r="D18" s="6">
        <v>0</v>
      </c>
      <c r="E18" s="6">
        <v>18977.08</v>
      </c>
      <c r="F18" s="6">
        <v>18977.08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="1" customFormat="1" ht="15" customHeight="1" spans="1:12">
      <c r="A19" s="4">
        <v>10</v>
      </c>
      <c r="B19" s="5" t="s">
        <v>2293</v>
      </c>
      <c r="C19" s="5" t="s">
        <v>2294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="1" customFormat="1" ht="15" customHeight="1" spans="1:12">
      <c r="A20" s="4">
        <v>11</v>
      </c>
      <c r="B20" s="5" t="s">
        <v>2295</v>
      </c>
      <c r="C20" s="5" t="s">
        <v>2296</v>
      </c>
      <c r="D20" s="6">
        <v>6703</v>
      </c>
      <c r="E20" s="6">
        <v>24716</v>
      </c>
      <c r="F20" s="6">
        <v>19453</v>
      </c>
      <c r="G20" s="6">
        <v>1440</v>
      </c>
      <c r="H20" s="6">
        <v>1440</v>
      </c>
      <c r="I20" s="6">
        <v>0</v>
      </c>
      <c r="J20" s="6">
        <v>0</v>
      </c>
      <c r="K20" s="6">
        <v>0</v>
      </c>
      <c r="L20" s="6">
        <v>0</v>
      </c>
    </row>
    <row r="21" s="1" customFormat="1" ht="15" customHeight="1" spans="1:12">
      <c r="A21" s="4">
        <v>12</v>
      </c>
      <c r="B21" s="5" t="s">
        <v>2297</v>
      </c>
      <c r="C21" s="5" t="s">
        <v>2298</v>
      </c>
      <c r="D21" s="6">
        <v>1109</v>
      </c>
      <c r="E21" s="6">
        <v>18141</v>
      </c>
      <c r="F21" s="6">
        <v>17032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="1" customFormat="1" ht="15" customHeight="1" spans="1:12">
      <c r="A22" s="4">
        <v>13</v>
      </c>
      <c r="B22" s="5" t="s">
        <v>2299</v>
      </c>
      <c r="C22" s="5" t="s">
        <v>2300</v>
      </c>
      <c r="D22" s="6">
        <v>0</v>
      </c>
      <c r="E22" s="6">
        <v>980</v>
      </c>
      <c r="F22" s="6">
        <v>980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</row>
    <row r="23" s="1" customFormat="1" ht="15" customHeight="1" spans="1:12">
      <c r="A23" s="4">
        <v>14</v>
      </c>
      <c r="B23" s="5" t="s">
        <v>2301</v>
      </c>
      <c r="C23" s="5" t="s">
        <v>2302</v>
      </c>
      <c r="D23" s="6">
        <v>0</v>
      </c>
      <c r="E23" s="6">
        <v>23708</v>
      </c>
      <c r="F23" s="6">
        <v>23708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="1" customFormat="1" ht="15" customHeight="1" spans="1:12">
      <c r="A24" s="4">
        <v>15</v>
      </c>
      <c r="B24" s="5" t="s">
        <v>546</v>
      </c>
      <c r="C24" s="5" t="s">
        <v>547</v>
      </c>
      <c r="D24" s="6">
        <v>0</v>
      </c>
      <c r="E24" s="6">
        <v>980</v>
      </c>
      <c r="F24" s="6">
        <v>980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="1" customFormat="1" ht="15" customHeight="1" spans="1:12">
      <c r="A25" s="4">
        <v>16</v>
      </c>
      <c r="B25" s="5" t="s">
        <v>2285</v>
      </c>
      <c r="C25" s="5" t="s">
        <v>2286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="1" customFormat="1" ht="15" customHeight="1" spans="1:12">
      <c r="A26" s="4">
        <v>17</v>
      </c>
      <c r="B26" s="5" t="s">
        <v>612</v>
      </c>
      <c r="C26" s="5" t="s">
        <v>613</v>
      </c>
      <c r="D26" s="6">
        <v>0</v>
      </c>
      <c r="E26" s="6">
        <v>751975.8</v>
      </c>
      <c r="F26" s="6">
        <v>751975.8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="1" customFormat="1" ht="15" customHeight="1" spans="1:12">
      <c r="A27" s="4">
        <v>18</v>
      </c>
      <c r="B27" s="5" t="s">
        <v>2303</v>
      </c>
      <c r="C27" s="5" t="s">
        <v>2304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</row>
    <row r="28" s="1" customFormat="1" ht="15" customHeight="1" spans="1:12">
      <c r="A28" s="4">
        <v>19</v>
      </c>
      <c r="B28" s="5" t="s">
        <v>150</v>
      </c>
      <c r="C28" s="5" t="s">
        <v>630</v>
      </c>
      <c r="D28" s="6">
        <v>0</v>
      </c>
      <c r="E28" s="6">
        <v>0</v>
      </c>
      <c r="F28" s="6">
        <v>5000</v>
      </c>
      <c r="G28" s="6">
        <v>5000</v>
      </c>
      <c r="H28" s="6">
        <v>5000</v>
      </c>
      <c r="I28" s="6">
        <v>0</v>
      </c>
      <c r="J28" s="6">
        <v>0</v>
      </c>
      <c r="K28" s="6">
        <v>0</v>
      </c>
      <c r="L28" s="6">
        <v>0</v>
      </c>
    </row>
    <row r="29" s="1" customFormat="1" ht="15" customHeight="1" spans="1:12">
      <c r="A29" s="4">
        <v>20</v>
      </c>
      <c r="B29" s="5" t="s">
        <v>2305</v>
      </c>
      <c r="C29" s="5" t="s">
        <v>2306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="1" customFormat="1" ht="15" customHeight="1" spans="1:12">
      <c r="A30" s="1">
        <v>21</v>
      </c>
      <c r="B30" s="5" t="s">
        <v>649</v>
      </c>
      <c r="C30" s="1" t="s">
        <v>650</v>
      </c>
      <c r="D30" s="6">
        <v>110000000</v>
      </c>
      <c r="E30" s="6">
        <v>3712500</v>
      </c>
      <c r="F30" s="6">
        <v>3712500</v>
      </c>
      <c r="G30" s="6">
        <v>110000000</v>
      </c>
      <c r="H30" s="6">
        <v>0</v>
      </c>
      <c r="I30" s="6">
        <v>-10000000</v>
      </c>
      <c r="J30" s="6">
        <v>0</v>
      </c>
      <c r="K30" s="6">
        <v>120000000</v>
      </c>
      <c r="L30" s="6">
        <v>0</v>
      </c>
    </row>
    <row r="31" s="1" customFormat="1" ht="15" customHeight="1" spans="1:12">
      <c r="A31" s="3">
        <v>22</v>
      </c>
      <c r="B31" s="3" t="s">
        <v>2307</v>
      </c>
      <c r="C31" s="3" t="s">
        <v>2308</v>
      </c>
      <c r="D31" s="3">
        <v>0</v>
      </c>
      <c r="E31" s="3">
        <v>9515.28</v>
      </c>
      <c r="F31" s="3">
        <v>9515.28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="1" customFormat="1" ht="15" customHeight="1" spans="1:12">
      <c r="A32" s="4">
        <v>23</v>
      </c>
      <c r="B32" s="5" t="s">
        <v>2309</v>
      </c>
      <c r="C32" s="1" t="s">
        <v>2310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</row>
    <row r="33" s="1" customFormat="1" ht="15" customHeight="1" spans="2:12">
      <c r="B33" s="5" t="s">
        <v>2311</v>
      </c>
      <c r="D33" s="6">
        <v>110437812</v>
      </c>
      <c r="E33" s="6">
        <v>5076901.65</v>
      </c>
      <c r="F33" s="6">
        <v>32069089.65</v>
      </c>
      <c r="G33" s="6">
        <v>137430000</v>
      </c>
      <c r="H33" s="6">
        <v>27000000</v>
      </c>
      <c r="I33" s="6">
        <v>-10000000</v>
      </c>
      <c r="J33" s="6">
        <v>0</v>
      </c>
      <c r="K33" s="6">
        <v>120430000</v>
      </c>
      <c r="L33" s="6">
        <v>0</v>
      </c>
    </row>
    <row r="34" s="1" customFormat="1" ht="15" customHeight="1" spans="1:12">
      <c r="A34" s="3" t="s">
        <v>3</v>
      </c>
      <c r="B34" s="3" t="s">
        <v>168</v>
      </c>
      <c r="C34" s="3" t="s">
        <v>169</v>
      </c>
      <c r="D34" s="3" t="s">
        <v>6</v>
      </c>
      <c r="E34" s="3" t="s">
        <v>7</v>
      </c>
      <c r="F34" s="3" t="s">
        <v>8</v>
      </c>
      <c r="G34" s="3" t="s">
        <v>9</v>
      </c>
      <c r="H34" s="3" t="s">
        <v>10</v>
      </c>
      <c r="I34" s="3" t="s">
        <v>11</v>
      </c>
      <c r="J34" s="3" t="s">
        <v>12</v>
      </c>
      <c r="K34" s="3" t="s">
        <v>13</v>
      </c>
      <c r="L34" s="3" t="s">
        <v>14</v>
      </c>
    </row>
    <row r="35" s="1" customFormat="1" ht="15" customHeight="1" spans="1:12">
      <c r="A35" s="4">
        <v>0</v>
      </c>
      <c r="B35" s="5" t="s">
        <v>2312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</row>
    <row r="36" s="1" customFormat="1" ht="15" customHeight="1" spans="2:12">
      <c r="B36" s="5" t="s">
        <v>2313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</row>
    <row r="37" s="1" customFormat="1" ht="15" customHeight="1" spans="1:12">
      <c r="A37" s="3" t="s">
        <v>3</v>
      </c>
      <c r="B37" s="3" t="s">
        <v>168</v>
      </c>
      <c r="C37" s="3" t="s">
        <v>169</v>
      </c>
      <c r="D37" s="3" t="s">
        <v>6</v>
      </c>
      <c r="E37" s="3" t="s">
        <v>7</v>
      </c>
      <c r="F37" s="3" t="s">
        <v>8</v>
      </c>
      <c r="G37" s="3" t="s">
        <v>9</v>
      </c>
      <c r="H37" s="3" t="s">
        <v>10</v>
      </c>
      <c r="I37" s="3" t="s">
        <v>11</v>
      </c>
      <c r="J37" s="3" t="s">
        <v>12</v>
      </c>
      <c r="K37" s="3" t="s">
        <v>13</v>
      </c>
      <c r="L37" s="3" t="s">
        <v>14</v>
      </c>
    </row>
    <row r="38" s="1" customFormat="1" ht="15" customHeight="1" spans="1:12">
      <c r="A38" s="4">
        <v>0</v>
      </c>
      <c r="B38" s="5" t="s">
        <v>2314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="1" customFormat="1" ht="15" customHeight="1" spans="1:12">
      <c r="A39" s="4"/>
      <c r="B39" s="5" t="s">
        <v>2315</v>
      </c>
      <c r="C39" s="5"/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</row>
    <row r="40" s="1" customFormat="1" ht="15" customHeight="1" spans="1:12">
      <c r="A40" s="1" t="s">
        <v>3</v>
      </c>
      <c r="B40" s="5" t="s">
        <v>168</v>
      </c>
      <c r="C40" s="1" t="s">
        <v>169</v>
      </c>
      <c r="D40" s="6" t="s">
        <v>6</v>
      </c>
      <c r="E40" s="6" t="s">
        <v>7</v>
      </c>
      <c r="F40" s="6" t="s">
        <v>8</v>
      </c>
      <c r="G40" s="6" t="s">
        <v>9</v>
      </c>
      <c r="H40" s="6" t="s">
        <v>10</v>
      </c>
      <c r="I40" s="6" t="s">
        <v>11</v>
      </c>
      <c r="J40" s="6" t="s">
        <v>12</v>
      </c>
      <c r="K40" s="6" t="s">
        <v>13</v>
      </c>
      <c r="L40" s="6" t="s">
        <v>14</v>
      </c>
    </row>
    <row r="41" s="1" customFormat="1" ht="15" customHeight="1" spans="1:12">
      <c r="A41" s="3">
        <v>0</v>
      </c>
      <c r="B41" s="3" t="s">
        <v>2316</v>
      </c>
      <c r="C41" s="3"/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="1" customFormat="1" ht="15" customHeight="1" spans="1:12">
      <c r="A42" s="4">
        <v>1</v>
      </c>
      <c r="B42" s="5" t="s">
        <v>2317</v>
      </c>
      <c r="C42" s="1" t="s">
        <v>2318</v>
      </c>
      <c r="D42" s="6">
        <v>6614178.61</v>
      </c>
      <c r="E42" s="6">
        <v>0</v>
      </c>
      <c r="F42" s="6">
        <v>1919189.53</v>
      </c>
      <c r="G42" s="6">
        <v>8533368.14</v>
      </c>
      <c r="H42" s="6">
        <v>3185016.43</v>
      </c>
      <c r="I42" s="6">
        <v>-2587653.77</v>
      </c>
      <c r="J42" s="6">
        <v>7936005.48</v>
      </c>
      <c r="K42" s="6">
        <v>0</v>
      </c>
      <c r="L42" s="6">
        <v>0</v>
      </c>
    </row>
    <row r="43" s="1" customFormat="1" ht="15" customHeight="1" spans="2:12">
      <c r="B43" s="5" t="s">
        <v>2319</v>
      </c>
      <c r="D43" s="6">
        <v>6614178.61</v>
      </c>
      <c r="E43" s="6">
        <v>0</v>
      </c>
      <c r="F43" s="6">
        <v>1919189.53</v>
      </c>
      <c r="G43" s="6">
        <v>8533368.14</v>
      </c>
      <c r="H43" s="6">
        <v>3185016.43</v>
      </c>
      <c r="I43" s="6">
        <v>-2587653.77</v>
      </c>
      <c r="J43" s="6">
        <v>7936005.48</v>
      </c>
      <c r="K43" s="6">
        <v>0</v>
      </c>
      <c r="L43" s="6">
        <v>0</v>
      </c>
    </row>
    <row r="44" s="1" customFormat="1" ht="15" customHeight="1" spans="1:12">
      <c r="A44" s="3" t="s">
        <v>3</v>
      </c>
      <c r="B44" s="3" t="s">
        <v>168</v>
      </c>
      <c r="C44" s="3" t="s">
        <v>169</v>
      </c>
      <c r="D44" s="3" t="s">
        <v>6</v>
      </c>
      <c r="E44" s="3" t="s">
        <v>7</v>
      </c>
      <c r="F44" s="3" t="s">
        <v>8</v>
      </c>
      <c r="G44" s="3" t="s">
        <v>9</v>
      </c>
      <c r="H44" s="3" t="s">
        <v>10</v>
      </c>
      <c r="I44" s="3" t="s">
        <v>11</v>
      </c>
      <c r="J44" s="3" t="s">
        <v>12</v>
      </c>
      <c r="K44" s="3" t="s">
        <v>13</v>
      </c>
      <c r="L44" s="3" t="s">
        <v>14</v>
      </c>
    </row>
    <row r="45" s="1" customFormat="1" ht="15" customHeight="1" spans="1:12">
      <c r="A45" s="4">
        <v>0</v>
      </c>
      <c r="B45" s="5" t="s">
        <v>2320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</row>
    <row r="46" s="1" customFormat="1" ht="15" customHeight="1" spans="2:12">
      <c r="B46" s="5" t="s">
        <v>2321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="1" customFormat="1" ht="15" customHeight="1" spans="1:12">
      <c r="A47" s="3" t="s">
        <v>3</v>
      </c>
      <c r="B47" s="3" t="s">
        <v>168</v>
      </c>
      <c r="C47" s="3" t="s">
        <v>169</v>
      </c>
      <c r="D47" s="3" t="s">
        <v>6</v>
      </c>
      <c r="E47" s="3" t="s">
        <v>7</v>
      </c>
      <c r="F47" s="3" t="s">
        <v>8</v>
      </c>
      <c r="G47" s="3" t="s">
        <v>9</v>
      </c>
      <c r="H47" s="3" t="s">
        <v>10</v>
      </c>
      <c r="I47" s="3" t="s">
        <v>11</v>
      </c>
      <c r="J47" s="3" t="s">
        <v>12</v>
      </c>
      <c r="K47" s="3" t="s">
        <v>13</v>
      </c>
      <c r="L47" s="3" t="s">
        <v>14</v>
      </c>
    </row>
    <row r="48" s="1" customFormat="1" ht="15" customHeight="1" spans="1:12">
      <c r="A48" s="4">
        <v>0</v>
      </c>
      <c r="B48" s="5" t="s">
        <v>2322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</row>
    <row r="49" s="1" customFormat="1" ht="15" customHeight="1" spans="1:12">
      <c r="A49" s="4"/>
      <c r="B49" s="5" t="s">
        <v>2323</v>
      </c>
      <c r="C49" s="5"/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</row>
    <row r="50" s="1" customFormat="1" ht="15" customHeight="1" spans="1:12">
      <c r="A50" s="4" t="s">
        <v>3</v>
      </c>
      <c r="B50" s="5" t="s">
        <v>168</v>
      </c>
      <c r="C50" s="5" t="s">
        <v>169</v>
      </c>
      <c r="D50" s="6" t="s">
        <v>6</v>
      </c>
      <c r="E50" s="6" t="s">
        <v>7</v>
      </c>
      <c r="F50" s="6" t="s">
        <v>8</v>
      </c>
      <c r="G50" s="6" t="s">
        <v>9</v>
      </c>
      <c r="H50" s="6" t="s">
        <v>10</v>
      </c>
      <c r="I50" s="6" t="s">
        <v>11</v>
      </c>
      <c r="J50" s="6" t="s">
        <v>12</v>
      </c>
      <c r="K50" s="6" t="s">
        <v>13</v>
      </c>
      <c r="L50" s="6" t="s">
        <v>14</v>
      </c>
    </row>
    <row r="51" s="1" customFormat="1" ht="15" customHeight="1" spans="1:12">
      <c r="A51" s="4">
        <v>0</v>
      </c>
      <c r="B51" s="5" t="s">
        <v>2324</v>
      </c>
      <c r="C51" s="5"/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</row>
    <row r="52" s="1" customFormat="1" ht="15" customHeight="1" spans="1:12">
      <c r="A52" s="4">
        <v>1</v>
      </c>
      <c r="B52" s="5" t="s">
        <v>2325</v>
      </c>
      <c r="C52" s="5" t="s">
        <v>2326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</row>
    <row r="53" s="1" customFormat="1" ht="15" customHeight="1" spans="1:12">
      <c r="A53" s="4">
        <v>2</v>
      </c>
      <c r="B53" s="5" t="s">
        <v>2327</v>
      </c>
      <c r="C53" s="5" t="s">
        <v>2328</v>
      </c>
      <c r="D53" s="6">
        <v>580</v>
      </c>
      <c r="E53" s="6">
        <v>0</v>
      </c>
      <c r="F53" s="6">
        <v>0</v>
      </c>
      <c r="G53" s="6">
        <v>580</v>
      </c>
      <c r="H53" s="6">
        <v>0</v>
      </c>
      <c r="I53" s="6">
        <v>0</v>
      </c>
      <c r="J53" s="6">
        <v>0</v>
      </c>
      <c r="K53" s="6">
        <v>580</v>
      </c>
      <c r="L53" s="6">
        <v>0</v>
      </c>
    </row>
    <row r="54" s="1" customFormat="1" ht="15" customHeight="1" spans="1:12">
      <c r="A54" s="4">
        <v>3</v>
      </c>
      <c r="B54" s="5" t="s">
        <v>2329</v>
      </c>
      <c r="C54" s="5" t="s">
        <v>2330</v>
      </c>
      <c r="D54" s="6">
        <v>2078.25</v>
      </c>
      <c r="E54" s="6">
        <v>0</v>
      </c>
      <c r="F54" s="6">
        <v>0</v>
      </c>
      <c r="G54" s="6">
        <v>2078.25</v>
      </c>
      <c r="H54" s="6">
        <v>0</v>
      </c>
      <c r="I54" s="6">
        <v>0</v>
      </c>
      <c r="J54" s="6">
        <v>0</v>
      </c>
      <c r="K54" s="6">
        <v>2078.25</v>
      </c>
      <c r="L54" s="6">
        <v>0</v>
      </c>
    </row>
    <row r="55" s="1" customFormat="1" ht="15" customHeight="1" spans="1:12">
      <c r="A55" s="4">
        <v>4</v>
      </c>
      <c r="B55" s="5" t="s">
        <v>2331</v>
      </c>
      <c r="C55" s="5" t="s">
        <v>2332</v>
      </c>
      <c r="D55" s="6">
        <v>29210</v>
      </c>
      <c r="E55" s="6">
        <v>181194</v>
      </c>
      <c r="F55" s="6">
        <v>166217</v>
      </c>
      <c r="G55" s="6">
        <v>14233</v>
      </c>
      <c r="H55" s="6">
        <v>14233</v>
      </c>
      <c r="I55" s="6">
        <v>0</v>
      </c>
      <c r="J55" s="6">
        <v>0</v>
      </c>
      <c r="K55" s="6">
        <v>0</v>
      </c>
      <c r="L55" s="6">
        <v>0</v>
      </c>
    </row>
    <row r="56" s="1" customFormat="1" ht="15" customHeight="1" spans="1:12">
      <c r="A56" s="4">
        <v>5</v>
      </c>
      <c r="B56" s="5" t="s">
        <v>2333</v>
      </c>
      <c r="C56" s="5" t="s">
        <v>2334</v>
      </c>
      <c r="D56" s="6">
        <v>25299</v>
      </c>
      <c r="E56" s="6">
        <v>145594</v>
      </c>
      <c r="F56" s="6">
        <v>130735</v>
      </c>
      <c r="G56" s="6">
        <v>10440</v>
      </c>
      <c r="H56" s="6">
        <v>10440</v>
      </c>
      <c r="I56" s="6">
        <v>0</v>
      </c>
      <c r="J56" s="6">
        <v>0</v>
      </c>
      <c r="K56" s="6">
        <v>0</v>
      </c>
      <c r="L56" s="6">
        <v>0</v>
      </c>
    </row>
    <row r="57" s="1" customFormat="1" ht="15" customHeight="1" spans="1:12">
      <c r="A57" s="4">
        <v>6</v>
      </c>
      <c r="B57" s="5" t="s">
        <v>2335</v>
      </c>
      <c r="C57" s="5" t="s">
        <v>2336</v>
      </c>
      <c r="D57" s="6">
        <v>0</v>
      </c>
      <c r="E57" s="6">
        <v>216654</v>
      </c>
      <c r="F57" s="6">
        <v>240009</v>
      </c>
      <c r="G57" s="6">
        <v>23355</v>
      </c>
      <c r="H57" s="6">
        <v>23355</v>
      </c>
      <c r="I57" s="6">
        <v>0</v>
      </c>
      <c r="J57" s="6">
        <v>0</v>
      </c>
      <c r="K57" s="6">
        <v>0</v>
      </c>
      <c r="L57" s="6">
        <v>0</v>
      </c>
    </row>
    <row r="58" s="1" customFormat="1" ht="15" customHeight="1" spans="1:12">
      <c r="A58" s="4">
        <v>7</v>
      </c>
      <c r="B58" s="5" t="s">
        <v>2337</v>
      </c>
      <c r="C58" s="5" t="s">
        <v>2338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="1" customFormat="1" ht="15" customHeight="1" spans="1:12">
      <c r="A59" s="4">
        <v>8</v>
      </c>
      <c r="B59" s="5" t="s">
        <v>2339</v>
      </c>
      <c r="C59" s="5" t="s">
        <v>2340</v>
      </c>
      <c r="D59" s="6">
        <v>12200</v>
      </c>
      <c r="E59" s="6">
        <v>95872</v>
      </c>
      <c r="F59" s="6">
        <v>89916</v>
      </c>
      <c r="G59" s="6">
        <v>6244</v>
      </c>
      <c r="H59" s="6">
        <v>6244</v>
      </c>
      <c r="I59" s="6">
        <v>0</v>
      </c>
      <c r="J59" s="6">
        <v>0</v>
      </c>
      <c r="K59" s="6">
        <v>0</v>
      </c>
      <c r="L59" s="6">
        <v>0</v>
      </c>
    </row>
    <row r="60" s="1" customFormat="1" ht="15" customHeight="1" spans="1:12">
      <c r="A60" s="4">
        <v>9</v>
      </c>
      <c r="B60" s="5" t="s">
        <v>2341</v>
      </c>
      <c r="C60" s="5" t="s">
        <v>2342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</row>
    <row r="61" s="1" customFormat="1" ht="15" customHeight="1" spans="1:12">
      <c r="A61" s="4">
        <v>10</v>
      </c>
      <c r="B61" s="5" t="s">
        <v>2343</v>
      </c>
      <c r="C61" s="5" t="s">
        <v>2344</v>
      </c>
      <c r="D61" s="6">
        <v>0</v>
      </c>
      <c r="E61" s="6">
        <v>213906.61</v>
      </c>
      <c r="F61" s="6">
        <v>205813.22</v>
      </c>
      <c r="G61" s="6">
        <v>-8093.39</v>
      </c>
      <c r="H61" s="6">
        <v>-8093.39</v>
      </c>
      <c r="I61" s="6">
        <v>0</v>
      </c>
      <c r="J61" s="6">
        <v>0</v>
      </c>
      <c r="K61" s="6">
        <v>0</v>
      </c>
      <c r="L61" s="6">
        <v>0</v>
      </c>
    </row>
    <row r="62" s="1" customFormat="1" ht="15" customHeight="1" spans="1:12">
      <c r="A62" s="4">
        <v>11</v>
      </c>
      <c r="B62" s="5" t="s">
        <v>2345</v>
      </c>
      <c r="C62" s="5" t="s">
        <v>2346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="1" customFormat="1" ht="15" customHeight="1" spans="1:12">
      <c r="A63" s="4">
        <v>12</v>
      </c>
      <c r="B63" s="5" t="s">
        <v>2347</v>
      </c>
      <c r="C63" s="5" t="s">
        <v>2348</v>
      </c>
      <c r="D63" s="6">
        <v>0</v>
      </c>
      <c r="E63" s="6">
        <v>514916.86</v>
      </c>
      <c r="F63" s="6">
        <v>475791.91</v>
      </c>
      <c r="G63" s="6">
        <v>-39124.95</v>
      </c>
      <c r="H63" s="6">
        <v>-39124.95</v>
      </c>
      <c r="I63" s="6">
        <v>0</v>
      </c>
      <c r="J63" s="6">
        <v>0</v>
      </c>
      <c r="K63" s="6">
        <v>0</v>
      </c>
      <c r="L63" s="6">
        <v>0</v>
      </c>
    </row>
    <row r="64" s="1" customFormat="1" ht="15" customHeight="1" spans="1:12">
      <c r="A64" s="4">
        <v>13</v>
      </c>
      <c r="B64" s="5" t="s">
        <v>2349</v>
      </c>
      <c r="C64" s="5" t="s">
        <v>2350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</row>
    <row r="65" s="1" customFormat="1" ht="15" customHeight="1" spans="1:12">
      <c r="A65" s="4">
        <v>14</v>
      </c>
      <c r="B65" s="5" t="s">
        <v>2351</v>
      </c>
      <c r="C65" s="5" t="s">
        <v>2352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</row>
    <row r="66" s="1" customFormat="1" ht="15" customHeight="1" spans="1:12">
      <c r="A66" s="4">
        <v>15</v>
      </c>
      <c r="B66" s="5" t="s">
        <v>2353</v>
      </c>
      <c r="C66" s="5" t="s">
        <v>2354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="1" customFormat="1" ht="15" customHeight="1" spans="1:12">
      <c r="A67" s="4">
        <v>16</v>
      </c>
      <c r="B67" s="5" t="s">
        <v>2355</v>
      </c>
      <c r="C67" s="5" t="s">
        <v>2356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</row>
    <row r="68" s="1" customFormat="1" ht="15" customHeight="1" spans="1:12">
      <c r="A68" s="4">
        <v>17</v>
      </c>
      <c r="B68" s="5" t="s">
        <v>2357</v>
      </c>
      <c r="C68" s="5" t="s">
        <v>2358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</row>
    <row r="69" s="1" customFormat="1" ht="15" customHeight="1" spans="1:12">
      <c r="A69" s="4">
        <v>18</v>
      </c>
      <c r="B69" s="5" t="s">
        <v>2359</v>
      </c>
      <c r="C69" s="5" t="s">
        <v>2360</v>
      </c>
      <c r="D69" s="6">
        <v>0</v>
      </c>
      <c r="E69" s="6">
        <v>13348</v>
      </c>
      <c r="F69" s="6">
        <v>13348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</row>
    <row r="70" s="1" customFormat="1" ht="15" customHeight="1" spans="1:12">
      <c r="A70" s="4">
        <v>19</v>
      </c>
      <c r="B70" s="5" t="s">
        <v>2361</v>
      </c>
      <c r="C70" s="5" t="s">
        <v>2362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="1" customFormat="1" ht="15" customHeight="1" spans="1:12">
      <c r="A71" s="4">
        <v>20</v>
      </c>
      <c r="B71" s="5" t="s">
        <v>672</v>
      </c>
      <c r="C71" s="5" t="s">
        <v>673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</row>
    <row r="72" s="1" customFormat="1" ht="15" customHeight="1" spans="1:12">
      <c r="A72" s="4">
        <v>21</v>
      </c>
      <c r="B72" s="5" t="s">
        <v>2363</v>
      </c>
      <c r="C72" s="5" t="s">
        <v>2364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</row>
    <row r="73" s="1" customFormat="1" ht="15" customHeight="1" spans="1:12">
      <c r="A73" s="4">
        <v>22</v>
      </c>
      <c r="B73" s="5" t="s">
        <v>2365</v>
      </c>
      <c r="C73" s="5" t="s">
        <v>2366</v>
      </c>
      <c r="D73" s="6">
        <v>0</v>
      </c>
      <c r="E73" s="6">
        <v>11400</v>
      </c>
      <c r="F73" s="6">
        <v>11400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</row>
    <row r="74" s="1" customFormat="1" ht="15" customHeight="1" spans="1:12">
      <c r="A74" s="4">
        <v>23</v>
      </c>
      <c r="B74" s="5" t="s">
        <v>674</v>
      </c>
      <c r="C74" s="5" t="s">
        <v>675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="1" customFormat="1" ht="15" customHeight="1" spans="1:12">
      <c r="A75" s="4">
        <v>24</v>
      </c>
      <c r="B75" s="5" t="s">
        <v>2367</v>
      </c>
      <c r="C75" s="5" t="s">
        <v>2368</v>
      </c>
      <c r="D75" s="6">
        <v>0</v>
      </c>
      <c r="E75" s="6">
        <v>2967</v>
      </c>
      <c r="F75" s="6">
        <v>2967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</row>
    <row r="76" s="1" customFormat="1" ht="15" customHeight="1" spans="1:12">
      <c r="A76" s="4">
        <v>25</v>
      </c>
      <c r="B76" s="5" t="s">
        <v>2369</v>
      </c>
      <c r="C76" s="5" t="s">
        <v>2370</v>
      </c>
      <c r="D76" s="6">
        <v>0</v>
      </c>
      <c r="E76" s="6">
        <v>12980</v>
      </c>
      <c r="F76" s="6">
        <v>12980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</row>
    <row r="77" s="1" customFormat="1" ht="15" customHeight="1" spans="1:12">
      <c r="A77" s="4">
        <v>26</v>
      </c>
      <c r="B77" s="5" t="s">
        <v>2371</v>
      </c>
      <c r="C77" s="5" t="s">
        <v>2372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</row>
    <row r="78" s="1" customFormat="1" ht="15" customHeight="1" spans="1:12">
      <c r="A78" s="4">
        <v>27</v>
      </c>
      <c r="B78" s="5" t="s">
        <v>2373</v>
      </c>
      <c r="C78" s="5" t="s">
        <v>2374</v>
      </c>
      <c r="D78" s="6">
        <v>1.6</v>
      </c>
      <c r="E78" s="6">
        <v>0</v>
      </c>
      <c r="F78" s="6">
        <v>0</v>
      </c>
      <c r="G78" s="6">
        <v>1.6</v>
      </c>
      <c r="H78" s="6">
        <v>0</v>
      </c>
      <c r="I78" s="6">
        <v>0</v>
      </c>
      <c r="J78" s="6">
        <v>1.6</v>
      </c>
      <c r="K78" s="6">
        <v>0</v>
      </c>
      <c r="L78" s="6">
        <v>0</v>
      </c>
    </row>
    <row r="79" s="1" customFormat="1" ht="15" customHeight="1" spans="1:12">
      <c r="A79" s="4">
        <v>28</v>
      </c>
      <c r="B79" s="5" t="s">
        <v>2375</v>
      </c>
      <c r="C79" s="5" t="s">
        <v>2376</v>
      </c>
      <c r="D79" s="6">
        <v>0</v>
      </c>
      <c r="E79" s="6">
        <v>6400</v>
      </c>
      <c r="F79" s="6">
        <v>6400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</row>
    <row r="80" s="1" customFormat="1" ht="15" customHeight="1" spans="1:12">
      <c r="A80" s="4">
        <v>29</v>
      </c>
      <c r="B80" s="5" t="s">
        <v>2377</v>
      </c>
      <c r="C80" s="5" t="s">
        <v>2378</v>
      </c>
      <c r="D80" s="6">
        <v>-20000</v>
      </c>
      <c r="E80" s="6">
        <v>271404</v>
      </c>
      <c r="F80" s="6">
        <v>291404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</row>
    <row r="81" s="1" customFormat="1" ht="15" customHeight="1" spans="1:12">
      <c r="A81" s="4">
        <v>30</v>
      </c>
      <c r="B81" s="5" t="s">
        <v>2379</v>
      </c>
      <c r="C81" s="5" t="s">
        <v>2380</v>
      </c>
      <c r="D81" s="6">
        <v>0</v>
      </c>
      <c r="E81" s="6">
        <v>75604.4</v>
      </c>
      <c r="F81" s="6">
        <v>42576.22</v>
      </c>
      <c r="G81" s="6">
        <v>-33028.18</v>
      </c>
      <c r="H81" s="6">
        <v>-33028.18</v>
      </c>
      <c r="I81" s="6">
        <v>0</v>
      </c>
      <c r="J81" s="6">
        <v>0</v>
      </c>
      <c r="K81" s="6">
        <v>0</v>
      </c>
      <c r="L81" s="6">
        <v>0</v>
      </c>
    </row>
    <row r="82" s="1" customFormat="1" ht="15" customHeight="1" spans="1:12">
      <c r="A82" s="4">
        <v>31</v>
      </c>
      <c r="B82" s="5" t="s">
        <v>2381</v>
      </c>
      <c r="C82" s="5" t="s">
        <v>2382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="1" customFormat="1" ht="15" customHeight="1" spans="1:12">
      <c r="A83" s="4">
        <v>32</v>
      </c>
      <c r="B83" s="5" t="s">
        <v>2383</v>
      </c>
      <c r="C83" s="5" t="s">
        <v>2384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</row>
    <row r="84" s="1" customFormat="1" ht="15" customHeight="1" spans="1:12">
      <c r="A84" s="4">
        <v>33</v>
      </c>
      <c r="B84" s="5" t="s">
        <v>2385</v>
      </c>
      <c r="C84" s="5" t="s">
        <v>2386</v>
      </c>
      <c r="D84" s="6">
        <v>0</v>
      </c>
      <c r="E84" s="6">
        <v>4611.6</v>
      </c>
      <c r="F84" s="6">
        <v>4611.6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</row>
    <row r="85" s="1" customFormat="1" ht="15" customHeight="1" spans="1:12">
      <c r="A85" s="4">
        <v>34</v>
      </c>
      <c r="B85" s="5" t="s">
        <v>2387</v>
      </c>
      <c r="C85" s="5" t="s">
        <v>2388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</row>
    <row r="86" s="1" customFormat="1" ht="15" customHeight="1" spans="1:12">
      <c r="A86" s="4">
        <v>35</v>
      </c>
      <c r="B86" s="5" t="s">
        <v>2389</v>
      </c>
      <c r="C86" s="5" t="s">
        <v>2390</v>
      </c>
      <c r="D86" s="6">
        <v>0</v>
      </c>
      <c r="E86" s="6">
        <v>29835.14</v>
      </c>
      <c r="F86" s="6">
        <v>29835.14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="1" customFormat="1" ht="15" customHeight="1" spans="1:12">
      <c r="A87" s="4">
        <v>36</v>
      </c>
      <c r="B87" s="5" t="s">
        <v>676</v>
      </c>
      <c r="C87" s="5" t="s">
        <v>677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</row>
    <row r="88" s="1" customFormat="1" ht="15" customHeight="1" spans="1:12">
      <c r="A88" s="4">
        <v>37</v>
      </c>
      <c r="B88" s="5" t="s">
        <v>678</v>
      </c>
      <c r="C88" s="5" t="s">
        <v>679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</row>
    <row r="89" s="1" customFormat="1" ht="15" customHeight="1" spans="1:12">
      <c r="A89" s="4">
        <v>38</v>
      </c>
      <c r="B89" s="5" t="s">
        <v>2391</v>
      </c>
      <c r="C89" s="5" t="s">
        <v>2392</v>
      </c>
      <c r="D89" s="6">
        <v>0</v>
      </c>
      <c r="E89" s="6">
        <v>6000</v>
      </c>
      <c r="F89" s="6">
        <v>6000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</row>
    <row r="90" s="1" customFormat="1" ht="15" customHeight="1" spans="1:12">
      <c r="A90" s="4">
        <v>39</v>
      </c>
      <c r="B90" s="5" t="s">
        <v>2393</v>
      </c>
      <c r="C90" s="5" t="s">
        <v>2394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="1" customFormat="1" ht="15" customHeight="1" spans="1:12">
      <c r="A91" s="4">
        <v>40</v>
      </c>
      <c r="B91" s="5" t="s">
        <v>2395</v>
      </c>
      <c r="C91" s="5" t="s">
        <v>2396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</row>
    <row r="92" s="1" customFormat="1" ht="15" customHeight="1" spans="1:12">
      <c r="A92" s="4">
        <v>41</v>
      </c>
      <c r="B92" s="5" t="s">
        <v>2397</v>
      </c>
      <c r="C92" s="5" t="s">
        <v>2398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</row>
    <row r="93" s="1" customFormat="1" ht="15" customHeight="1" spans="1:12">
      <c r="A93" s="4">
        <v>42</v>
      </c>
      <c r="B93" s="5" t="s">
        <v>2399</v>
      </c>
      <c r="C93" s="5" t="s">
        <v>2400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</row>
    <row r="94" s="1" customFormat="1" ht="15" customHeight="1" spans="1:12">
      <c r="A94" s="4">
        <v>43</v>
      </c>
      <c r="B94" s="5" t="s">
        <v>2265</v>
      </c>
      <c r="C94" s="5" t="s">
        <v>2266</v>
      </c>
      <c r="D94" s="6">
        <v>0</v>
      </c>
      <c r="E94" s="6">
        <v>28760.2</v>
      </c>
      <c r="F94" s="6">
        <v>26760.2</v>
      </c>
      <c r="G94" s="6">
        <v>-2000</v>
      </c>
      <c r="H94" s="6">
        <v>-2000</v>
      </c>
      <c r="I94" s="6">
        <v>0</v>
      </c>
      <c r="J94" s="6">
        <v>0</v>
      </c>
      <c r="K94" s="6">
        <v>0</v>
      </c>
      <c r="L94" s="6">
        <v>0</v>
      </c>
    </row>
    <row r="95" s="1" customFormat="1" ht="15" customHeight="1" spans="1:12">
      <c r="A95" s="4">
        <v>44</v>
      </c>
      <c r="B95" s="5" t="s">
        <v>680</v>
      </c>
      <c r="C95" s="5" t="s">
        <v>681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</row>
    <row r="96" s="1" customFormat="1" ht="15" customHeight="1" spans="1:12">
      <c r="A96" s="4">
        <v>45</v>
      </c>
      <c r="B96" s="5" t="s">
        <v>682</v>
      </c>
      <c r="C96" s="5" t="s">
        <v>683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</row>
    <row r="97" s="1" customFormat="1" ht="15" customHeight="1" spans="1:12">
      <c r="A97" s="4">
        <v>46</v>
      </c>
      <c r="B97" s="5" t="s">
        <v>684</v>
      </c>
      <c r="C97" s="5" t="s">
        <v>685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</row>
    <row r="98" s="1" customFormat="1" ht="15" customHeight="1" spans="1:12">
      <c r="A98" s="4">
        <v>47</v>
      </c>
      <c r="B98" s="5" t="s">
        <v>2401</v>
      </c>
      <c r="C98" s="5" t="s">
        <v>2402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</row>
    <row r="99" s="1" customFormat="1" ht="15" customHeight="1" spans="1:12">
      <c r="A99" s="4">
        <v>48</v>
      </c>
      <c r="B99" s="5" t="s">
        <v>2403</v>
      </c>
      <c r="C99" s="5" t="s">
        <v>2404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</row>
    <row r="100" s="1" customFormat="1" ht="15" customHeight="1" spans="1:12">
      <c r="A100" s="4">
        <v>49</v>
      </c>
      <c r="B100" s="5" t="s">
        <v>2405</v>
      </c>
      <c r="C100" s="5" t="s">
        <v>2406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</row>
    <row r="101" s="1" customFormat="1" ht="15" customHeight="1" spans="1:12">
      <c r="A101" s="4">
        <v>50</v>
      </c>
      <c r="B101" s="5" t="s">
        <v>686</v>
      </c>
      <c r="C101" s="5" t="s">
        <v>687</v>
      </c>
      <c r="D101" s="6">
        <v>-2000</v>
      </c>
      <c r="E101" s="6">
        <v>34632</v>
      </c>
      <c r="F101" s="6">
        <v>34632</v>
      </c>
      <c r="G101" s="6">
        <v>-2000</v>
      </c>
      <c r="H101" s="6">
        <v>0</v>
      </c>
      <c r="I101" s="6">
        <v>-2000</v>
      </c>
      <c r="J101" s="6">
        <v>0</v>
      </c>
      <c r="K101" s="6">
        <v>0</v>
      </c>
      <c r="L101" s="6">
        <v>0</v>
      </c>
    </row>
    <row r="102" s="1" customFormat="1" ht="15" customHeight="1" spans="1:12">
      <c r="A102" s="4">
        <v>51</v>
      </c>
      <c r="B102" s="5" t="s">
        <v>2407</v>
      </c>
      <c r="C102" s="5" t="s">
        <v>2408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="1" customFormat="1" ht="15" customHeight="1" spans="1:12">
      <c r="A103" s="4">
        <v>52</v>
      </c>
      <c r="B103" s="5" t="s">
        <v>2409</v>
      </c>
      <c r="C103" s="5" t="s">
        <v>2410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</row>
    <row r="104" s="1" customFormat="1" ht="15" customHeight="1" spans="1:12">
      <c r="A104" s="4">
        <v>53</v>
      </c>
      <c r="B104" s="5" t="s">
        <v>2411</v>
      </c>
      <c r="C104" s="5" t="s">
        <v>2412</v>
      </c>
      <c r="D104" s="6">
        <v>0</v>
      </c>
      <c r="E104" s="6">
        <v>18326.06</v>
      </c>
      <c r="F104" s="6">
        <v>18326.06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</row>
    <row r="105" s="1" customFormat="1" ht="15" customHeight="1" spans="1:12">
      <c r="A105" s="4">
        <v>54</v>
      </c>
      <c r="B105" s="5" t="s">
        <v>2413</v>
      </c>
      <c r="C105" s="5" t="s">
        <v>2414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</row>
    <row r="106" s="1" customFormat="1" ht="15" customHeight="1" spans="1:12">
      <c r="A106" s="4">
        <v>55</v>
      </c>
      <c r="B106" s="5" t="s">
        <v>2261</v>
      </c>
      <c r="C106" s="5" t="s">
        <v>2262</v>
      </c>
      <c r="D106" s="6">
        <v>0</v>
      </c>
      <c r="E106" s="6">
        <v>158625.48</v>
      </c>
      <c r="F106" s="6">
        <v>157779.44</v>
      </c>
      <c r="G106" s="6">
        <v>-846.04</v>
      </c>
      <c r="H106" s="6">
        <v>-846.04</v>
      </c>
      <c r="I106" s="6">
        <v>0</v>
      </c>
      <c r="J106" s="6">
        <v>0</v>
      </c>
      <c r="K106" s="6">
        <v>0</v>
      </c>
      <c r="L106" s="6">
        <v>0</v>
      </c>
    </row>
    <row r="107" s="1" customFormat="1" ht="15" customHeight="1" spans="1:12">
      <c r="A107" s="4">
        <v>56</v>
      </c>
      <c r="B107" s="5" t="s">
        <v>2415</v>
      </c>
      <c r="C107" s="5" t="s">
        <v>2416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</row>
    <row r="108" s="1" customFormat="1" ht="15" customHeight="1" spans="1:12">
      <c r="A108" s="4">
        <v>57</v>
      </c>
      <c r="B108" s="5" t="s">
        <v>688</v>
      </c>
      <c r="C108" s="5" t="s">
        <v>689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</row>
    <row r="109" s="1" customFormat="1" ht="15" customHeight="1" spans="1:12">
      <c r="A109" s="4">
        <v>58</v>
      </c>
      <c r="B109" s="5" t="s">
        <v>2417</v>
      </c>
      <c r="C109" s="5" t="s">
        <v>2418</v>
      </c>
      <c r="D109" s="6">
        <v>4233003.15</v>
      </c>
      <c r="E109" s="6">
        <v>600000</v>
      </c>
      <c r="F109" s="6">
        <v>459820</v>
      </c>
      <c r="G109" s="6">
        <v>4092823.15</v>
      </c>
      <c r="H109" s="6">
        <v>-140180</v>
      </c>
      <c r="I109" s="6">
        <v>4188475.99</v>
      </c>
      <c r="J109" s="6">
        <v>38927.16</v>
      </c>
      <c r="K109" s="6">
        <v>5600</v>
      </c>
      <c r="L109" s="6">
        <v>0</v>
      </c>
    </row>
    <row r="110" s="1" customFormat="1" ht="15" customHeight="1" spans="1:12">
      <c r="A110" s="4">
        <v>59</v>
      </c>
      <c r="B110" s="5" t="s">
        <v>2419</v>
      </c>
      <c r="C110" s="5" t="s">
        <v>2420</v>
      </c>
      <c r="D110" s="6">
        <v>0</v>
      </c>
      <c r="E110" s="6">
        <v>2000</v>
      </c>
      <c r="F110" s="6">
        <v>2000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="1" customFormat="1" ht="15" customHeight="1" spans="1:12">
      <c r="A111" s="4">
        <v>60</v>
      </c>
      <c r="B111" s="5" t="s">
        <v>690</v>
      </c>
      <c r="C111" s="5" t="s">
        <v>691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</row>
    <row r="112" s="1" customFormat="1" ht="15" customHeight="1" spans="1:12">
      <c r="A112" s="4">
        <v>61</v>
      </c>
      <c r="B112" s="5" t="s">
        <v>692</v>
      </c>
      <c r="C112" s="5" t="s">
        <v>693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</row>
    <row r="113" s="1" customFormat="1" ht="15" customHeight="1" spans="1:12">
      <c r="A113" s="4">
        <v>62</v>
      </c>
      <c r="B113" s="5" t="s">
        <v>694</v>
      </c>
      <c r="C113" s="5" t="s">
        <v>695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</row>
    <row r="114" s="1" customFormat="1" ht="15" customHeight="1" spans="1:12">
      <c r="A114" s="4">
        <v>63</v>
      </c>
      <c r="B114" s="5" t="s">
        <v>696</v>
      </c>
      <c r="C114" s="5" t="s">
        <v>697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="1" customFormat="1" ht="15" customHeight="1" spans="1:12">
      <c r="A115" s="4">
        <v>64</v>
      </c>
      <c r="B115" s="5" t="s">
        <v>698</v>
      </c>
      <c r="C115" s="5" t="s">
        <v>699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</row>
    <row r="116" s="1" customFormat="1" ht="15" customHeight="1" spans="1:12">
      <c r="A116" s="4">
        <v>65</v>
      </c>
      <c r="B116" s="5" t="s">
        <v>2421</v>
      </c>
      <c r="C116" s="5" t="s">
        <v>2422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</row>
    <row r="117" s="1" customFormat="1" ht="15" customHeight="1" spans="1:12">
      <c r="A117" s="4">
        <v>66</v>
      </c>
      <c r="B117" s="5" t="s">
        <v>2423</v>
      </c>
      <c r="C117" s="5" t="s">
        <v>2424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</row>
    <row r="118" s="1" customFormat="1" ht="15" customHeight="1" spans="1:12">
      <c r="A118" s="4">
        <v>67</v>
      </c>
      <c r="B118" s="5" t="s">
        <v>2425</v>
      </c>
      <c r="C118" s="5" t="s">
        <v>2426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="1" customFormat="1" ht="15" customHeight="1" spans="1:12">
      <c r="A119" s="4">
        <v>68</v>
      </c>
      <c r="B119" s="5" t="s">
        <v>2427</v>
      </c>
      <c r="C119" s="5" t="s">
        <v>2428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</row>
    <row r="120" s="1" customFormat="1" ht="15" customHeight="1" spans="1:12">
      <c r="A120" s="4">
        <v>69</v>
      </c>
      <c r="B120" s="5" t="s">
        <v>2429</v>
      </c>
      <c r="C120" s="5" t="s">
        <v>2430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</row>
    <row r="121" s="1" customFormat="1" ht="15" customHeight="1" spans="1:12">
      <c r="A121" s="4">
        <v>70</v>
      </c>
      <c r="B121" s="5" t="s">
        <v>2431</v>
      </c>
      <c r="C121" s="5" t="s">
        <v>2432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</row>
    <row r="122" s="1" customFormat="1" ht="15" customHeight="1" spans="1:12">
      <c r="A122" s="4">
        <v>71</v>
      </c>
      <c r="B122" s="5" t="s">
        <v>2433</v>
      </c>
      <c r="C122" s="5" t="s">
        <v>2434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="1" customFormat="1" ht="15" customHeight="1" spans="1:12">
      <c r="A123" s="4">
        <v>72</v>
      </c>
      <c r="B123" s="5" t="s">
        <v>2435</v>
      </c>
      <c r="C123" s="5" t="s">
        <v>2436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</row>
    <row r="124" s="1" customFormat="1" ht="15" customHeight="1" spans="1:12">
      <c r="A124" s="4">
        <v>73</v>
      </c>
      <c r="B124" s="5" t="s">
        <v>700</v>
      </c>
      <c r="C124" s="5" t="s">
        <v>701</v>
      </c>
      <c r="D124" s="6">
        <v>0</v>
      </c>
      <c r="E124" s="6">
        <v>24300</v>
      </c>
      <c r="F124" s="6">
        <v>24300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</row>
    <row r="125" s="1" customFormat="1" ht="15" customHeight="1" spans="1:12">
      <c r="A125" s="4">
        <v>74</v>
      </c>
      <c r="B125" s="5" t="s">
        <v>2437</v>
      </c>
      <c r="C125" s="5" t="s">
        <v>2438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</row>
    <row r="126" s="1" customFormat="1" ht="15" customHeight="1" spans="1:12">
      <c r="A126" s="4">
        <v>75</v>
      </c>
      <c r="B126" s="5" t="s">
        <v>2439</v>
      </c>
      <c r="C126" s="5" t="s">
        <v>2440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="1" customFormat="1" ht="15" customHeight="1" spans="1:12">
      <c r="A127" s="4">
        <v>76</v>
      </c>
      <c r="B127" s="5" t="s">
        <v>2441</v>
      </c>
      <c r="C127" s="5" t="s">
        <v>2442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</row>
    <row r="128" s="1" customFormat="1" ht="15" customHeight="1" spans="1:12">
      <c r="A128" s="1">
        <v>77</v>
      </c>
      <c r="B128" s="5" t="s">
        <v>702</v>
      </c>
      <c r="C128" s="1" t="s">
        <v>703</v>
      </c>
      <c r="D128" s="6">
        <v>0</v>
      </c>
      <c r="E128" s="6">
        <v>2010</v>
      </c>
      <c r="F128" s="6">
        <v>2010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</row>
    <row r="129" s="1" customFormat="1" ht="15" customHeight="1" spans="1:12">
      <c r="A129" s="3">
        <v>78</v>
      </c>
      <c r="B129" s="3" t="s">
        <v>704</v>
      </c>
      <c r="C129" s="3" t="s">
        <v>705</v>
      </c>
      <c r="D129" s="3">
        <v>0</v>
      </c>
      <c r="E129" s="3">
        <v>0</v>
      </c>
      <c r="F129" s="3">
        <v>2000</v>
      </c>
      <c r="G129" s="3">
        <v>2000</v>
      </c>
      <c r="H129" s="3">
        <v>2000</v>
      </c>
      <c r="I129" s="3">
        <v>0</v>
      </c>
      <c r="J129" s="3">
        <v>0</v>
      </c>
      <c r="K129" s="3">
        <v>0</v>
      </c>
      <c r="L129" s="3">
        <v>0</v>
      </c>
    </row>
    <row r="130" s="1" customFormat="1" ht="15" customHeight="1" spans="1:12">
      <c r="A130" s="4">
        <v>79</v>
      </c>
      <c r="B130" s="5" t="s">
        <v>706</v>
      </c>
      <c r="C130" s="1" t="s">
        <v>707</v>
      </c>
      <c r="D130" s="6">
        <v>0</v>
      </c>
      <c r="E130" s="6">
        <v>4000</v>
      </c>
      <c r="F130" s="6">
        <v>4000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="1" customFormat="1" ht="15" customHeight="1" spans="1:12">
      <c r="A131" s="4">
        <v>80</v>
      </c>
      <c r="B131" s="5" t="s">
        <v>2443</v>
      </c>
      <c r="C131" s="5" t="s">
        <v>2444</v>
      </c>
      <c r="D131" s="6">
        <v>0</v>
      </c>
      <c r="E131" s="6">
        <v>0</v>
      </c>
      <c r="F131" s="6">
        <v>2012</v>
      </c>
      <c r="G131" s="6">
        <v>2012</v>
      </c>
      <c r="H131" s="6">
        <v>2012</v>
      </c>
      <c r="I131" s="6">
        <v>0</v>
      </c>
      <c r="J131" s="6">
        <v>0</v>
      </c>
      <c r="K131" s="6">
        <v>0</v>
      </c>
      <c r="L131" s="6">
        <v>0</v>
      </c>
    </row>
    <row r="132" s="1" customFormat="1" ht="15" customHeight="1" spans="1:12">
      <c r="A132" s="4"/>
      <c r="B132" s="5" t="s">
        <v>2445</v>
      </c>
      <c r="C132" s="5"/>
      <c r="D132" s="6">
        <v>4280372</v>
      </c>
      <c r="E132" s="6">
        <v>2675341.35</v>
      </c>
      <c r="F132" s="6">
        <v>2463643.79</v>
      </c>
      <c r="G132" s="6">
        <v>4068674.44</v>
      </c>
      <c r="H132" s="6">
        <v>-164988.56</v>
      </c>
      <c r="I132" s="6">
        <v>4186475.99</v>
      </c>
      <c r="J132" s="6">
        <v>38928.76</v>
      </c>
      <c r="K132" s="6">
        <v>8258.25</v>
      </c>
      <c r="L132" s="6">
        <v>0</v>
      </c>
    </row>
    <row r="133" s="1" customFormat="1" ht="15" customHeight="1" spans="1:12">
      <c r="A133" s="4" t="s">
        <v>3</v>
      </c>
      <c r="B133" s="5" t="s">
        <v>168</v>
      </c>
      <c r="C133" s="5" t="s">
        <v>169</v>
      </c>
      <c r="D133" s="6" t="s">
        <v>6</v>
      </c>
      <c r="E133" s="6" t="s">
        <v>7</v>
      </c>
      <c r="F133" s="6" t="s">
        <v>8</v>
      </c>
      <c r="G133" s="6" t="s">
        <v>9</v>
      </c>
      <c r="H133" s="6" t="s">
        <v>10</v>
      </c>
      <c r="I133" s="6" t="s">
        <v>11</v>
      </c>
      <c r="J133" s="6" t="s">
        <v>12</v>
      </c>
      <c r="K133" s="6" t="s">
        <v>13</v>
      </c>
      <c r="L133" s="6" t="s">
        <v>14</v>
      </c>
    </row>
    <row r="134" s="2" customFormat="1" ht="15" customHeight="1" spans="1:12">
      <c r="A134" s="4">
        <v>0</v>
      </c>
      <c r="B134" s="5" t="s">
        <v>2446</v>
      </c>
      <c r="C134" s="5"/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="2" customFormat="1" ht="15" customHeight="1" spans="1:12">
      <c r="A135" s="1">
        <v>1</v>
      </c>
      <c r="B135" s="5" t="s">
        <v>2447</v>
      </c>
      <c r="C135" s="1" t="s">
        <v>2448</v>
      </c>
      <c r="D135" s="6">
        <v>47273</v>
      </c>
      <c r="E135" s="6">
        <v>584053.2</v>
      </c>
      <c r="F135" s="6">
        <v>648620.4</v>
      </c>
      <c r="G135" s="6">
        <v>111840.2</v>
      </c>
      <c r="H135" s="6">
        <v>64567.2</v>
      </c>
      <c r="I135" s="6">
        <v>47273</v>
      </c>
      <c r="J135" s="6">
        <v>0</v>
      </c>
      <c r="K135" s="6">
        <v>0</v>
      </c>
      <c r="L135" s="6">
        <v>0</v>
      </c>
    </row>
    <row r="136" s="2" customFormat="1" ht="15" customHeight="1" spans="1:12">
      <c r="A136" s="1">
        <v>2</v>
      </c>
      <c r="B136" s="5" t="s">
        <v>2449</v>
      </c>
      <c r="C136" s="1" t="s">
        <v>2450</v>
      </c>
      <c r="D136" s="6">
        <v>-20633.49</v>
      </c>
      <c r="E136" s="6">
        <v>1508830.11</v>
      </c>
      <c r="F136" s="6">
        <v>1632941.02</v>
      </c>
      <c r="G136" s="6">
        <v>103477.42</v>
      </c>
      <c r="H136" s="6">
        <v>124110.91</v>
      </c>
      <c r="I136" s="6">
        <v>-20633.49</v>
      </c>
      <c r="J136" s="6">
        <v>0</v>
      </c>
      <c r="K136" s="6">
        <v>0</v>
      </c>
      <c r="L136" s="6">
        <v>0</v>
      </c>
    </row>
    <row r="137" s="2" customFormat="1" ht="15" customHeight="1" spans="1:12">
      <c r="A137" s="1">
        <v>3</v>
      </c>
      <c r="B137" s="5" t="s">
        <v>2451</v>
      </c>
      <c r="C137" s="1" t="s">
        <v>2452</v>
      </c>
      <c r="D137" s="6">
        <v>-101946.85</v>
      </c>
      <c r="E137" s="6">
        <v>618674.36</v>
      </c>
      <c r="F137" s="6">
        <v>658158.78</v>
      </c>
      <c r="G137" s="6">
        <v>-62462.43</v>
      </c>
      <c r="H137" s="6">
        <v>39484.42</v>
      </c>
      <c r="I137" s="6">
        <v>-101946.85</v>
      </c>
      <c r="J137" s="6">
        <v>0</v>
      </c>
      <c r="K137" s="6">
        <v>0</v>
      </c>
      <c r="L137" s="6">
        <v>0</v>
      </c>
    </row>
    <row r="138" s="2" customFormat="1" ht="15" customHeight="1" spans="1:12">
      <c r="A138" s="1">
        <v>4</v>
      </c>
      <c r="B138" s="5" t="s">
        <v>2453</v>
      </c>
      <c r="C138" s="1" t="s">
        <v>2454</v>
      </c>
      <c r="D138" s="6">
        <v>3470.21</v>
      </c>
      <c r="E138" s="6">
        <v>56741.54</v>
      </c>
      <c r="F138" s="6">
        <v>63434.26</v>
      </c>
      <c r="G138" s="6">
        <v>10162.93</v>
      </c>
      <c r="H138" s="6">
        <v>6692.72</v>
      </c>
      <c r="I138" s="6">
        <v>3470.21</v>
      </c>
      <c r="J138" s="6">
        <v>0</v>
      </c>
      <c r="K138" s="6">
        <v>0</v>
      </c>
      <c r="L138" s="6">
        <v>0</v>
      </c>
    </row>
    <row r="139" s="2" customFormat="1" ht="15" customHeight="1" spans="1:12">
      <c r="A139" s="1"/>
      <c r="B139" s="5" t="s">
        <v>2455</v>
      </c>
      <c r="C139" s="1"/>
      <c r="D139" s="6">
        <v>-71837.13</v>
      </c>
      <c r="E139" s="6">
        <v>2768299.21</v>
      </c>
      <c r="F139" s="6">
        <v>3003154.46</v>
      </c>
      <c r="G139" s="6">
        <v>163018.12</v>
      </c>
      <c r="H139" s="6">
        <v>234855.25</v>
      </c>
      <c r="I139" s="6">
        <v>-71837.13</v>
      </c>
      <c r="J139" s="6">
        <v>0</v>
      </c>
      <c r="K139" s="6">
        <v>0</v>
      </c>
      <c r="L139" s="6">
        <v>0</v>
      </c>
    </row>
    <row r="140" s="2" customFormat="1" ht="15" customHeight="1" spans="1:12">
      <c r="A140" s="1"/>
      <c r="B140" s="5" t="s">
        <v>2456</v>
      </c>
      <c r="C140" s="1"/>
      <c r="D140" s="6">
        <v>87839989.42</v>
      </c>
      <c r="E140" s="6">
        <v>54520542.21</v>
      </c>
      <c r="F140" s="6">
        <v>116877623.49</v>
      </c>
      <c r="G140" s="6">
        <v>150197070.7</v>
      </c>
      <c r="H140" s="6">
        <v>63677429.18</v>
      </c>
      <c r="I140" s="6">
        <v>-41893550.97</v>
      </c>
      <c r="J140" s="6">
        <v>7974934.24</v>
      </c>
      <c r="K140" s="6">
        <v>120438258.25</v>
      </c>
      <c r="L140" s="6">
        <v>0</v>
      </c>
    </row>
    <row r="141" s="1" customFormat="1" customHeight="1" spans="4:7">
      <c r="D141" s="8" t="b">
        <f>D140='[1]资产负债表01-打印'!E14</f>
        <v>1</v>
      </c>
      <c r="G141" s="8" t="b">
        <f>G140='[1]资产负债表01-打印'!F14</f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应收</vt:lpstr>
      <vt:lpstr>预付</vt:lpstr>
      <vt:lpstr>其他应收</vt:lpstr>
      <vt:lpstr>应付</vt:lpstr>
      <vt:lpstr>预收</vt:lpstr>
      <vt:lpstr>其他应付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2025-05-24T08:06:00Z</dcterms:created>
  <dcterms:modified xsi:type="dcterms:W3CDTF">2025-05-24T08:13:59Z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