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北京 (2)" sheetId="10" r:id="rId1"/>
    <sheet name="北京" sheetId="9" state="hidden" r:id="rId2"/>
  </sheets>
  <definedNames>
    <definedName name="_xlnm.Print_Area" localSheetId="1">北京!$A$1:$N$22</definedName>
    <definedName name="_xlnm.Print_Area" localSheetId="0">'北京 (2)'!$A$1:$N$26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<sst xmlns="http://schemas.openxmlformats.org/spreadsheetml/2006/main" count="118" uniqueCount="61">
  <si>
    <t>临时零部件采购价格协议</t>
  </si>
  <si>
    <t xml:space="preserve">                                                协议编号：GHRCJGXY-BJ-20250278</t>
  </si>
  <si>
    <t>甲方：北京光华荣昌汽车部件有限公司</t>
  </si>
  <si>
    <r>
      <rPr>
        <sz val="11"/>
        <rFont val="宋体"/>
        <charset val="134"/>
        <scheme val="minor"/>
      </rPr>
      <t>乙方：</t>
    </r>
    <r>
      <rPr>
        <u/>
        <sz val="11"/>
        <rFont val="宋体"/>
        <charset val="134"/>
        <scheme val="minor"/>
      </rPr>
      <t>上锐（常州）供应链管理有限公司</t>
    </r>
  </si>
  <si>
    <t xml:space="preserve">    甲乙双方在保持互惠互利的基础上，为保持长久的合作关系，双方携手共同占领大市场，特签定价格协议如下：</t>
  </si>
  <si>
    <r>
      <rPr>
        <sz val="11"/>
        <rFont val="宋体"/>
        <charset val="134"/>
        <scheme val="minor"/>
      </rPr>
      <t>一、乙方供货价格（</t>
    </r>
    <r>
      <rPr>
        <b/>
        <sz val="11"/>
        <rFont val="宋体"/>
        <charset val="134"/>
        <scheme val="minor"/>
      </rPr>
      <t>以未税价格为准</t>
    </r>
    <r>
      <rPr>
        <sz val="11"/>
        <rFont val="宋体"/>
        <charset val="134"/>
        <scheme val="minor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</si>
  <si>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</si>
  <si>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</si>
  <si>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</si>
  <si>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</si>
  <si>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</si>
  <si>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</si>
  <si>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</si>
  <si>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</si>
  <si>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</si>
  <si>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</si>
  <si>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</si>
  <si>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</si>
  <si>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</si>
  <si>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</si>
  <si>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</si>
  <si>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</si>
  <si>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BFA0010072</t>
  </si>
  <si>
    <t>梅花盘头带垫平尾自攻钉</t>
  </si>
  <si>
    <t>PT4.2*36</t>
  </si>
  <si>
    <t>件</t>
  </si>
  <si>
    <t>/</t>
  </si>
  <si>
    <t>BFA0010163</t>
  </si>
  <si>
    <t>梅花槽盘头凸缘塑料自攻螺</t>
  </si>
  <si>
    <t>PT5.2*25</t>
  </si>
  <si>
    <t>BFA0010164</t>
  </si>
  <si>
    <t>梅花盘头平尾自攻钉</t>
  </si>
  <si>
    <t>PT4*16</t>
  </si>
  <si>
    <t>BFA0010166</t>
  </si>
  <si>
    <t xml:space="preserve"> 外六方盘头螺栓
M6×25 </t>
  </si>
  <si>
    <t>QCT340-2017 (8.8级）</t>
  </si>
  <si>
    <t>BFA0010169</t>
  </si>
  <si>
    <t>M8螺母</t>
  </si>
  <si>
    <r>
      <rPr>
        <sz val="11"/>
        <rFont val="宋体"/>
        <charset val="134"/>
        <scheme val="minor"/>
      </rPr>
      <t>二、发票开具：乙方必须开具国家规定税率的增值税专用发票，税率</t>
    </r>
    <r>
      <rPr>
        <u/>
        <sz val="11"/>
        <rFont val="宋体"/>
        <charset val="134"/>
        <scheme val="minor"/>
      </rPr>
      <t>13%</t>
    </r>
    <r>
      <rPr>
        <sz val="11"/>
        <rFont val="宋体"/>
        <charset val="134"/>
        <scheme val="minor"/>
      </rPr>
      <t>专票，开具发票时必须注明QAD编码且与入库/使用量中的QAD编码保持一致。</t>
    </r>
  </si>
  <si>
    <r>
      <rPr>
        <sz val="11"/>
        <rFont val="宋体"/>
        <charset val="134"/>
        <scheme val="minor"/>
      </rPr>
      <t>三、价格执行期从</t>
    </r>
    <r>
      <rPr>
        <u/>
        <sz val="11"/>
        <rFont val="宋体"/>
        <charset val="134"/>
        <scheme val="minor"/>
      </rPr>
      <t xml:space="preserve">  2025年 4 月 1 </t>
    </r>
    <r>
      <rPr>
        <sz val="11"/>
        <rFont val="宋体"/>
        <charset val="134"/>
        <scheme val="minor"/>
      </rPr>
      <t>日起至</t>
    </r>
    <r>
      <rPr>
        <u/>
        <sz val="11"/>
        <rFont val="宋体"/>
        <charset val="134"/>
        <scheme val="minor"/>
      </rPr>
      <t xml:space="preserve"> SOP之前</t>
    </r>
    <r>
      <rPr>
        <sz val="11"/>
        <rFont val="宋体"/>
        <charset val="134"/>
        <scheme val="minor"/>
      </rPr>
      <t>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</si>
  <si>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</si>
  <si>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</si>
  <si>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</si>
  <si>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</si>
  <si>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</si>
  <si>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北京光华荣昌汽车部件有限公司                                      </t>
  </si>
  <si>
    <t>乙方：上锐（常州）供应链管理有限公司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</si>
  <si>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</si>
  <si>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</si>
  <si>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</si>
  <si>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</si>
  <si>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</si>
  <si>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 xml:space="preserve">                                                协议编号：GHRCJGXY-BJ-20230304</t>
  </si>
  <si>
    <t>2022年</t>
  </si>
  <si>
    <t>2023年</t>
  </si>
  <si>
    <t>SHT0015126</t>
  </si>
  <si>
    <t>滚珠Φ4</t>
  </si>
  <si>
    <t>Φ4</t>
  </si>
  <si>
    <t>个</t>
  </si>
  <si>
    <t>仅用于研发样件结算
入库结算，账期60天</t>
  </si>
  <si>
    <r>
      <rPr>
        <sz val="11"/>
        <rFont val="宋体"/>
        <charset val="134"/>
        <scheme val="minor"/>
      </rPr>
      <t>三、价格执行期从</t>
    </r>
    <r>
      <rPr>
        <u/>
        <sz val="11"/>
        <rFont val="宋体"/>
        <charset val="134"/>
        <scheme val="minor"/>
      </rPr>
      <t xml:space="preserve">  2023年 5 月 1 </t>
    </r>
    <r>
      <rPr>
        <sz val="11"/>
        <rFont val="宋体"/>
        <charset val="134"/>
        <scheme val="minor"/>
      </rPr>
      <t>日起至</t>
    </r>
    <r>
      <rPr>
        <u/>
        <sz val="11"/>
        <rFont val="宋体"/>
        <charset val="134"/>
        <scheme val="minor"/>
      </rPr>
      <t xml:space="preserve"> 2023 </t>
    </r>
    <r>
      <rPr>
        <sz val="11"/>
        <rFont val="宋体"/>
        <charset val="134"/>
        <scheme val="minor"/>
      </rPr>
      <t>年</t>
    </r>
    <r>
      <rPr>
        <u/>
        <sz val="11"/>
        <rFont val="宋体"/>
        <charset val="134"/>
        <scheme val="minor"/>
      </rPr>
      <t>7</t>
    </r>
    <r>
      <rPr>
        <sz val="11"/>
        <rFont val="宋体"/>
        <charset val="134"/>
        <scheme val="minor"/>
      </rPr>
      <t>月</t>
    </r>
    <r>
      <rPr>
        <u/>
        <sz val="11"/>
        <rFont val="宋体"/>
        <charset val="134"/>
        <scheme val="minor"/>
      </rPr>
      <t xml:space="preserve"> 31</t>
    </r>
    <r>
      <rPr>
        <sz val="11"/>
        <rFont val="宋体"/>
        <charset val="134"/>
        <scheme val="minor"/>
      </rPr>
      <t>日(遇市场价格变动经双方协商同意后可调整)。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</si>
</sst>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9" fontId="10" fillId="0" borderId="1" xfId="55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vertical="center"/>
    </xf>
    <xf numFmtId="0" fontId="0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6" fontId="7" fillId="0" borderId="1" xfId="54" applyNumberFormat="1" applyFont="1" applyFill="1" applyBorder="1" applyAlignment="1">
      <alignment horizontal="center" vertical="center" wrapText="1"/>
    </xf>
    <xf numFmtId="177" fontId="5" fillId="2" borderId="1" xfId="49" applyNumberFormat="1" applyFont="1" applyFill="1" applyBorder="1" applyAlignment="1">
      <alignment horizontal="center" vertical="center" shrinkToFit="1"/>
    </xf>
    <xf numFmtId="177" fontId="5" fillId="2" borderId="3" xfId="49" applyNumberFormat="1" applyFont="1" applyFill="1" applyBorder="1" applyAlignment="1">
      <alignment horizontal="center" vertical="center" shrinkToFit="1"/>
    </xf>
    <xf numFmtId="180" fontId="10" fillId="0" borderId="1" xfId="1" applyNumberFormat="1" applyFont="1" applyFill="1" applyBorder="1" applyAlignment="1">
      <alignment vertical="center"/>
    </xf>
    <xf numFmtId="180" fontId="10" fillId="0" borderId="1" xfId="1" applyNumberFormat="1" applyFont="1" applyFill="1" applyBorder="1" applyAlignment="1">
      <alignment horizontal="center" vertical="center"/>
    </xf>
    <xf numFmtId="2" fontId="10" fillId="0" borderId="1" xfId="55" applyNumberFormat="1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 shrinkToFit="1"/>
    </xf>
    <xf numFmtId="0" fontId="8" fillId="0" borderId="3" xfId="49" applyFont="1" applyFill="1" applyBorder="1" applyAlignment="1">
      <alignment horizontal="center" vertical="center" shrinkToFit="1"/>
    </xf>
    <xf numFmtId="0" fontId="0" fillId="0" borderId="0" xfId="49" applyFont="1" applyFill="1" applyBorder="1">
      <alignment vertical="center"/>
    </xf>
    <xf numFmtId="0" fontId="1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0" fillId="0" borderId="0" xfId="49" applyFont="1" applyFill="1">
      <alignment vertical="center"/>
    </xf>
    <xf numFmtId="0" fontId="11" fillId="0" borderId="1" xfId="0" applyFont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vertical="center" wrapText="1" shrinkToFit="1"/>
    </xf>
    <xf numFmtId="0" fontId="8" fillId="0" borderId="0" xfId="49" applyFont="1" applyFill="1" applyBorder="1" applyAlignment="1">
      <alignment horizontal="center" vertical="center" shrinkToFit="1"/>
    </xf>
    <xf numFmtId="180" fontId="0" fillId="0" borderId="0" xfId="49" applyNumberFormat="1" applyFont="1" applyFill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Q24" sqref="Q24"/>
    </sheetView>
  </sheetViews>
  <sheetFormatPr defaultColWidth="9" defaultRowHeight="14.25"/>
  <cols>
    <col min="1" max="1" width="5.5" style="3" customWidth="1"/>
    <col min="2" max="2" width="12.625" style="4" customWidth="1"/>
    <col min="3" max="3" width="19.375" style="3" customWidth="1"/>
    <col min="4" max="4" width="17" style="5" customWidth="1"/>
    <col min="5" max="5" width="6.5" style="6" customWidth="1"/>
    <col min="6" max="6" width="6.375" style="7" customWidth="1"/>
    <col min="7" max="7" width="7.25" style="7" customWidth="1"/>
    <col min="8" max="8" width="9.875" style="7" customWidth="1"/>
    <col min="9" max="10" width="9.25" style="7" customWidth="1"/>
    <col min="11" max="11" width="12.125" style="7" customWidth="1"/>
    <col min="12" max="12" width="9.125" style="7" customWidth="1"/>
    <col min="13" max="13" width="11.875" style="7" customWidth="1"/>
    <col min="14" max="14" width="13.25" style="8" customWidth="1"/>
    <col min="15" max="15" width="5.875" style="8" customWidth="1"/>
    <col min="16" max="16" width="9.5" style="9" customWidth="1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19.5" customHeight="1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19.5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ht="19.5" customHeight="1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ht="19.5" customHeight="1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34.5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4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18</v>
      </c>
      <c r="L8" s="37"/>
      <c r="M8" s="37"/>
      <c r="N8" s="38"/>
      <c r="O8" s="39"/>
    </row>
    <row r="9" s="1" customFormat="1" ht="33" customHeight="1" spans="1:205">
      <c r="A9" s="22">
        <v>1</v>
      </c>
      <c r="B9" s="55" t="s">
        <v>22</v>
      </c>
      <c r="C9" s="56" t="s">
        <v>23</v>
      </c>
      <c r="D9" s="57" t="s">
        <v>24</v>
      </c>
      <c r="E9" s="25" t="s">
        <v>25</v>
      </c>
      <c r="F9" s="24"/>
      <c r="G9" s="26">
        <v>0.25</v>
      </c>
      <c r="H9" s="27" t="s">
        <v>26</v>
      </c>
      <c r="I9" s="27" t="s">
        <v>26</v>
      </c>
      <c r="J9" s="27" t="s">
        <v>26</v>
      </c>
      <c r="K9" s="41">
        <f>G9</f>
        <v>0.25</v>
      </c>
      <c r="L9" s="41">
        <f>K9*0.13</f>
        <v>0.0325</v>
      </c>
      <c r="M9" s="42">
        <f>K9+L9</f>
        <v>0.2825</v>
      </c>
      <c r="N9" s="60"/>
      <c r="O9" s="61"/>
      <c r="P9" s="62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1" customFormat="1" ht="33" customHeight="1" spans="1:205">
      <c r="A10" s="22">
        <v>2</v>
      </c>
      <c r="B10" s="58" t="s">
        <v>27</v>
      </c>
      <c r="C10" s="56" t="s">
        <v>28</v>
      </c>
      <c r="D10" s="57" t="s">
        <v>29</v>
      </c>
      <c r="E10" s="25" t="s">
        <v>25</v>
      </c>
      <c r="F10" s="24"/>
      <c r="G10" s="26">
        <v>0.225</v>
      </c>
      <c r="H10" s="27" t="s">
        <v>26</v>
      </c>
      <c r="I10" s="27" t="s">
        <v>26</v>
      </c>
      <c r="J10" s="27" t="s">
        <v>26</v>
      </c>
      <c r="K10" s="41">
        <f>G10</f>
        <v>0.225</v>
      </c>
      <c r="L10" s="41">
        <f>K10*0.13</f>
        <v>0.02925</v>
      </c>
      <c r="M10" s="42">
        <f>K10+L10</f>
        <v>0.25425</v>
      </c>
      <c r="N10" s="60"/>
      <c r="O10" s="61"/>
      <c r="P10" s="62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</row>
    <row r="11" s="1" customFormat="1" ht="33" customHeight="1" spans="1:205">
      <c r="A11" s="22">
        <v>3</v>
      </c>
      <c r="B11" s="58" t="s">
        <v>30</v>
      </c>
      <c r="C11" s="56" t="s">
        <v>31</v>
      </c>
      <c r="D11" s="57" t="s">
        <v>32</v>
      </c>
      <c r="E11" s="25" t="s">
        <v>25</v>
      </c>
      <c r="F11" s="24"/>
      <c r="G11" s="26">
        <v>0.18</v>
      </c>
      <c r="H11" s="27" t="s">
        <v>26</v>
      </c>
      <c r="I11" s="27" t="s">
        <v>26</v>
      </c>
      <c r="J11" s="27" t="s">
        <v>26</v>
      </c>
      <c r="K11" s="41">
        <f>G11</f>
        <v>0.18</v>
      </c>
      <c r="L11" s="41">
        <f>K11*0.13</f>
        <v>0.0234</v>
      </c>
      <c r="M11" s="42">
        <f>K11+L11</f>
        <v>0.2034</v>
      </c>
      <c r="N11" s="60"/>
      <c r="O11" s="61"/>
      <c r="P11" s="62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</row>
    <row r="12" s="1" customFormat="1" ht="33" customHeight="1" spans="1:205">
      <c r="A12" s="22">
        <v>4</v>
      </c>
      <c r="B12" s="58" t="s">
        <v>33</v>
      </c>
      <c r="C12" s="56" t="s">
        <v>34</v>
      </c>
      <c r="D12" s="59" t="s">
        <v>35</v>
      </c>
      <c r="E12" s="25" t="s">
        <v>25</v>
      </c>
      <c r="F12" s="24"/>
      <c r="G12" s="26">
        <v>0.3</v>
      </c>
      <c r="H12" s="27" t="s">
        <v>26</v>
      </c>
      <c r="I12" s="27" t="s">
        <v>26</v>
      </c>
      <c r="J12" s="27" t="s">
        <v>26</v>
      </c>
      <c r="K12" s="41">
        <f>G12</f>
        <v>0.3</v>
      </c>
      <c r="L12" s="41">
        <f>K12*0.13</f>
        <v>0.039</v>
      </c>
      <c r="M12" s="42">
        <f>K12+L12</f>
        <v>0.339</v>
      </c>
      <c r="N12" s="60"/>
      <c r="O12" s="61"/>
      <c r="P12" s="62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</row>
    <row r="13" s="1" customFormat="1" ht="33" customHeight="1" spans="1:205">
      <c r="A13" s="22">
        <v>5</v>
      </c>
      <c r="B13" s="58" t="s">
        <v>36</v>
      </c>
      <c r="C13" s="56" t="s">
        <v>37</v>
      </c>
      <c r="D13" s="57"/>
      <c r="E13" s="25" t="s">
        <v>25</v>
      </c>
      <c r="F13" s="24"/>
      <c r="G13" s="26">
        <v>0.2</v>
      </c>
      <c r="H13" s="27" t="s">
        <v>26</v>
      </c>
      <c r="I13" s="27" t="s">
        <v>26</v>
      </c>
      <c r="J13" s="27" t="s">
        <v>26</v>
      </c>
      <c r="K13" s="41">
        <f>G13</f>
        <v>0.2</v>
      </c>
      <c r="L13" s="41">
        <f>K13*0.13</f>
        <v>0.026</v>
      </c>
      <c r="M13" s="42">
        <f>K13+L13</f>
        <v>0.226</v>
      </c>
      <c r="N13" s="60"/>
      <c r="O13" s="61"/>
      <c r="P13" s="62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</row>
    <row r="14" s="2" customFormat="1" ht="17.25" customHeight="1" spans="1:16">
      <c r="A14" s="28" t="s">
        <v>38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0"/>
      <c r="P14" s="46"/>
    </row>
    <row r="15" s="2" customFormat="1" ht="17.25" customHeight="1" spans="1:16">
      <c r="A15" s="29" t="s">
        <v>39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6"/>
    </row>
    <row r="16" s="2" customFormat="1" ht="17.25" customHeight="1" spans="1:16">
      <c r="A16" s="30" t="s">
        <v>40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29"/>
      <c r="P16" s="46"/>
    </row>
    <row r="17" s="2" customFormat="1" ht="17.25" customHeight="1" spans="1:16">
      <c r="A17" s="29" t="s">
        <v>41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6"/>
    </row>
    <row r="18" s="2" customFormat="1" ht="17.25" customHeight="1" spans="1:16">
      <c r="A18" s="29" t="s">
        <v>42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6"/>
    </row>
    <row r="19" s="2" customFormat="1" ht="17.25" customHeight="1" spans="1:16">
      <c r="A19" s="29" t="s">
        <v>43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6"/>
    </row>
    <row r="20" s="2" customFormat="1" ht="17.25" customHeight="1" spans="1:16">
      <c r="A20" s="31" t="s">
        <v>44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46"/>
    </row>
    <row r="21" s="2" customFormat="1" ht="8.25" customHeight="1" spans="1:16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47"/>
      <c r="L21" s="31"/>
      <c r="M21" s="31"/>
      <c r="N21" s="31"/>
      <c r="O21" s="31"/>
      <c r="P21" s="46"/>
    </row>
    <row r="22" s="2" customFormat="1" ht="17.25" customHeight="1" spans="1:16">
      <c r="A22" s="32" t="s">
        <v>45</v>
      </c>
      <c r="B22" s="33"/>
      <c r="C22" s="34"/>
      <c r="H22" s="2" t="s">
        <v>46</v>
      </c>
      <c r="I22" s="48"/>
      <c r="J22" s="34"/>
      <c r="K22" s="49"/>
      <c r="L22" s="36"/>
      <c r="M22" s="36"/>
      <c r="N22" s="50"/>
      <c r="O22" s="51"/>
      <c r="P22" s="46"/>
    </row>
    <row r="23" s="2" customFormat="1" ht="17.25" customHeight="1" spans="1:16">
      <c r="A23" s="34" t="s">
        <v>47</v>
      </c>
      <c r="B23" s="33"/>
      <c r="C23" s="34"/>
      <c r="H23" s="2" t="s">
        <v>48</v>
      </c>
      <c r="I23" s="34"/>
      <c r="J23" s="34"/>
      <c r="K23" s="49"/>
      <c r="L23" s="34"/>
      <c r="M23" s="34"/>
      <c r="N23" s="52"/>
      <c r="O23" s="53"/>
      <c r="P23" s="46"/>
    </row>
    <row r="24" s="2" customFormat="1" ht="17.25" customHeight="1" spans="1:16">
      <c r="A24" s="34"/>
      <c r="B24" s="33"/>
      <c r="C24" s="34"/>
      <c r="I24" s="34"/>
      <c r="J24" s="34"/>
      <c r="K24" s="49"/>
      <c r="L24" s="34"/>
      <c r="M24" s="34"/>
      <c r="N24" s="52"/>
      <c r="O24" s="53"/>
      <c r="P24" s="46"/>
    </row>
    <row r="25" s="2" customFormat="1" ht="17.25" customHeight="1" spans="1:16">
      <c r="A25" s="32" t="s">
        <v>49</v>
      </c>
      <c r="B25" s="32"/>
      <c r="C25" s="35"/>
      <c r="H25" s="2" t="s">
        <v>50</v>
      </c>
      <c r="I25" s="32"/>
      <c r="J25" s="35"/>
      <c r="K25" s="49"/>
      <c r="L25" s="36"/>
      <c r="M25" s="36"/>
      <c r="N25" s="52"/>
      <c r="O25" s="53"/>
      <c r="P25" s="46"/>
    </row>
    <row r="26" s="2" customFormat="1" ht="17.25" customHeight="1" spans="1:16">
      <c r="A26" s="36"/>
      <c r="B26" s="36" t="s">
        <v>51</v>
      </c>
      <c r="C26" s="36"/>
      <c r="I26" s="36" t="s">
        <v>51</v>
      </c>
      <c r="J26" s="36"/>
      <c r="K26" s="49"/>
      <c r="L26" s="36"/>
      <c r="M26" s="36"/>
      <c r="N26" s="52"/>
      <c r="O26" s="53"/>
      <c r="P26" s="46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12">
    <cfRule type="duplicateValues" dxfId="0" priority="2"/>
  </conditionalFormatting>
  <conditionalFormatting sqref="D13">
    <cfRule type="duplicateValues" dxfId="0" priority="1"/>
  </conditionalFormatting>
  <conditionalFormatting sqref="D10:D11">
    <cfRule type="duplicateValues" dxfId="0" priority="18"/>
  </conditionalFormatting>
  <conditionalFormatting sqref="D1:D9 D14:D21 D27:D1048576 I22:I26">
    <cfRule type="duplicateValues" dxfId="0" priority="4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4"/>
  <sheetViews>
    <sheetView zoomScaleSheetLayoutView="70" workbookViewId="0">
      <selection activeCell="A15" sqref="A15:N15"/>
    </sheetView>
  </sheetViews>
  <sheetFormatPr defaultColWidth="9" defaultRowHeight="14.25"/>
  <cols>
    <col min="1" max="1" width="5.5" style="3" customWidth="1"/>
    <col min="2" max="2" width="11.25" style="4" customWidth="1"/>
    <col min="3" max="3" width="18" style="3" customWidth="1"/>
    <col min="4" max="4" width="13.375" style="5" customWidth="1"/>
    <col min="5" max="5" width="6.5" style="6" customWidth="1"/>
    <col min="6" max="6" width="6.375" style="7" customWidth="1"/>
    <col min="7" max="7" width="7.25" style="7" customWidth="1"/>
    <col min="8" max="10" width="9.25" style="7" customWidth="1"/>
    <col min="11" max="11" width="12.125" style="7" customWidth="1"/>
    <col min="12" max="12" width="9.75" style="7" customWidth="1"/>
    <col min="13" max="13" width="12.375" style="7" customWidth="1"/>
    <col min="14" max="14" width="20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52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19.5" customHeight="1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19.5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ht="19.5" customHeight="1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ht="19.5" customHeight="1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39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39" customHeight="1" spans="1:15">
      <c r="A8" s="15"/>
      <c r="B8" s="16"/>
      <c r="C8" s="17"/>
      <c r="D8" s="17"/>
      <c r="E8" s="18"/>
      <c r="F8" s="19" t="s">
        <v>53</v>
      </c>
      <c r="G8" s="19" t="s">
        <v>54</v>
      </c>
      <c r="H8" s="21" t="s">
        <v>19</v>
      </c>
      <c r="I8" s="21" t="s">
        <v>20</v>
      </c>
      <c r="J8" s="21" t="s">
        <v>21</v>
      </c>
      <c r="K8" s="37" t="s">
        <v>54</v>
      </c>
      <c r="L8" s="37"/>
      <c r="M8" s="37"/>
      <c r="N8" s="38"/>
      <c r="O8" s="39"/>
    </row>
    <row r="9" s="1" customFormat="1" ht="48.75" customHeight="1" spans="1:205">
      <c r="A9" s="22">
        <v>1</v>
      </c>
      <c r="B9" s="23" t="s">
        <v>55</v>
      </c>
      <c r="C9" s="24" t="s">
        <v>56</v>
      </c>
      <c r="D9" s="24" t="s">
        <v>57</v>
      </c>
      <c r="E9" s="25" t="s">
        <v>58</v>
      </c>
      <c r="F9" s="24"/>
      <c r="G9" s="26">
        <v>0.04</v>
      </c>
      <c r="H9" s="27" t="s">
        <v>26</v>
      </c>
      <c r="I9" s="27" t="s">
        <v>26</v>
      </c>
      <c r="J9" s="27" t="s">
        <v>26</v>
      </c>
      <c r="K9" s="40">
        <v>0.04</v>
      </c>
      <c r="L9" s="41">
        <f>K9*0.13</f>
        <v>0.0052</v>
      </c>
      <c r="M9" s="42">
        <f>K9+L9</f>
        <v>0.0452</v>
      </c>
      <c r="N9" s="43" t="s">
        <v>59</v>
      </c>
      <c r="O9" s="44"/>
      <c r="P9" s="45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2" customFormat="1" ht="17.25" customHeight="1" spans="1:16">
      <c r="A10" s="28" t="s">
        <v>38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30"/>
      <c r="P10" s="46"/>
    </row>
    <row r="11" s="2" customFormat="1" ht="17.25" customHeight="1" spans="1:16">
      <c r="A11" s="29" t="s">
        <v>60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46"/>
    </row>
    <row r="12" s="2" customFormat="1" ht="17.25" customHeight="1" spans="1:16">
      <c r="A12" s="30" t="s">
        <v>40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9"/>
      <c r="P12" s="46"/>
    </row>
    <row r="13" s="2" customFormat="1" ht="17.25" customHeight="1" spans="1:16">
      <c r="A13" s="29" t="s">
        <v>41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46"/>
    </row>
    <row r="14" s="2" customFormat="1" ht="17.25" customHeight="1" spans="1:16">
      <c r="A14" s="29" t="s">
        <v>42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46"/>
    </row>
    <row r="15" s="2" customFormat="1" ht="17.25" customHeight="1" spans="1:16">
      <c r="A15" s="29" t="s">
        <v>43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6"/>
    </row>
    <row r="16" s="2" customFormat="1" ht="17.25" customHeight="1" spans="1:16">
      <c r="A16" s="31" t="s">
        <v>44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46"/>
    </row>
    <row r="17" s="2" customFormat="1" ht="8.25" customHeight="1" spans="1:16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47"/>
      <c r="L17" s="31"/>
      <c r="M17" s="31"/>
      <c r="N17" s="31"/>
      <c r="O17" s="31"/>
      <c r="P17" s="46"/>
    </row>
    <row r="18" s="2" customFormat="1" ht="17.25" customHeight="1" spans="1:16">
      <c r="A18" s="32" t="s">
        <v>45</v>
      </c>
      <c r="B18" s="33"/>
      <c r="C18" s="34"/>
      <c r="H18" s="2" t="s">
        <v>46</v>
      </c>
      <c r="I18" s="48"/>
      <c r="J18" s="34"/>
      <c r="K18" s="49"/>
      <c r="L18" s="36"/>
      <c r="M18" s="36"/>
      <c r="N18" s="50"/>
      <c r="O18" s="51"/>
      <c r="P18" s="46"/>
    </row>
    <row r="19" s="2" customFormat="1" ht="17.25" customHeight="1" spans="1:16">
      <c r="A19" s="34" t="s">
        <v>47</v>
      </c>
      <c r="B19" s="33"/>
      <c r="C19" s="34"/>
      <c r="H19" s="2" t="s">
        <v>48</v>
      </c>
      <c r="I19" s="34"/>
      <c r="J19" s="34"/>
      <c r="K19" s="49"/>
      <c r="L19" s="34"/>
      <c r="M19" s="34"/>
      <c r="N19" s="52"/>
      <c r="O19" s="53"/>
      <c r="P19" s="46"/>
    </row>
    <row r="20" s="2" customFormat="1" ht="17.25" customHeight="1" spans="1:16">
      <c r="A20" s="34"/>
      <c r="B20" s="33"/>
      <c r="C20" s="34"/>
      <c r="I20" s="34"/>
      <c r="J20" s="34"/>
      <c r="K20" s="49"/>
      <c r="L20" s="34"/>
      <c r="M20" s="34"/>
      <c r="N20" s="52"/>
      <c r="O20" s="53"/>
      <c r="P20" s="46"/>
    </row>
    <row r="21" s="2" customFormat="1" ht="17.25" customHeight="1" spans="1:16">
      <c r="A21" s="32" t="s">
        <v>49</v>
      </c>
      <c r="B21" s="32"/>
      <c r="C21" s="35"/>
      <c r="H21" s="2" t="s">
        <v>50</v>
      </c>
      <c r="I21" s="32"/>
      <c r="J21" s="35"/>
      <c r="K21" s="49"/>
      <c r="L21" s="36"/>
      <c r="M21" s="36"/>
      <c r="N21" s="52"/>
      <c r="O21" s="53"/>
      <c r="P21" s="46"/>
    </row>
    <row r="22" s="2" customFormat="1" ht="17.25" customHeight="1" spans="1:16">
      <c r="A22" s="36"/>
      <c r="B22" s="36" t="s">
        <v>51</v>
      </c>
      <c r="C22" s="36"/>
      <c r="I22" s="36" t="s">
        <v>51</v>
      </c>
      <c r="J22" s="36"/>
      <c r="K22" s="49"/>
      <c r="L22" s="36"/>
      <c r="M22" s="36"/>
      <c r="N22" s="52"/>
      <c r="O22" s="53"/>
      <c r="P22" s="46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0:N10"/>
    <mergeCell ref="A11:N11"/>
    <mergeCell ref="A12:N12"/>
    <mergeCell ref="A13:N13"/>
    <mergeCell ref="A14:N14"/>
    <mergeCell ref="A15:N15"/>
    <mergeCell ref="A16:N16"/>
    <mergeCell ref="A7:A8"/>
    <mergeCell ref="B7:B8"/>
    <mergeCell ref="C7:C8"/>
    <mergeCell ref="D7:D8"/>
    <mergeCell ref="E7:E8"/>
    <mergeCell ref="N7:N8"/>
  </mergeCells>
  <conditionalFormatting sqref="D23:D1048576 I18:I22 D1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北京 (2)</vt:lpstr>
      <vt:lpstr>北京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dcterms:created xsi:type="dcterms:W3CDTF">2006-09-13T11:21:00Z</dcterms:created>
  <cp:lastPrinted>2025-04-21T07:09:00Z</cp:lastPrinted>
  <dcterms:modified xsi:type="dcterms:W3CDTF">2025-06-04T04:01:11Z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FAC6824A07A74DD594162883805BB995_12</vt:lpwstr>
  </property>
</Properties>
</file>