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N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<sst xmlns="http://schemas.openxmlformats.org/spreadsheetml/2006/main" count="26" uniqueCount="26">
  <si>
    <t>物料代码</t>
  </si>
  <si>
    <t>名称</t>
  </si>
  <si>
    <t>材质</t>
  </si>
  <si>
    <t>单件重量/㎏</t>
  </si>
  <si>
    <t>未税材料
单价/kg</t>
  </si>
  <si>
    <t>料费/件</t>
  </si>
  <si>
    <t>设备</t>
  </si>
  <si>
    <t>开模数/h</t>
  </si>
  <si>
    <t>周期s</t>
  </si>
  <si>
    <t>一模
数量</t>
  </si>
  <si>
    <t>电功率</t>
  </si>
  <si>
    <t>电费单价</t>
  </si>
  <si>
    <t>工资/小时</t>
  </si>
  <si>
    <t>工资/件</t>
  </si>
  <si>
    <t>外购件</t>
  </si>
  <si>
    <t>移印</t>
  </si>
  <si>
    <t>包装/件</t>
  </si>
  <si>
    <t>每件运费</t>
  </si>
  <si>
    <t>内部结算指导价（未税）</t>
  </si>
  <si>
    <t>供货地点</t>
  </si>
  <si>
    <t>净重</t>
  </si>
  <si>
    <t>毛重</t>
  </si>
  <si>
    <t>SHT0018192</t>
  </si>
  <si>
    <t>气囊下盖</t>
  </si>
  <si>
    <t>气囊料</t>
  </si>
  <si>
    <t>安路普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</si>
</sst>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_ ;_ @_ "/>
    <numFmt numFmtId="177" formatCode="0.00_);[Red]\(0.00\)"/>
    <numFmt numFmtId="178" formatCode="0_ "/>
    <numFmt numFmtId="179" formatCode="_ * #,##0.0000_ ;_ * \-#,##0.0000_ ;_ * &quot;-&quot;????_ ;_ @_ "/>
  </numFmts>
  <fonts count="26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2" fillId="0" borderId="0"/>
    <xf numFmtId="0" fontId="23" fillId="35" borderId="13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1" applyNumberFormat="1" applyFont="1">
      <alignment vertical="center"/>
    </xf>
    <xf numFmtId="43" fontId="1" fillId="0" borderId="0" xfId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2" borderId="2" xfId="1" applyNumberFormat="1" applyFont="1" applyFill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176" fontId="1" fillId="0" borderId="2" xfId="1" applyNumberFormat="1" applyFont="1" applyBorder="1">
      <alignment vertical="center"/>
    </xf>
    <xf numFmtId="43" fontId="1" fillId="0" borderId="2" xfId="1" applyFont="1" applyBorder="1" applyAlignment="1">
      <alignment horizontal="center" vertical="center"/>
    </xf>
    <xf numFmtId="177" fontId="1" fillId="0" borderId="2" xfId="0" applyNumberFormat="1" applyFont="1" applyBorder="1">
      <alignment vertical="center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>
      <alignment vertical="center"/>
    </xf>
    <xf numFmtId="43" fontId="1" fillId="0" borderId="2" xfId="1" applyFont="1" applyBorder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43" fontId="1" fillId="0" borderId="2" xfId="1" applyFont="1" applyBorder="1" applyAlignment="1">
      <alignment vertical="center"/>
    </xf>
    <xf numFmtId="179" fontId="1" fillId="0" borderId="2" xfId="1" applyNumberFormat="1" applyFont="1" applyBorder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 27" xfId="50"/>
    <cellStyle name="常规 3 31" xfId="51"/>
    <cellStyle name="常规 6" xfId="52"/>
    <cellStyle name="样式 1" xfId="53"/>
    <cellStyle name="注释 10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workbookViewId="0">
      <selection activeCell="E11" sqref="E11"/>
    </sheetView>
  </sheetViews>
  <sheetFormatPr defaultColWidth="8.875" defaultRowHeight="16.5" outlineLevelRow="2"/>
  <cols>
    <col min="1" max="1" width="11.75" style="1" customWidth="1"/>
    <col min="2" max="2" width="24.125" style="2" customWidth="1"/>
    <col min="3" max="3" width="9.5" style="2" customWidth="1"/>
    <col min="4" max="5" width="6.875" style="3" customWidth="1"/>
    <col min="6" max="6" width="8.5" style="4" customWidth="1"/>
    <col min="7" max="7" width="7.125" style="2" customWidth="1"/>
    <col min="8" max="8" width="4.75" style="2" customWidth="1"/>
    <col min="9" max="9" width="8.125" style="2" customWidth="1"/>
    <col min="10" max="10" width="5.5" style="2" customWidth="1"/>
    <col min="11" max="11" width="4.75" style="2" customWidth="1"/>
    <col min="12" max="12" width="6.375" style="2" customWidth="1"/>
    <col min="13" max="13" width="8" style="2" customWidth="1"/>
    <col min="14" max="14" width="8.75" style="2" customWidth="1"/>
    <col min="15" max="15" width="7.125" style="2" customWidth="1"/>
    <col min="16" max="16" width="7.375" style="4" customWidth="1"/>
    <col min="17" max="17" width="5.875" style="2" customWidth="1"/>
    <col min="18" max="18" width="7.875" style="2" customWidth="1"/>
    <col min="19" max="19" width="8.875" style="2"/>
    <col min="20" max="20" width="13.125" style="2" customWidth="1"/>
    <col min="21" max="21" width="11.125" style="2" customWidth="1"/>
    <col min="22" max="16384" width="8.875" style="2"/>
  </cols>
  <sheetData>
    <row r="1" ht="14.25" customHeight="1" spans="1:21">
      <c r="A1" s="5" t="s">
        <v>0</v>
      </c>
      <c r="B1" s="6" t="s">
        <v>1</v>
      </c>
      <c r="C1" s="6" t="s">
        <v>2</v>
      </c>
      <c r="D1" s="7" t="s">
        <v>3</v>
      </c>
      <c r="E1" s="8"/>
      <c r="F1" s="9" t="s">
        <v>4</v>
      </c>
      <c r="G1" s="10" t="s">
        <v>5</v>
      </c>
      <c r="H1" s="11" t="s">
        <v>6</v>
      </c>
      <c r="I1" s="16" t="s">
        <v>7</v>
      </c>
      <c r="J1" s="17" t="s">
        <v>8</v>
      </c>
      <c r="K1" s="18" t="s">
        <v>9</v>
      </c>
      <c r="L1" s="6" t="s">
        <v>10</v>
      </c>
      <c r="M1" s="18" t="s">
        <v>11</v>
      </c>
      <c r="N1" s="18" t="s">
        <v>12</v>
      </c>
      <c r="O1" s="19" t="s">
        <v>13</v>
      </c>
      <c r="P1" s="14" t="s">
        <v>14</v>
      </c>
      <c r="Q1" s="9" t="s">
        <v>15</v>
      </c>
      <c r="R1" s="9" t="s">
        <v>16</v>
      </c>
      <c r="S1" s="6" t="s">
        <v>17</v>
      </c>
      <c r="T1" s="23" t="s">
        <v>18</v>
      </c>
      <c r="U1" s="6" t="s">
        <v>19</v>
      </c>
    </row>
    <row r="2" spans="1:21">
      <c r="A2" s="5"/>
      <c r="B2" s="6"/>
      <c r="C2" s="6"/>
      <c r="D2" s="7" t="s">
        <v>20</v>
      </c>
      <c r="E2" s="8" t="s">
        <v>21</v>
      </c>
      <c r="F2" s="9"/>
      <c r="G2" s="10"/>
      <c r="H2" s="11"/>
      <c r="I2" s="16"/>
      <c r="J2" s="20"/>
      <c r="K2" s="18"/>
      <c r="L2" s="6"/>
      <c r="M2" s="18"/>
      <c r="N2" s="18"/>
      <c r="O2" s="19"/>
      <c r="P2" s="14"/>
      <c r="Q2" s="14"/>
      <c r="R2" s="14"/>
      <c r="S2" s="6"/>
      <c r="T2" s="23"/>
      <c r="U2" s="6"/>
    </row>
    <row r="3" spans="1:21">
      <c r="A3" s="6" t="s">
        <v>22</v>
      </c>
      <c r="B3" s="6" t="s">
        <v>23</v>
      </c>
      <c r="C3" s="12" t="s">
        <v>24</v>
      </c>
      <c r="D3" s="13">
        <v>0.132</v>
      </c>
      <c r="E3" s="13">
        <v>0.1326</v>
      </c>
      <c r="F3" s="14">
        <v>15.11</v>
      </c>
      <c r="G3" s="15">
        <f>E3*F3</f>
        <v>2.003586</v>
      </c>
      <c r="H3" s="12">
        <v>250</v>
      </c>
      <c r="I3" s="21">
        <f>3600/J3</f>
        <v>48</v>
      </c>
      <c r="J3" s="21">
        <v>75</v>
      </c>
      <c r="K3" s="12">
        <v>1</v>
      </c>
      <c r="L3" s="12">
        <v>55</v>
      </c>
      <c r="M3" s="12">
        <v>0.76</v>
      </c>
      <c r="N3" s="12">
        <v>22.5</v>
      </c>
      <c r="O3" s="15">
        <f>N3/I3/K3</f>
        <v>0.46875</v>
      </c>
      <c r="P3" s="22">
        <v>1.42</v>
      </c>
      <c r="Q3" s="24"/>
      <c r="R3" s="25">
        <v>0.01</v>
      </c>
      <c r="S3" s="12">
        <v>0.09</v>
      </c>
      <c r="T3" s="15">
        <f>(G3+O3+(L3*M3/I3/K3)/2)*1.5+P3*1.1+R3+Q3+S3</f>
        <v>6.023629</v>
      </c>
      <c r="U3" s="26" t="s">
        <v>25</v>
      </c>
    </row>
  </sheetData>
  <mergeCells count="20">
    <mergeCell ref="D1:E1"/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conditionalFormatting sqref="A3">
    <cfRule type="duplicateValues" dxfId="0" priority="6"/>
    <cfRule type="duplicateValues" dxfId="1" priority="7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浅笑安然</cp:lastModifiedBy>
  <dcterms:created xsi:type="dcterms:W3CDTF">2023-01-09T23:45:00Z</dcterms:created>
  <dcterms:modified xsi:type="dcterms:W3CDTF">2025-06-11T07:44:25Z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FB358FBB083A43C8AE3C20B776E16FAB_13</vt:lpwstr>
  </property>
  <property fmtid="{D5CDD505-2E9C-101B-9397-08002B2CF9AE}" pid="3" name="KSOProductBuildVer">
    <vt:lpwstr>2052-12.1.0.21171</vt:lpwstr>
  </property>
</Properties>
</file>