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<sst xmlns="http://schemas.openxmlformats.org/spreadsheetml/2006/main" count="173" uniqueCount="91">
  <si>
    <t>2025年5月付款计划（6月20前付款）</t>
  </si>
  <si>
    <t>供应商名称</t>
  </si>
  <si>
    <t>供比亚迪产品供应商</t>
  </si>
  <si>
    <t>5.31日
账面余额</t>
  </si>
  <si>
    <t>3月份挂账</t>
  </si>
  <si>
    <t>4月份挂账</t>
  </si>
  <si>
    <t>5月份挂账</t>
  </si>
  <si>
    <t>按2个月账期
计算的到期货款</t>
  </si>
  <si>
    <t>付款计划</t>
  </si>
  <si>
    <t>重庆厚元汽车配件有限公司</t>
  </si>
  <si>
    <t>天津琪安科技有限公司</t>
  </si>
  <si>
    <t xml:space="preserve"> </t>
  </si>
  <si>
    <t>黄骅市广亿汽车部件有限公司</t>
  </si>
  <si>
    <t>霸州市自强汽车零部件厂</t>
  </si>
  <si>
    <t>海兴中盛弹簧有限公司</t>
  </si>
  <si>
    <t>沧州临港明康汽车配件有限公司</t>
  </si>
  <si>
    <t>黄骅市建昌塑料制品有限公司</t>
  </si>
  <si>
    <t>廊坊市烁鑫汽车配件有限公司</t>
  </si>
  <si>
    <t>黄骅市汇铭汽车部件有限公司</t>
  </si>
  <si>
    <t>上海明芳汽车零件有限公司</t>
  </si>
  <si>
    <t>江苏力乐汽车部件股份有限公司</t>
  </si>
  <si>
    <t>溧阳鑫岩汽车零部件有限公司</t>
  </si>
  <si>
    <t>浙江华悦汽车零部件股份有限公</t>
  </si>
  <si>
    <t>厦门凯平化工有限公司</t>
  </si>
  <si>
    <t>湖北伟士通汽车零件有限公司</t>
  </si>
  <si>
    <t>衡阳县标准件厂株洲销售处</t>
  </si>
  <si>
    <t>湖南凌天汽车零部件有限公司</t>
  </si>
  <si>
    <t>重庆光大产业有限公司</t>
  </si>
  <si>
    <t>湘乡简美工贸有限公司</t>
  </si>
  <si>
    <t>佛吉亚（无锡）座椅部件有限公</t>
  </si>
  <si>
    <t>吉林省德邦汽车电子有限公司</t>
  </si>
  <si>
    <t>吉林省方舟电子科技有限公司</t>
  </si>
  <si>
    <t>长春富维安道拓汽车金属零部件</t>
  </si>
  <si>
    <t>黄骅市雍丰塑料制品有限公司</t>
  </si>
  <si>
    <t>景德镇市乾立运输有限公司</t>
  </si>
  <si>
    <t>景德镇市凯达汽车配件有限公司</t>
  </si>
  <si>
    <t>武汉德锐隆科技有限公司</t>
  </si>
  <si>
    <t>湘潭湘和汽车零部件制造有限公</t>
  </si>
  <si>
    <t>湖南中道机械设备有限公司</t>
  </si>
  <si>
    <t>湘潭市忠强气体有限公司</t>
  </si>
  <si>
    <t>湖南驷马机械有限公司</t>
  </si>
  <si>
    <t>广州市信征汽车零件有限公司</t>
  </si>
  <si>
    <t>醴陵广仁环保科技有限公司</t>
  </si>
  <si>
    <t>长沙真旺钢铁贸易有限公司</t>
  </si>
  <si>
    <t>深州市晶立泰机械配件有限公司</t>
  </si>
  <si>
    <t>山东鼎信新材料科技有限公司</t>
  </si>
  <si>
    <t>湖南诺亿科技有限公司</t>
  </si>
  <si>
    <t>长春超力内饰件有限公司</t>
  </si>
  <si>
    <t>重庆市宏立摩托车制造有限公司</t>
  </si>
  <si>
    <t>湖南裕腾兴汽车配件有限公司</t>
  </si>
  <si>
    <t>株洲诚康实业有限责任公司</t>
  </si>
  <si>
    <t>山东鼎昌智能科技有限公司</t>
  </si>
  <si>
    <t>湖北欣辰达商贸有限公司</t>
  </si>
  <si>
    <t>汇阅（上海）新材料科技有限公</t>
  </si>
  <si>
    <t>常州立天汽车零部件有限公司</t>
  </si>
  <si>
    <t>霸州市政锦五金制品有限公司</t>
  </si>
  <si>
    <t>重庆渝融兴汽车配件有限公司</t>
  </si>
  <si>
    <t>江苏忠明祥和精工股份有限公司</t>
  </si>
  <si>
    <t>款已付</t>
  </si>
  <si>
    <t>上海秉直精密机械有限公司</t>
  </si>
  <si>
    <t>文安县德实汽车配件有限公司</t>
  </si>
  <si>
    <t>沧州宇诺五金制造有限公司</t>
  </si>
  <si>
    <t>清河县沁园汽车零部件有限公司</t>
  </si>
  <si>
    <t>新梦顶（上海）贸易有限公司</t>
  </si>
  <si>
    <t>湖南奥瑞格工贸有限公司</t>
  </si>
  <si>
    <t>天津鑫淼塑料制品有限公司</t>
  </si>
  <si>
    <t>浙江松原汽车安全系统股份有限</t>
  </si>
  <si>
    <t>江苏全盛座舱技术股份有限公司</t>
  </si>
  <si>
    <t>黄骅市成卓汽车部件厂</t>
  </si>
  <si>
    <t>沧州旭兴五金制品有限公司</t>
  </si>
  <si>
    <t>江苏万金汽车零部件制造有限公</t>
  </si>
  <si>
    <t>湖南兴天宏实业有限公司</t>
  </si>
  <si>
    <t>株洲铖亿轨道交通技术有限</t>
  </si>
  <si>
    <t>北京美好生活家居用品有限公司</t>
  </si>
  <si>
    <t>无锡市奇胜五金制品有限公司</t>
  </si>
  <si>
    <t>江苏凌派通信科技有限公司</t>
  </si>
  <si>
    <t>无锡中天汽车部件有限公司</t>
  </si>
  <si>
    <t>迪链</t>
  </si>
  <si>
    <t>天津力登维汽车部件有限公司</t>
  </si>
  <si>
    <t>重庆品高弹簧有限公司</t>
  </si>
  <si>
    <t>昆山吉山会津塑料工业股份有限</t>
  </si>
  <si>
    <t>俱泰(上海)汽车零部件有限公司</t>
  </si>
  <si>
    <t>广州自强汽车零部件有限公司</t>
  </si>
  <si>
    <t>广州市三泰汽车内饰材料有限公</t>
  </si>
  <si>
    <t>维克罗（中国）搭扣系统有限公</t>
  </si>
  <si>
    <t>武汉凯密科汽车零部件有限公司</t>
  </si>
  <si>
    <t>霸州市汇行汽车零部件有限公司</t>
  </si>
  <si>
    <t>江阴同威科技有限公司</t>
  </si>
  <si>
    <t>深圳市新和荣无纺布有限公司</t>
  </si>
  <si>
    <t>合计</t>
  </si>
  <si>
    <t>不含负数合计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</si>
</sst>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_);[Red]\(&quot;￥&quot;#,##0.00\)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workbookViewId="0">
      <pane ySplit="2" topLeftCell="A63" activePane="bottomLeft" state="frozen"/>
      <selection/>
      <selection pane="bottomLeft" activeCell="I79" sqref="I79"/>
    </sheetView>
  </sheetViews>
  <sheetFormatPr defaultColWidth="9" defaultRowHeight="19" customHeight="1"/>
  <cols>
    <col min="1" max="1" width="26.25" style="2" customWidth="1"/>
    <col min="2" max="2" width="21.375" style="1" hidden="1" customWidth="1"/>
    <col min="3" max="3" width="12.625" style="3" customWidth="1"/>
    <col min="4" max="6" width="11.75" style="4" customWidth="1"/>
    <col min="7" max="7" width="17.25" style="5" customWidth="1"/>
    <col min="8" max="8" width="11.75" style="6" customWidth="1"/>
    <col min="9" max="9" width="13.5" style="1" customWidth="1"/>
    <col min="10" max="10" width="11.375" style="1" customWidth="1"/>
    <col min="11" max="13" width="9" style="1"/>
    <col min="14" max="14" width="9.25" style="1"/>
    <col min="15" max="16384" width="9" style="1"/>
  </cols>
  <sheetData>
    <row r="1" s="1" customFormat="1" ht="29" customHeight="1" spans="1:10">
      <c r="A1" s="7" t="s">
        <v>0</v>
      </c>
      <c r="B1" s="7"/>
      <c r="C1" s="8"/>
      <c r="D1" s="9"/>
      <c r="E1" s="9"/>
      <c r="F1" s="9"/>
      <c r="G1" s="10"/>
      <c r="H1" s="11"/>
      <c r="I1" s="17"/>
      <c r="J1" s="17"/>
    </row>
    <row r="2" s="1" customFormat="1" ht="36" customHeight="1" spans="1:10">
      <c r="A2" s="12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3" t="s">
        <v>7</v>
      </c>
      <c r="H2" s="15" t="s">
        <v>8</v>
      </c>
      <c r="I2" s="17"/>
      <c r="J2" s="17"/>
    </row>
    <row r="3" s="1" customFormat="1" customHeight="1" spans="1:10">
      <c r="A3" s="16" t="s">
        <v>9</v>
      </c>
      <c r="B3" s="17" t="s">
        <v>9</v>
      </c>
      <c r="C3" s="18">
        <v>424709.81</v>
      </c>
      <c r="D3" s="19">
        <v>0</v>
      </c>
      <c r="E3" s="19">
        <v>87944.28</v>
      </c>
      <c r="F3" s="19">
        <v>188791.59</v>
      </c>
      <c r="G3" s="20">
        <v>47973.94</v>
      </c>
      <c r="H3" s="21">
        <v>47973.94</v>
      </c>
      <c r="I3" s="17"/>
      <c r="J3" s="17">
        <f>IF(H3="",G3,0)</f>
        <v>0</v>
      </c>
    </row>
    <row r="4" s="1" customFormat="1" customHeight="1" spans="1:10">
      <c r="A4" s="16" t="s">
        <v>10</v>
      </c>
      <c r="B4" s="17" t="s">
        <v>11</v>
      </c>
      <c r="C4" s="18">
        <v>60978.3</v>
      </c>
      <c r="D4" s="19">
        <v>12458.85</v>
      </c>
      <c r="E4" s="19">
        <v>0</v>
      </c>
      <c r="F4" s="19">
        <v>17002.08</v>
      </c>
      <c r="G4" s="20">
        <v>43976.22</v>
      </c>
      <c r="H4" s="21">
        <v>40000</v>
      </c>
      <c r="I4" s="17"/>
      <c r="J4" s="17">
        <f>IF(H4="",G4,0)</f>
        <v>0</v>
      </c>
    </row>
    <row r="5" s="1" customFormat="1" customHeight="1" spans="1:10">
      <c r="A5" s="16" t="s">
        <v>12</v>
      </c>
      <c r="B5" s="17" t="s">
        <v>11</v>
      </c>
      <c r="C5" s="18">
        <v>96001.91</v>
      </c>
      <c r="D5" s="19">
        <v>19709.37</v>
      </c>
      <c r="E5" s="19">
        <v>24472.28</v>
      </c>
      <c r="F5" s="19">
        <v>0</v>
      </c>
      <c r="G5" s="20">
        <v>71529.63</v>
      </c>
      <c r="H5" s="21">
        <v>50000</v>
      </c>
      <c r="I5" s="17"/>
      <c r="J5" s="17">
        <f t="shared" ref="J4:J35" si="0">IF(H5="",G5,0)</f>
        <v>0</v>
      </c>
    </row>
    <row r="6" s="1" customFormat="1" customHeight="1" spans="1:10">
      <c r="A6" s="16" t="s">
        <v>13</v>
      </c>
      <c r="B6" s="17" t="s">
        <v>11</v>
      </c>
      <c r="C6" s="18">
        <v>112578.13</v>
      </c>
      <c r="D6" s="19">
        <v>22332.39</v>
      </c>
      <c r="E6" s="19">
        <v>27519.66</v>
      </c>
      <c r="F6" s="19">
        <v>51075.89</v>
      </c>
      <c r="G6" s="20">
        <v>33982.58</v>
      </c>
      <c r="H6" s="21">
        <v>20000</v>
      </c>
      <c r="I6" s="17"/>
      <c r="J6" s="17">
        <f t="shared" si="0"/>
        <v>0</v>
      </c>
    </row>
    <row r="7" s="1" customFormat="1" customHeight="1" spans="1:10">
      <c r="A7" s="16" t="s">
        <v>14</v>
      </c>
      <c r="B7" s="17" t="s">
        <v>11</v>
      </c>
      <c r="C7" s="18">
        <v>13615.37</v>
      </c>
      <c r="D7" s="19">
        <v>0</v>
      </c>
      <c r="E7" s="19">
        <v>17283.35</v>
      </c>
      <c r="F7" s="19">
        <v>0</v>
      </c>
      <c r="G7" s="20">
        <v>0</v>
      </c>
      <c r="H7" s="21"/>
      <c r="I7" s="17"/>
      <c r="J7" s="17">
        <f t="shared" si="0"/>
        <v>0</v>
      </c>
    </row>
    <row r="8" s="1" customFormat="1" customHeight="1" spans="1:10">
      <c r="A8" s="16" t="s">
        <v>15</v>
      </c>
      <c r="B8" s="17" t="s">
        <v>11</v>
      </c>
      <c r="C8" s="18">
        <v>113483.98</v>
      </c>
      <c r="D8" s="19">
        <v>19537.7</v>
      </c>
      <c r="E8" s="19">
        <v>31410.61</v>
      </c>
      <c r="F8" s="19">
        <v>16832.48</v>
      </c>
      <c r="G8" s="20">
        <v>65240.89</v>
      </c>
      <c r="H8" s="21">
        <v>50000</v>
      </c>
      <c r="I8" s="17"/>
      <c r="J8" s="17">
        <f t="shared" si="0"/>
        <v>0</v>
      </c>
    </row>
    <row r="9" s="1" customFormat="1" customHeight="1" spans="1:10">
      <c r="A9" s="16" t="s">
        <v>16</v>
      </c>
      <c r="B9" s="17" t="s">
        <v>11</v>
      </c>
      <c r="C9" s="18">
        <v>128791.43</v>
      </c>
      <c r="D9" s="19">
        <v>28650.14</v>
      </c>
      <c r="E9" s="19">
        <v>38599.72</v>
      </c>
      <c r="F9" s="19">
        <v>24374.76</v>
      </c>
      <c r="G9" s="20">
        <v>65816.95</v>
      </c>
      <c r="H9" s="21">
        <v>50000</v>
      </c>
      <c r="I9" s="17"/>
      <c r="J9" s="17">
        <f t="shared" si="0"/>
        <v>0</v>
      </c>
    </row>
    <row r="10" s="1" customFormat="1" customHeight="1" spans="1:10">
      <c r="A10" s="16" t="s">
        <v>17</v>
      </c>
      <c r="B10" s="17" t="s">
        <v>11</v>
      </c>
      <c r="C10" s="18">
        <v>116300.99</v>
      </c>
      <c r="D10" s="19">
        <v>26006.5</v>
      </c>
      <c r="E10" s="19">
        <v>36215.25</v>
      </c>
      <c r="F10" s="19">
        <v>27409.21</v>
      </c>
      <c r="G10" s="20">
        <v>52676.53</v>
      </c>
      <c r="H10" s="21">
        <v>50000</v>
      </c>
      <c r="I10" s="17"/>
      <c r="J10" s="17">
        <f t="shared" si="0"/>
        <v>0</v>
      </c>
    </row>
    <row r="11" s="1" customFormat="1" customHeight="1" spans="1:10">
      <c r="A11" s="16" t="s">
        <v>18</v>
      </c>
      <c r="B11" s="17" t="s">
        <v>18</v>
      </c>
      <c r="C11" s="18">
        <v>40395.11</v>
      </c>
      <c r="D11" s="19">
        <v>29435.59</v>
      </c>
      <c r="E11" s="19">
        <v>0</v>
      </c>
      <c r="F11" s="19">
        <v>10959.52</v>
      </c>
      <c r="G11" s="20">
        <v>29435.59</v>
      </c>
      <c r="H11" s="21">
        <v>40000</v>
      </c>
      <c r="I11" s="17"/>
      <c r="J11" s="17">
        <f t="shared" si="0"/>
        <v>0</v>
      </c>
    </row>
    <row r="12" s="1" customFormat="1" customHeight="1" spans="1:10">
      <c r="A12" s="16" t="s">
        <v>19</v>
      </c>
      <c r="B12" s="17" t="s">
        <v>11</v>
      </c>
      <c r="C12" s="18">
        <v>312080.68</v>
      </c>
      <c r="D12" s="19">
        <v>156040.34</v>
      </c>
      <c r="E12" s="19">
        <v>156040.34</v>
      </c>
      <c r="F12" s="19">
        <v>0</v>
      </c>
      <c r="G12" s="20">
        <v>156040.34</v>
      </c>
      <c r="H12" s="21">
        <v>156040.34</v>
      </c>
      <c r="I12" s="17"/>
      <c r="J12" s="17">
        <f t="shared" si="0"/>
        <v>0</v>
      </c>
    </row>
    <row r="13" s="1" customFormat="1" customHeight="1" spans="1:10">
      <c r="A13" s="16" t="s">
        <v>20</v>
      </c>
      <c r="B13" s="17" t="s">
        <v>11</v>
      </c>
      <c r="C13" s="18">
        <v>235076.16</v>
      </c>
      <c r="D13" s="19">
        <v>123779.07</v>
      </c>
      <c r="E13" s="19">
        <v>0</v>
      </c>
      <c r="F13" s="19">
        <v>111297.09</v>
      </c>
      <c r="G13" s="20">
        <v>123779.07</v>
      </c>
      <c r="H13" s="21">
        <v>80000</v>
      </c>
      <c r="I13" s="17"/>
      <c r="J13" s="17">
        <f t="shared" si="0"/>
        <v>0</v>
      </c>
    </row>
    <row r="14" s="1" customFormat="1" customHeight="1" spans="1:10">
      <c r="A14" s="16" t="s">
        <v>21</v>
      </c>
      <c r="B14" s="17" t="s">
        <v>11</v>
      </c>
      <c r="C14" s="18">
        <v>334299.95</v>
      </c>
      <c r="D14" s="19">
        <v>129520.69</v>
      </c>
      <c r="E14" s="19">
        <v>153087.15</v>
      </c>
      <c r="F14" s="19">
        <v>51692.11</v>
      </c>
      <c r="G14" s="20">
        <v>129520.69</v>
      </c>
      <c r="H14" s="21">
        <v>80000</v>
      </c>
      <c r="I14" s="17"/>
      <c r="J14" s="17">
        <f t="shared" si="0"/>
        <v>0</v>
      </c>
    </row>
    <row r="15" s="1" customFormat="1" customHeight="1" spans="1:10">
      <c r="A15" s="16" t="s">
        <v>22</v>
      </c>
      <c r="B15" s="17" t="s">
        <v>11</v>
      </c>
      <c r="C15" s="18">
        <v>43392</v>
      </c>
      <c r="D15" s="19">
        <v>0</v>
      </c>
      <c r="E15" s="19">
        <v>43392</v>
      </c>
      <c r="F15" s="19">
        <v>0</v>
      </c>
      <c r="G15" s="20">
        <v>0</v>
      </c>
      <c r="H15" s="21"/>
      <c r="I15" s="17"/>
      <c r="J15" s="17">
        <f t="shared" si="0"/>
        <v>0</v>
      </c>
    </row>
    <row r="16" s="1" customFormat="1" customHeight="1" spans="1:10">
      <c r="A16" s="16" t="s">
        <v>23</v>
      </c>
      <c r="B16" s="17" t="s">
        <v>11</v>
      </c>
      <c r="C16" s="18">
        <v>1463591.13</v>
      </c>
      <c r="D16" s="19">
        <v>303438</v>
      </c>
      <c r="E16" s="19">
        <v>858814</v>
      </c>
      <c r="F16" s="19">
        <v>535188</v>
      </c>
      <c r="G16" s="20">
        <v>69589.1299999999</v>
      </c>
      <c r="H16" s="21">
        <v>858814</v>
      </c>
      <c r="I16" s="17"/>
      <c r="J16" s="17">
        <f t="shared" si="0"/>
        <v>0</v>
      </c>
    </row>
    <row r="17" s="1" customFormat="1" customHeight="1" spans="1:10">
      <c r="A17" s="16" t="s">
        <v>24</v>
      </c>
      <c r="B17" s="17" t="s">
        <v>11</v>
      </c>
      <c r="C17" s="18">
        <v>164520.34</v>
      </c>
      <c r="D17" s="19">
        <v>4169.7</v>
      </c>
      <c r="E17" s="19">
        <v>43896.33</v>
      </c>
      <c r="F17" s="19">
        <v>66799.53</v>
      </c>
      <c r="G17" s="20">
        <v>53824.48</v>
      </c>
      <c r="H17" s="21">
        <v>30000</v>
      </c>
      <c r="I17" s="17"/>
      <c r="J17" s="17">
        <f t="shared" si="0"/>
        <v>0</v>
      </c>
    </row>
    <row r="18" s="1" customFormat="1" ht="20" customHeight="1" spans="1:10">
      <c r="A18" s="16" t="s">
        <v>25</v>
      </c>
      <c r="B18" s="17" t="s">
        <v>11</v>
      </c>
      <c r="C18" s="18">
        <v>267969.53</v>
      </c>
      <c r="D18" s="19">
        <v>79718</v>
      </c>
      <c r="E18" s="19">
        <v>78372.55</v>
      </c>
      <c r="F18" s="19">
        <v>0</v>
      </c>
      <c r="G18" s="20">
        <v>189596.98</v>
      </c>
      <c r="H18" s="21">
        <v>80000</v>
      </c>
      <c r="I18" s="17"/>
      <c r="J18" s="17">
        <f t="shared" si="0"/>
        <v>0</v>
      </c>
    </row>
    <row r="19" s="1" customFormat="1" customHeight="1" spans="1:10">
      <c r="A19" s="16" t="s">
        <v>26</v>
      </c>
      <c r="B19" s="17" t="s">
        <v>11</v>
      </c>
      <c r="C19" s="18">
        <v>1012906.85</v>
      </c>
      <c r="D19" s="19">
        <v>295077.67</v>
      </c>
      <c r="E19" s="19">
        <v>359871.3</v>
      </c>
      <c r="F19" s="19">
        <v>360342.68</v>
      </c>
      <c r="G19" s="20">
        <v>292692.87</v>
      </c>
      <c r="H19" s="21">
        <v>300000</v>
      </c>
      <c r="I19" s="17"/>
      <c r="J19" s="17">
        <f t="shared" si="0"/>
        <v>0</v>
      </c>
    </row>
    <row r="20" s="1" customFormat="1" customHeight="1" spans="1:10">
      <c r="A20" s="16" t="s">
        <v>27</v>
      </c>
      <c r="B20" s="17" t="s">
        <v>11</v>
      </c>
      <c r="C20" s="18">
        <v>94329.37</v>
      </c>
      <c r="D20" s="19">
        <v>32432.94</v>
      </c>
      <c r="E20" s="19">
        <v>26370.67</v>
      </c>
      <c r="F20" s="19">
        <v>109.75</v>
      </c>
      <c r="G20" s="20">
        <v>67848.95</v>
      </c>
      <c r="H20" s="21">
        <v>67848.95</v>
      </c>
      <c r="I20" s="17"/>
      <c r="J20" s="17">
        <f t="shared" si="0"/>
        <v>0</v>
      </c>
    </row>
    <row r="21" s="1" customFormat="1" customHeight="1" spans="1:10">
      <c r="A21" s="16" t="s">
        <v>28</v>
      </c>
      <c r="B21" s="17" t="s">
        <v>28</v>
      </c>
      <c r="C21" s="18">
        <v>3192712.2</v>
      </c>
      <c r="D21" s="19">
        <v>2016447.95</v>
      </c>
      <c r="E21" s="19">
        <v>2397570.52</v>
      </c>
      <c r="F21" s="19">
        <v>1290523.89</v>
      </c>
      <c r="G21" s="20">
        <v>0</v>
      </c>
      <c r="H21" s="21">
        <v>1000000</v>
      </c>
      <c r="I21" s="17"/>
      <c r="J21" s="17">
        <f t="shared" si="0"/>
        <v>0</v>
      </c>
    </row>
    <row r="22" s="1" customFormat="1" customHeight="1" spans="1:10">
      <c r="A22" s="16" t="s">
        <v>29</v>
      </c>
      <c r="B22" s="17" t="s">
        <v>11</v>
      </c>
      <c r="C22" s="18">
        <v>-39.99</v>
      </c>
      <c r="D22" s="19">
        <v>0</v>
      </c>
      <c r="E22" s="19">
        <v>0</v>
      </c>
      <c r="F22" s="19">
        <v>288131.92</v>
      </c>
      <c r="G22" s="20">
        <v>0</v>
      </c>
      <c r="H22" s="21"/>
      <c r="I22" s="17"/>
      <c r="J22" s="17">
        <f t="shared" si="0"/>
        <v>0</v>
      </c>
    </row>
    <row r="23" s="1" customFormat="1" customHeight="1" spans="1:10">
      <c r="A23" s="16" t="s">
        <v>30</v>
      </c>
      <c r="B23" s="17" t="s">
        <v>11</v>
      </c>
      <c r="C23" s="18">
        <v>747759.53</v>
      </c>
      <c r="D23" s="19">
        <v>142974.79</v>
      </c>
      <c r="E23" s="19">
        <v>151737.12</v>
      </c>
      <c r="F23" s="19">
        <v>397162.69</v>
      </c>
      <c r="G23" s="20">
        <v>198859.72</v>
      </c>
      <c r="H23" s="21">
        <v>198859.72</v>
      </c>
      <c r="I23" s="17"/>
      <c r="J23" s="17">
        <f t="shared" si="0"/>
        <v>0</v>
      </c>
    </row>
    <row r="24" s="1" customFormat="1" customHeight="1" spans="1:10">
      <c r="A24" s="16" t="s">
        <v>31</v>
      </c>
      <c r="B24" s="17" t="s">
        <v>11</v>
      </c>
      <c r="C24" s="18">
        <v>906803.72</v>
      </c>
      <c r="D24" s="19">
        <v>31448.35</v>
      </c>
      <c r="E24" s="19">
        <v>602040.01</v>
      </c>
      <c r="F24" s="19">
        <v>27553.92</v>
      </c>
      <c r="G24" s="20">
        <v>277209.79</v>
      </c>
      <c r="H24" s="21">
        <v>150000</v>
      </c>
      <c r="I24" s="17"/>
      <c r="J24" s="17">
        <f t="shared" si="0"/>
        <v>0</v>
      </c>
    </row>
    <row r="25" s="1" customFormat="1" customHeight="1" spans="1:10">
      <c r="A25" s="16" t="s">
        <v>32</v>
      </c>
      <c r="B25" s="17" t="s">
        <v>11</v>
      </c>
      <c r="C25" s="18">
        <v>735340.16</v>
      </c>
      <c r="D25" s="19">
        <v>207651.85</v>
      </c>
      <c r="E25" s="19">
        <v>297960.15</v>
      </c>
      <c r="F25" s="19">
        <v>229728.16</v>
      </c>
      <c r="G25" s="20">
        <v>207651.85</v>
      </c>
      <c r="H25" s="21">
        <v>207651.85</v>
      </c>
      <c r="I25" s="17"/>
      <c r="J25" s="17">
        <f t="shared" si="0"/>
        <v>0</v>
      </c>
    </row>
    <row r="26" s="1" customFormat="1" customHeight="1" spans="1:10">
      <c r="A26" s="16" t="s">
        <v>33</v>
      </c>
      <c r="B26" s="17" t="s">
        <v>11</v>
      </c>
      <c r="C26" s="18">
        <v>244189.04</v>
      </c>
      <c r="D26" s="19">
        <v>55632.58</v>
      </c>
      <c r="E26" s="19">
        <v>0</v>
      </c>
      <c r="F26" s="19">
        <v>109250.54</v>
      </c>
      <c r="G26" s="20">
        <v>134938.5</v>
      </c>
      <c r="H26" s="21">
        <v>50000</v>
      </c>
      <c r="I26" s="17"/>
      <c r="J26" s="17">
        <f t="shared" si="0"/>
        <v>0</v>
      </c>
    </row>
    <row r="27" s="1" customFormat="1" customHeight="1" spans="1:10">
      <c r="A27" s="16" t="s">
        <v>34</v>
      </c>
      <c r="B27" s="17" t="s">
        <v>11</v>
      </c>
      <c r="C27" s="18">
        <v>614985.11</v>
      </c>
      <c r="D27" s="19">
        <v>373979</v>
      </c>
      <c r="E27" s="19">
        <v>373979</v>
      </c>
      <c r="F27" s="19">
        <v>337409.5</v>
      </c>
      <c r="G27" s="20">
        <v>0</v>
      </c>
      <c r="H27" s="21">
        <v>200000</v>
      </c>
      <c r="I27" s="17"/>
      <c r="J27" s="17">
        <f t="shared" si="0"/>
        <v>0</v>
      </c>
    </row>
    <row r="28" s="1" customFormat="1" customHeight="1" spans="1:10">
      <c r="A28" s="16" t="s">
        <v>35</v>
      </c>
      <c r="B28" s="17" t="s">
        <v>11</v>
      </c>
      <c r="C28" s="18">
        <v>472439</v>
      </c>
      <c r="D28" s="19">
        <v>0</v>
      </c>
      <c r="E28" s="19">
        <v>0</v>
      </c>
      <c r="F28" s="19">
        <v>0</v>
      </c>
      <c r="G28" s="20">
        <v>472439</v>
      </c>
      <c r="H28" s="21">
        <v>200000</v>
      </c>
      <c r="I28" s="17"/>
      <c r="J28" s="17">
        <f t="shared" si="0"/>
        <v>0</v>
      </c>
    </row>
    <row r="29" s="1" customFormat="1" customHeight="1" spans="1:10">
      <c r="A29" s="16" t="s">
        <v>36</v>
      </c>
      <c r="B29" s="17" t="s">
        <v>36</v>
      </c>
      <c r="C29" s="18">
        <v>444216.87</v>
      </c>
      <c r="D29" s="19">
        <v>101200.14</v>
      </c>
      <c r="E29" s="19">
        <v>108743.09</v>
      </c>
      <c r="F29" s="19">
        <v>132805.98</v>
      </c>
      <c r="G29" s="20">
        <v>202667.8</v>
      </c>
      <c r="H29" s="21">
        <v>200000</v>
      </c>
      <c r="I29" s="17"/>
      <c r="J29" s="17">
        <f t="shared" si="0"/>
        <v>0</v>
      </c>
    </row>
    <row r="30" s="1" customFormat="1" customHeight="1" spans="1:10">
      <c r="A30" s="16" t="s">
        <v>37</v>
      </c>
      <c r="B30" s="17" t="s">
        <v>11</v>
      </c>
      <c r="C30" s="18">
        <v>2203642.99</v>
      </c>
      <c r="D30" s="19">
        <v>373082.59</v>
      </c>
      <c r="E30" s="19">
        <v>473708.12</v>
      </c>
      <c r="F30" s="19">
        <v>661592.91</v>
      </c>
      <c r="G30" s="20">
        <v>1068341.96</v>
      </c>
      <c r="H30" s="21">
        <v>800000</v>
      </c>
      <c r="I30" s="17"/>
      <c r="J30" s="17">
        <f t="shared" si="0"/>
        <v>0</v>
      </c>
    </row>
    <row r="31" s="1" customFormat="1" customHeight="1" spans="1:10">
      <c r="A31" s="16" t="s">
        <v>38</v>
      </c>
      <c r="B31" s="17" t="s">
        <v>11</v>
      </c>
      <c r="C31" s="18">
        <v>3152981.66</v>
      </c>
      <c r="D31" s="19">
        <v>775251.12</v>
      </c>
      <c r="E31" s="19">
        <v>1104886.22</v>
      </c>
      <c r="F31" s="19">
        <v>687393.4</v>
      </c>
      <c r="G31" s="20">
        <v>1360702.04</v>
      </c>
      <c r="H31" s="21">
        <v>1000000</v>
      </c>
      <c r="I31" s="17"/>
      <c r="J31" s="17">
        <f t="shared" si="0"/>
        <v>0</v>
      </c>
    </row>
    <row r="32" s="1" customFormat="1" customHeight="1" spans="1:10">
      <c r="A32" s="16" t="s">
        <v>39</v>
      </c>
      <c r="B32" s="17" t="s">
        <v>11</v>
      </c>
      <c r="C32" s="18">
        <v>25501.28</v>
      </c>
      <c r="D32" s="19">
        <v>6000.3</v>
      </c>
      <c r="E32" s="19">
        <v>6960.35</v>
      </c>
      <c r="F32" s="19">
        <v>5640.28</v>
      </c>
      <c r="G32" s="20">
        <v>12900.65</v>
      </c>
      <c r="H32" s="21">
        <v>5000</v>
      </c>
      <c r="I32" s="17"/>
      <c r="J32" s="17">
        <f t="shared" si="0"/>
        <v>0</v>
      </c>
    </row>
    <row r="33" s="1" customFormat="1" customHeight="1" spans="1:10">
      <c r="A33" s="16" t="s">
        <v>40</v>
      </c>
      <c r="B33" s="17" t="s">
        <v>11</v>
      </c>
      <c r="C33" s="18">
        <v>25062.5</v>
      </c>
      <c r="D33" s="19">
        <v>0</v>
      </c>
      <c r="E33" s="19">
        <v>0</v>
      </c>
      <c r="F33" s="19">
        <v>0</v>
      </c>
      <c r="G33" s="20">
        <v>25062.5</v>
      </c>
      <c r="H33" s="21">
        <v>25060.5</v>
      </c>
      <c r="I33" s="17"/>
      <c r="J33" s="17">
        <f t="shared" si="0"/>
        <v>0</v>
      </c>
    </row>
    <row r="34" s="1" customFormat="1" customHeight="1" spans="1:10">
      <c r="A34" s="16" t="s">
        <v>41</v>
      </c>
      <c r="B34" s="17" t="s">
        <v>11</v>
      </c>
      <c r="C34" s="18">
        <v>159176.32</v>
      </c>
      <c r="D34" s="19">
        <v>18852.92</v>
      </c>
      <c r="E34" s="19">
        <v>94614.9</v>
      </c>
      <c r="F34" s="19">
        <v>45708.5</v>
      </c>
      <c r="G34" s="20">
        <v>18852.92</v>
      </c>
      <c r="H34" s="21">
        <v>18852.92</v>
      </c>
      <c r="I34" s="17"/>
      <c r="J34" s="17">
        <f t="shared" si="0"/>
        <v>0</v>
      </c>
    </row>
    <row r="35" s="1" customFormat="1" customHeight="1" spans="1:10">
      <c r="A35" s="16" t="s">
        <v>42</v>
      </c>
      <c r="B35" s="17" t="s">
        <v>11</v>
      </c>
      <c r="C35" s="18">
        <v>3368.22</v>
      </c>
      <c r="D35" s="19">
        <v>3368.22</v>
      </c>
      <c r="E35" s="19">
        <v>0</v>
      </c>
      <c r="F35" s="19">
        <v>0</v>
      </c>
      <c r="G35" s="20">
        <v>3368.22</v>
      </c>
      <c r="H35" s="21">
        <v>3368.22</v>
      </c>
      <c r="I35" s="17"/>
      <c r="J35" s="17">
        <f t="shared" si="0"/>
        <v>0</v>
      </c>
    </row>
    <row r="36" s="1" customFormat="1" customHeight="1" spans="1:10">
      <c r="A36" s="16" t="s">
        <v>43</v>
      </c>
      <c r="B36" s="17" t="s">
        <v>11</v>
      </c>
      <c r="C36" s="18">
        <v>-57773.91</v>
      </c>
      <c r="D36" s="19">
        <v>45616.8</v>
      </c>
      <c r="E36" s="19">
        <v>0</v>
      </c>
      <c r="F36" s="19">
        <v>0</v>
      </c>
      <c r="G36" s="20">
        <v>0</v>
      </c>
      <c r="H36" s="21"/>
      <c r="I36" s="17"/>
      <c r="J36" s="17">
        <f t="shared" ref="J36:J79" si="1">IF(H36="",G36,0)</f>
        <v>0</v>
      </c>
    </row>
    <row r="37" s="1" customFormat="1" customHeight="1" spans="1:10">
      <c r="A37" s="16" t="s">
        <v>44</v>
      </c>
      <c r="B37" s="17" t="s">
        <v>11</v>
      </c>
      <c r="C37" s="18">
        <v>32366.76</v>
      </c>
      <c r="D37" s="19">
        <v>4024.8</v>
      </c>
      <c r="E37" s="19">
        <v>6790.3</v>
      </c>
      <c r="F37" s="19">
        <v>8239.78</v>
      </c>
      <c r="G37" s="20">
        <v>17336.68</v>
      </c>
      <c r="H37" s="21">
        <v>17336.68</v>
      </c>
      <c r="I37" s="17"/>
      <c r="J37" s="17">
        <f t="shared" si="1"/>
        <v>0</v>
      </c>
    </row>
    <row r="38" s="1" customFormat="1" customHeight="1" spans="1:10">
      <c r="A38" s="16" t="s">
        <v>45</v>
      </c>
      <c r="B38" s="17" t="s">
        <v>11</v>
      </c>
      <c r="C38" s="18">
        <v>22774.59</v>
      </c>
      <c r="D38" s="19">
        <v>0</v>
      </c>
      <c r="E38" s="19">
        <v>0</v>
      </c>
      <c r="F38" s="19">
        <v>0</v>
      </c>
      <c r="G38" s="20">
        <v>22774.59</v>
      </c>
      <c r="H38" s="21"/>
      <c r="I38" s="17"/>
      <c r="J38" s="17">
        <f t="shared" si="1"/>
        <v>22774.59</v>
      </c>
    </row>
    <row r="39" s="1" customFormat="1" customHeight="1" spans="1:10">
      <c r="A39" s="16" t="s">
        <v>46</v>
      </c>
      <c r="B39" s="17" t="s">
        <v>11</v>
      </c>
      <c r="C39" s="18">
        <v>330802.27</v>
      </c>
      <c r="D39" s="19">
        <v>59100.25</v>
      </c>
      <c r="E39" s="19">
        <v>0</v>
      </c>
      <c r="F39" s="19">
        <v>191551.1</v>
      </c>
      <c r="G39" s="20">
        <v>139251.17</v>
      </c>
      <c r="H39" s="21">
        <v>100000</v>
      </c>
      <c r="I39" s="17"/>
      <c r="J39" s="17">
        <f t="shared" si="1"/>
        <v>0</v>
      </c>
    </row>
    <row r="40" s="1" customFormat="1" customHeight="1" spans="1:10">
      <c r="A40" s="16" t="s">
        <v>47</v>
      </c>
      <c r="B40" s="17" t="s">
        <v>47</v>
      </c>
      <c r="C40" s="18">
        <v>203755.27</v>
      </c>
      <c r="D40" s="19">
        <v>21652.61</v>
      </c>
      <c r="E40" s="19">
        <v>0</v>
      </c>
      <c r="F40" s="19">
        <v>182102.66</v>
      </c>
      <c r="G40" s="20">
        <v>21652.61</v>
      </c>
      <c r="H40" s="21">
        <v>20000</v>
      </c>
      <c r="I40" s="17"/>
      <c r="J40" s="17">
        <f t="shared" si="1"/>
        <v>0</v>
      </c>
    </row>
    <row r="41" s="1" customFormat="1" customHeight="1" spans="1:10">
      <c r="A41" s="16" t="s">
        <v>48</v>
      </c>
      <c r="B41" s="17" t="s">
        <v>11</v>
      </c>
      <c r="C41" s="18">
        <v>122571.67</v>
      </c>
      <c r="D41" s="19">
        <v>678</v>
      </c>
      <c r="E41" s="19">
        <v>0</v>
      </c>
      <c r="F41" s="19">
        <v>0</v>
      </c>
      <c r="G41" s="20">
        <v>122571.67</v>
      </c>
      <c r="H41" s="21">
        <v>50000</v>
      </c>
      <c r="I41" s="17"/>
      <c r="J41" s="17">
        <f t="shared" si="1"/>
        <v>0</v>
      </c>
    </row>
    <row r="42" s="1" customFormat="1" customHeight="1" spans="1:10">
      <c r="A42" s="16" t="s">
        <v>49</v>
      </c>
      <c r="B42" s="17" t="s">
        <v>11</v>
      </c>
      <c r="C42" s="18">
        <v>280465.08</v>
      </c>
      <c r="D42" s="19">
        <v>48300.51</v>
      </c>
      <c r="E42" s="19">
        <v>0</v>
      </c>
      <c r="F42" s="19">
        <v>0</v>
      </c>
      <c r="G42" s="20">
        <v>280465.08</v>
      </c>
      <c r="H42" s="21"/>
      <c r="I42" s="17"/>
      <c r="J42" s="17">
        <f t="shared" si="1"/>
        <v>280465.08</v>
      </c>
    </row>
    <row r="43" s="1" customFormat="1" customHeight="1" spans="1:10">
      <c r="A43" s="16" t="s">
        <v>50</v>
      </c>
      <c r="B43" s="17" t="s">
        <v>11</v>
      </c>
      <c r="C43" s="18">
        <v>5326.28</v>
      </c>
      <c r="D43" s="19">
        <v>0</v>
      </c>
      <c r="E43" s="19">
        <v>0</v>
      </c>
      <c r="F43" s="19">
        <v>0</v>
      </c>
      <c r="G43" s="20">
        <v>5326.28</v>
      </c>
      <c r="H43" s="21"/>
      <c r="I43" s="17"/>
      <c r="J43" s="17">
        <f t="shared" si="1"/>
        <v>5326.28</v>
      </c>
    </row>
    <row r="44" s="1" customFormat="1" customHeight="1" spans="1:10">
      <c r="A44" s="16" t="s">
        <v>51</v>
      </c>
      <c r="B44" s="17" t="s">
        <v>11</v>
      </c>
      <c r="C44" s="18">
        <v>38188.24</v>
      </c>
      <c r="D44" s="19">
        <v>0</v>
      </c>
      <c r="E44" s="19">
        <v>0</v>
      </c>
      <c r="F44" s="19">
        <v>0</v>
      </c>
      <c r="G44" s="20">
        <v>38188.24</v>
      </c>
      <c r="H44" s="21"/>
      <c r="I44" s="17"/>
      <c r="J44" s="17">
        <f t="shared" si="1"/>
        <v>38188.24</v>
      </c>
    </row>
    <row r="45" s="1" customFormat="1" customHeight="1" spans="1:10">
      <c r="A45" s="16" t="s">
        <v>52</v>
      </c>
      <c r="B45" s="17" t="s">
        <v>11</v>
      </c>
      <c r="C45" s="18">
        <v>980074</v>
      </c>
      <c r="D45" s="19">
        <v>0</v>
      </c>
      <c r="E45" s="19">
        <v>391552</v>
      </c>
      <c r="F45" s="19">
        <v>588522</v>
      </c>
      <c r="G45" s="20">
        <v>0</v>
      </c>
      <c r="H45" s="21">
        <v>680596</v>
      </c>
      <c r="I45" s="17"/>
      <c r="J45" s="17">
        <f t="shared" si="1"/>
        <v>0</v>
      </c>
    </row>
    <row r="46" s="1" customFormat="1" customHeight="1" spans="1:10">
      <c r="A46" s="16" t="s">
        <v>53</v>
      </c>
      <c r="B46" s="17" t="s">
        <v>11</v>
      </c>
      <c r="C46" s="18">
        <v>2116356.93</v>
      </c>
      <c r="D46" s="19">
        <v>0</v>
      </c>
      <c r="E46" s="19">
        <v>912912</v>
      </c>
      <c r="F46" s="19">
        <v>1203444.93</v>
      </c>
      <c r="G46" s="20">
        <v>0</v>
      </c>
      <c r="H46" s="21">
        <v>1825824</v>
      </c>
      <c r="I46" s="17"/>
      <c r="J46" s="17">
        <f t="shared" si="1"/>
        <v>0</v>
      </c>
    </row>
    <row r="47" s="1" customFormat="1" customHeight="1" spans="1:10">
      <c r="A47" s="16" t="s">
        <v>54</v>
      </c>
      <c r="B47" s="17" t="s">
        <v>11</v>
      </c>
      <c r="C47" s="18">
        <v>22724.3</v>
      </c>
      <c r="D47" s="19">
        <v>0</v>
      </c>
      <c r="E47" s="19">
        <v>0</v>
      </c>
      <c r="F47" s="19">
        <v>22724.3</v>
      </c>
      <c r="G47" s="20">
        <v>0</v>
      </c>
      <c r="H47" s="21"/>
      <c r="I47" s="17"/>
      <c r="J47" s="17">
        <f t="shared" si="1"/>
        <v>0</v>
      </c>
    </row>
    <row r="48" s="1" customFormat="1" customHeight="1" spans="1:10">
      <c r="A48" s="16" t="s">
        <v>55</v>
      </c>
      <c r="B48" s="17" t="s">
        <v>11</v>
      </c>
      <c r="C48" s="18">
        <v>20763.75</v>
      </c>
      <c r="D48" s="19">
        <v>3847.65</v>
      </c>
      <c r="E48" s="19">
        <v>0</v>
      </c>
      <c r="F48" s="19">
        <v>16916.1</v>
      </c>
      <c r="G48" s="20">
        <v>3847.65</v>
      </c>
      <c r="H48" s="21">
        <v>3847.62</v>
      </c>
      <c r="I48" s="17"/>
      <c r="J48" s="17">
        <f t="shared" si="1"/>
        <v>0</v>
      </c>
    </row>
    <row r="49" s="1" customFormat="1" customHeight="1" spans="1:10">
      <c r="A49" s="16" t="s">
        <v>56</v>
      </c>
      <c r="B49" s="17" t="s">
        <v>11</v>
      </c>
      <c r="C49" s="18">
        <v>5279.36</v>
      </c>
      <c r="D49" s="19">
        <v>0</v>
      </c>
      <c r="E49" s="19">
        <v>5279.36</v>
      </c>
      <c r="F49" s="19">
        <v>0</v>
      </c>
      <c r="G49" s="20">
        <v>0</v>
      </c>
      <c r="H49" s="21">
        <v>5279.36</v>
      </c>
      <c r="I49" s="17"/>
      <c r="J49" s="17">
        <f t="shared" si="1"/>
        <v>0</v>
      </c>
    </row>
    <row r="50" s="1" customFormat="1" customHeight="1" spans="1:10">
      <c r="A50" s="16" t="s">
        <v>57</v>
      </c>
      <c r="B50" s="17" t="s">
        <v>11</v>
      </c>
      <c r="C50" s="18">
        <v>42284.6</v>
      </c>
      <c r="D50" s="19">
        <v>0</v>
      </c>
      <c r="E50" s="19">
        <v>19210</v>
      </c>
      <c r="F50" s="19">
        <v>579.69</v>
      </c>
      <c r="G50" s="20">
        <v>22494.91</v>
      </c>
      <c r="H50" s="21">
        <v>22494.91</v>
      </c>
      <c r="I50" s="17" t="s">
        <v>58</v>
      </c>
      <c r="J50" s="17">
        <f t="shared" si="1"/>
        <v>0</v>
      </c>
    </row>
    <row r="51" s="1" customFormat="1" customHeight="1" spans="1:10">
      <c r="A51" s="16" t="s">
        <v>59</v>
      </c>
      <c r="B51" s="17" t="s">
        <v>11</v>
      </c>
      <c r="C51" s="18">
        <v>13932.9</v>
      </c>
      <c r="D51" s="19">
        <v>0</v>
      </c>
      <c r="E51" s="19">
        <v>0</v>
      </c>
      <c r="F51" s="19">
        <v>0</v>
      </c>
      <c r="G51" s="20">
        <v>13932.9</v>
      </c>
      <c r="H51" s="21"/>
      <c r="I51" s="17"/>
      <c r="J51" s="17">
        <f t="shared" si="1"/>
        <v>13932.9</v>
      </c>
    </row>
    <row r="52" s="1" customFormat="1" customHeight="1" spans="1:10">
      <c r="A52" s="16" t="s">
        <v>60</v>
      </c>
      <c r="B52" s="17" t="s">
        <v>11</v>
      </c>
      <c r="C52" s="18">
        <v>69612.98</v>
      </c>
      <c r="D52" s="19">
        <v>0</v>
      </c>
      <c r="E52" s="19">
        <v>18204.87</v>
      </c>
      <c r="F52" s="19">
        <v>31242.81</v>
      </c>
      <c r="G52" s="20">
        <v>20165.3</v>
      </c>
      <c r="H52" s="21">
        <v>20165.3</v>
      </c>
      <c r="I52" s="17"/>
      <c r="J52" s="17">
        <f t="shared" si="1"/>
        <v>0</v>
      </c>
    </row>
    <row r="53" s="1" customFormat="1" customHeight="1" spans="1:10">
      <c r="A53" s="16" t="s">
        <v>61</v>
      </c>
      <c r="B53" s="17" t="s">
        <v>11</v>
      </c>
      <c r="C53" s="18">
        <v>11117.67</v>
      </c>
      <c r="D53" s="19">
        <v>0</v>
      </c>
      <c r="E53" s="19">
        <v>7275.67</v>
      </c>
      <c r="F53" s="19">
        <v>3842</v>
      </c>
      <c r="G53" s="20">
        <v>0</v>
      </c>
      <c r="H53" s="21"/>
      <c r="I53" s="17"/>
      <c r="J53" s="17">
        <f t="shared" si="1"/>
        <v>0</v>
      </c>
    </row>
    <row r="54" s="1" customFormat="1" customHeight="1" spans="1:10">
      <c r="A54" s="16" t="s">
        <v>62</v>
      </c>
      <c r="B54" s="17" t="s">
        <v>11</v>
      </c>
      <c r="C54" s="18">
        <v>32067.14</v>
      </c>
      <c r="D54" s="19">
        <v>3478.14</v>
      </c>
      <c r="E54" s="19">
        <v>21944.6</v>
      </c>
      <c r="F54" s="19">
        <v>0</v>
      </c>
      <c r="G54" s="20">
        <v>10122.54</v>
      </c>
      <c r="H54" s="21">
        <v>10122.54</v>
      </c>
      <c r="I54" s="17"/>
      <c r="J54" s="17">
        <f t="shared" si="1"/>
        <v>0</v>
      </c>
    </row>
    <row r="55" s="1" customFormat="1" customHeight="1" spans="1:10">
      <c r="A55" s="16" t="s">
        <v>63</v>
      </c>
      <c r="B55" s="17" t="s">
        <v>11</v>
      </c>
      <c r="C55" s="18">
        <v>1622.68</v>
      </c>
      <c r="D55" s="19">
        <v>0</v>
      </c>
      <c r="E55" s="19">
        <v>1622.68</v>
      </c>
      <c r="F55" s="19">
        <v>0</v>
      </c>
      <c r="G55" s="20">
        <v>0</v>
      </c>
      <c r="H55" s="21"/>
      <c r="I55" s="17"/>
      <c r="J55" s="17">
        <f t="shared" si="1"/>
        <v>0</v>
      </c>
    </row>
    <row r="56" s="1" customFormat="1" customHeight="1" spans="1:10">
      <c r="A56" s="16" t="s">
        <v>64</v>
      </c>
      <c r="B56" s="17" t="s">
        <v>11</v>
      </c>
      <c r="C56" s="18">
        <v>19152</v>
      </c>
      <c r="D56" s="19">
        <v>9576</v>
      </c>
      <c r="E56" s="19">
        <v>9576</v>
      </c>
      <c r="F56" s="19">
        <v>0</v>
      </c>
      <c r="G56" s="20">
        <v>9576</v>
      </c>
      <c r="H56" s="21">
        <v>9576</v>
      </c>
      <c r="I56" s="17"/>
      <c r="J56" s="17">
        <f t="shared" si="1"/>
        <v>0</v>
      </c>
    </row>
    <row r="57" s="1" customFormat="1" customHeight="1" spans="1:10">
      <c r="A57" s="16" t="s">
        <v>65</v>
      </c>
      <c r="B57" s="17" t="s">
        <v>11</v>
      </c>
      <c r="C57" s="18">
        <v>193230</v>
      </c>
      <c r="D57" s="19">
        <v>34578</v>
      </c>
      <c r="E57" s="19">
        <v>69156</v>
      </c>
      <c r="F57" s="19">
        <v>34578</v>
      </c>
      <c r="G57" s="20">
        <v>89496</v>
      </c>
      <c r="H57" s="21">
        <v>89496</v>
      </c>
      <c r="I57" s="17"/>
      <c r="J57" s="17">
        <f t="shared" si="1"/>
        <v>0</v>
      </c>
    </row>
    <row r="58" s="1" customFormat="1" customHeight="1" spans="1:10">
      <c r="A58" s="16" t="s">
        <v>66</v>
      </c>
      <c r="B58" s="17" t="s">
        <v>11</v>
      </c>
      <c r="C58" s="18">
        <v>44034.75</v>
      </c>
      <c r="D58" s="19">
        <v>44034.75</v>
      </c>
      <c r="E58" s="19">
        <v>0</v>
      </c>
      <c r="F58" s="19">
        <v>0</v>
      </c>
      <c r="G58" s="20">
        <v>44034.75</v>
      </c>
      <c r="H58" s="21">
        <v>44034.75</v>
      </c>
      <c r="I58" s="17"/>
      <c r="J58" s="17">
        <f t="shared" si="1"/>
        <v>0</v>
      </c>
    </row>
    <row r="59" s="1" customFormat="1" customHeight="1" spans="1:10">
      <c r="A59" s="16" t="s">
        <v>67</v>
      </c>
      <c r="B59" s="17" t="s">
        <v>11</v>
      </c>
      <c r="C59" s="18">
        <v>235401.6</v>
      </c>
      <c r="D59" s="19">
        <v>0</v>
      </c>
      <c r="E59" s="19">
        <v>146583.6</v>
      </c>
      <c r="F59" s="19">
        <v>88818</v>
      </c>
      <c r="G59" s="20">
        <v>0</v>
      </c>
      <c r="H59" s="21"/>
      <c r="I59" s="17"/>
      <c r="J59" s="17">
        <f t="shared" si="1"/>
        <v>0</v>
      </c>
    </row>
    <row r="60" s="1" customFormat="1" customHeight="1" spans="1:10">
      <c r="A60" s="16" t="s">
        <v>68</v>
      </c>
      <c r="B60" s="17" t="s">
        <v>11</v>
      </c>
      <c r="C60" s="18">
        <v>33189.12</v>
      </c>
      <c r="D60" s="19">
        <v>5763</v>
      </c>
      <c r="E60" s="19">
        <v>0</v>
      </c>
      <c r="F60" s="19">
        <v>21663.12</v>
      </c>
      <c r="G60" s="20">
        <v>11526</v>
      </c>
      <c r="H60" s="21">
        <v>11526</v>
      </c>
      <c r="I60" s="17"/>
      <c r="J60" s="17">
        <f t="shared" si="1"/>
        <v>0</v>
      </c>
    </row>
    <row r="61" s="1" customFormat="1" customHeight="1" spans="1:10">
      <c r="A61" s="16" t="s">
        <v>69</v>
      </c>
      <c r="B61" s="17" t="s">
        <v>11</v>
      </c>
      <c r="C61" s="18">
        <v>0</v>
      </c>
      <c r="D61" s="19">
        <v>0</v>
      </c>
      <c r="E61" s="19">
        <v>0</v>
      </c>
      <c r="F61" s="19">
        <v>5705.37</v>
      </c>
      <c r="G61" s="20">
        <v>0</v>
      </c>
      <c r="H61" s="21"/>
      <c r="I61" s="17"/>
      <c r="J61" s="17">
        <f t="shared" si="1"/>
        <v>0</v>
      </c>
    </row>
    <row r="62" s="1" customFormat="1" customHeight="1" spans="1:10">
      <c r="A62" s="16" t="s">
        <v>70</v>
      </c>
      <c r="B62" s="17" t="s">
        <v>11</v>
      </c>
      <c r="C62" s="18">
        <v>6644.4</v>
      </c>
      <c r="D62" s="19">
        <v>0</v>
      </c>
      <c r="E62" s="19">
        <v>0</v>
      </c>
      <c r="F62" s="19">
        <v>0</v>
      </c>
      <c r="G62" s="20">
        <v>6644.4</v>
      </c>
      <c r="H62" s="21">
        <v>6644</v>
      </c>
      <c r="I62" s="17"/>
      <c r="J62" s="17">
        <f t="shared" si="1"/>
        <v>0</v>
      </c>
    </row>
    <row r="63" s="1" customFormat="1" customHeight="1" spans="1:10">
      <c r="A63" s="16" t="s">
        <v>71</v>
      </c>
      <c r="B63" s="17" t="s">
        <v>11</v>
      </c>
      <c r="C63" s="18">
        <v>176017</v>
      </c>
      <c r="D63" s="19">
        <v>27403.71</v>
      </c>
      <c r="E63" s="19">
        <v>37957.29</v>
      </c>
      <c r="F63" s="19">
        <v>22399.84</v>
      </c>
      <c r="G63" s="20">
        <v>115659.87</v>
      </c>
      <c r="H63" s="21">
        <v>100000</v>
      </c>
      <c r="I63" s="17"/>
      <c r="J63" s="17">
        <f t="shared" si="1"/>
        <v>0</v>
      </c>
    </row>
    <row r="64" s="1" customFormat="1" customHeight="1" spans="1:10">
      <c r="A64" s="16" t="s">
        <v>72</v>
      </c>
      <c r="B64" s="17" t="s">
        <v>11</v>
      </c>
      <c r="C64" s="18">
        <v>146568.91</v>
      </c>
      <c r="D64" s="19">
        <v>7503.2</v>
      </c>
      <c r="E64" s="19">
        <v>70601.27</v>
      </c>
      <c r="F64" s="19">
        <v>0</v>
      </c>
      <c r="G64" s="20">
        <v>75967.64</v>
      </c>
      <c r="H64" s="21">
        <v>70000</v>
      </c>
      <c r="I64" s="17"/>
      <c r="J64" s="17">
        <f t="shared" si="1"/>
        <v>0</v>
      </c>
    </row>
    <row r="65" s="1" customFormat="1" customHeight="1" spans="1:10">
      <c r="A65" s="16" t="s">
        <v>73</v>
      </c>
      <c r="B65" s="17" t="s">
        <v>11</v>
      </c>
      <c r="C65" s="18">
        <v>121213.18</v>
      </c>
      <c r="D65" s="19">
        <v>0</v>
      </c>
      <c r="E65" s="19">
        <v>38159.7</v>
      </c>
      <c r="F65" s="19">
        <v>60606.59</v>
      </c>
      <c r="G65" s="20">
        <v>22446.89</v>
      </c>
      <c r="H65" s="21">
        <v>22446.89</v>
      </c>
      <c r="I65" s="17"/>
      <c r="J65" s="17">
        <f t="shared" si="1"/>
        <v>0</v>
      </c>
    </row>
    <row r="66" s="1" customFormat="1" customHeight="1" spans="1:10">
      <c r="A66" s="16" t="s">
        <v>74</v>
      </c>
      <c r="B66" s="17" t="s">
        <v>11</v>
      </c>
      <c r="C66" s="18">
        <v>0</v>
      </c>
      <c r="D66" s="19">
        <v>0</v>
      </c>
      <c r="E66" s="19">
        <v>0</v>
      </c>
      <c r="F66" s="19">
        <v>0</v>
      </c>
      <c r="G66" s="20">
        <v>0</v>
      </c>
      <c r="H66" s="21"/>
      <c r="I66" s="17"/>
      <c r="J66" s="17">
        <f t="shared" si="1"/>
        <v>0</v>
      </c>
    </row>
    <row r="67" s="1" customFormat="1" customHeight="1" spans="1:10">
      <c r="A67" s="16" t="s">
        <v>75</v>
      </c>
      <c r="B67" s="17" t="s">
        <v>11</v>
      </c>
      <c r="C67" s="18">
        <v>14543.1</v>
      </c>
      <c r="D67" s="19">
        <v>0</v>
      </c>
      <c r="E67" s="19">
        <v>14543.1</v>
      </c>
      <c r="F67" s="19">
        <v>0</v>
      </c>
      <c r="G67" s="20">
        <v>0</v>
      </c>
      <c r="H67" s="21"/>
      <c r="I67" s="17"/>
      <c r="J67" s="17">
        <f t="shared" si="1"/>
        <v>0</v>
      </c>
    </row>
    <row r="68" s="1" customFormat="1" customHeight="1" spans="1:10">
      <c r="A68" s="16" t="s">
        <v>76</v>
      </c>
      <c r="B68" s="17" t="s">
        <v>76</v>
      </c>
      <c r="C68" s="18">
        <v>21022.78</v>
      </c>
      <c r="D68" s="19">
        <v>13262.36</v>
      </c>
      <c r="E68" s="19">
        <v>0</v>
      </c>
      <c r="F68" s="19">
        <v>0</v>
      </c>
      <c r="G68" s="20">
        <v>21022.78</v>
      </c>
      <c r="H68" s="21">
        <v>21022.78</v>
      </c>
      <c r="I68" s="17" t="s">
        <v>77</v>
      </c>
      <c r="J68" s="17">
        <f t="shared" si="1"/>
        <v>0</v>
      </c>
    </row>
    <row r="69" s="1" customFormat="1" customHeight="1" spans="1:10">
      <c r="A69" s="16" t="s">
        <v>78</v>
      </c>
      <c r="B69" s="17" t="s">
        <v>78</v>
      </c>
      <c r="C69" s="18">
        <v>260839.9</v>
      </c>
      <c r="D69" s="19">
        <v>106878.23</v>
      </c>
      <c r="E69" s="19">
        <v>21198.8</v>
      </c>
      <c r="F69" s="19">
        <v>19855.18</v>
      </c>
      <c r="G69" s="20">
        <v>219785.92</v>
      </c>
      <c r="H69" s="21">
        <v>219785.92</v>
      </c>
      <c r="I69" s="17" t="s">
        <v>77</v>
      </c>
      <c r="J69" s="17">
        <f t="shared" si="1"/>
        <v>0</v>
      </c>
    </row>
    <row r="70" s="1" customFormat="1" customHeight="1" spans="1:10">
      <c r="A70" s="16" t="s">
        <v>79</v>
      </c>
      <c r="B70" s="17" t="s">
        <v>11</v>
      </c>
      <c r="C70" s="18">
        <v>383148.73</v>
      </c>
      <c r="D70" s="19">
        <v>23061.04</v>
      </c>
      <c r="E70" s="19">
        <v>237747.11</v>
      </c>
      <c r="F70" s="19">
        <v>145401.62</v>
      </c>
      <c r="G70" s="20">
        <v>0</v>
      </c>
      <c r="H70" s="21">
        <v>23061.04</v>
      </c>
      <c r="I70" s="17" t="s">
        <v>58</v>
      </c>
      <c r="J70" s="17">
        <f t="shared" si="1"/>
        <v>0</v>
      </c>
    </row>
    <row r="71" s="1" customFormat="1" customHeight="1" spans="1:10">
      <c r="A71" s="16" t="s">
        <v>80</v>
      </c>
      <c r="B71" s="17" t="s">
        <v>11</v>
      </c>
      <c r="C71" s="18">
        <v>5720.63</v>
      </c>
      <c r="D71" s="19">
        <v>0</v>
      </c>
      <c r="E71" s="19">
        <v>0</v>
      </c>
      <c r="F71" s="19">
        <v>0</v>
      </c>
      <c r="G71" s="20">
        <v>5720.63</v>
      </c>
      <c r="H71" s="21">
        <v>5720.63</v>
      </c>
      <c r="I71" s="17"/>
      <c r="J71" s="17">
        <f t="shared" si="1"/>
        <v>0</v>
      </c>
    </row>
    <row r="72" s="1" customFormat="1" customHeight="1" spans="1:10">
      <c r="A72" s="16" t="s">
        <v>81</v>
      </c>
      <c r="B72" s="17" t="s">
        <v>11</v>
      </c>
      <c r="C72" s="18">
        <v>105580.99</v>
      </c>
      <c r="D72" s="19">
        <v>65445.65</v>
      </c>
      <c r="E72" s="19">
        <v>0</v>
      </c>
      <c r="F72" s="19">
        <v>0</v>
      </c>
      <c r="G72" s="20">
        <v>105580.99</v>
      </c>
      <c r="H72" s="21">
        <v>105580.99</v>
      </c>
      <c r="I72" s="17" t="s">
        <v>77</v>
      </c>
      <c r="J72" s="17">
        <f t="shared" si="1"/>
        <v>0</v>
      </c>
    </row>
    <row r="73" s="1" customFormat="1" customHeight="1" spans="1:10">
      <c r="A73" s="16" t="s">
        <v>82</v>
      </c>
      <c r="B73" s="17" t="s">
        <v>82</v>
      </c>
      <c r="C73" s="18">
        <v>55019.85</v>
      </c>
      <c r="D73" s="19">
        <v>0</v>
      </c>
      <c r="E73" s="19">
        <v>0</v>
      </c>
      <c r="F73" s="19">
        <v>0</v>
      </c>
      <c r="G73" s="20">
        <v>55019.85</v>
      </c>
      <c r="H73" s="21">
        <v>55019.85</v>
      </c>
      <c r="I73" s="17" t="s">
        <v>77</v>
      </c>
      <c r="J73" s="17">
        <f t="shared" si="1"/>
        <v>0</v>
      </c>
    </row>
    <row r="74" s="1" customFormat="1" customHeight="1" spans="1:10">
      <c r="A74" s="16" t="s">
        <v>83</v>
      </c>
      <c r="B74" s="17" t="s">
        <v>11</v>
      </c>
      <c r="C74" s="18">
        <v>70125.44</v>
      </c>
      <c r="D74" s="19">
        <v>11460.46</v>
      </c>
      <c r="E74" s="19">
        <v>0</v>
      </c>
      <c r="F74" s="19">
        <v>30494.08</v>
      </c>
      <c r="G74" s="20">
        <v>39631.36</v>
      </c>
      <c r="H74" s="21">
        <v>39631.36</v>
      </c>
      <c r="I74" s="17" t="s">
        <v>77</v>
      </c>
      <c r="J74" s="17">
        <f t="shared" si="1"/>
        <v>0</v>
      </c>
    </row>
    <row r="75" s="1" customFormat="1" customHeight="1" spans="1:10">
      <c r="A75" s="16" t="s">
        <v>84</v>
      </c>
      <c r="B75" s="17" t="s">
        <v>11</v>
      </c>
      <c r="C75" s="18">
        <v>7739.9</v>
      </c>
      <c r="D75" s="19">
        <v>3670.46</v>
      </c>
      <c r="E75" s="19">
        <v>0</v>
      </c>
      <c r="F75" s="19">
        <v>0</v>
      </c>
      <c r="G75" s="20">
        <v>7739.9</v>
      </c>
      <c r="H75" s="21"/>
      <c r="I75" s="17"/>
      <c r="J75" s="17">
        <f t="shared" si="1"/>
        <v>7739.9</v>
      </c>
    </row>
    <row r="76" s="1" customFormat="1" customHeight="1" spans="1:10">
      <c r="A76" s="16" t="s">
        <v>85</v>
      </c>
      <c r="B76" s="17" t="s">
        <v>85</v>
      </c>
      <c r="C76" s="18">
        <v>80896.14</v>
      </c>
      <c r="D76" s="19">
        <v>76877.75</v>
      </c>
      <c r="E76" s="19">
        <v>0</v>
      </c>
      <c r="F76" s="19">
        <v>4018.39</v>
      </c>
      <c r="G76" s="20">
        <v>76877.75</v>
      </c>
      <c r="H76" s="21">
        <v>76877.75</v>
      </c>
      <c r="I76" s="17"/>
      <c r="J76" s="17">
        <f t="shared" si="1"/>
        <v>0</v>
      </c>
    </row>
    <row r="77" s="1" customFormat="1" customHeight="1" spans="1:10">
      <c r="A77" s="16" t="s">
        <v>86</v>
      </c>
      <c r="B77" s="17" t="s">
        <v>11</v>
      </c>
      <c r="C77" s="18">
        <v>3497.49</v>
      </c>
      <c r="D77" s="19">
        <v>2623.12</v>
      </c>
      <c r="E77" s="19">
        <v>874.37</v>
      </c>
      <c r="F77" s="19">
        <v>0</v>
      </c>
      <c r="G77" s="20">
        <v>2623.12</v>
      </c>
      <c r="H77" s="21">
        <v>2623.12</v>
      </c>
      <c r="I77" s="17"/>
      <c r="J77" s="17">
        <f t="shared" si="1"/>
        <v>0</v>
      </c>
    </row>
    <row r="78" s="1" customFormat="1" customHeight="1" spans="1:10">
      <c r="A78" s="16" t="s">
        <v>87</v>
      </c>
      <c r="B78" s="17" t="s">
        <v>87</v>
      </c>
      <c r="C78" s="18">
        <v>83379.29</v>
      </c>
      <c r="D78" s="19">
        <v>11270.6</v>
      </c>
      <c r="E78" s="19">
        <v>26506.41</v>
      </c>
      <c r="F78" s="19">
        <v>45602.28</v>
      </c>
      <c r="G78" s="20">
        <v>11270.6</v>
      </c>
      <c r="H78" s="21">
        <v>11270.6</v>
      </c>
      <c r="I78" s="17"/>
      <c r="J78" s="17">
        <f t="shared" si="1"/>
        <v>0</v>
      </c>
    </row>
    <row r="79" s="1" customFormat="1" customHeight="1" spans="1:10">
      <c r="A79" s="16" t="s">
        <v>88</v>
      </c>
      <c r="B79" s="17" t="s">
        <v>88</v>
      </c>
      <c r="C79" s="18">
        <v>74313.84</v>
      </c>
      <c r="D79" s="19"/>
      <c r="E79" s="19">
        <v>72279.84</v>
      </c>
      <c r="F79" s="19">
        <v>2034</v>
      </c>
      <c r="G79" s="20">
        <v>0</v>
      </c>
      <c r="H79" s="21"/>
      <c r="I79" s="17" t="s">
        <v>77</v>
      </c>
      <c r="J79" s="17">
        <f t="shared" si="1"/>
        <v>0</v>
      </c>
    </row>
    <row r="80" customHeight="1" spans="1:10">
      <c r="A80" s="16"/>
      <c r="B80" s="17"/>
      <c r="C80" s="18"/>
      <c r="D80" s="19"/>
      <c r="E80" s="19"/>
      <c r="F80" s="19"/>
      <c r="G80" s="20"/>
      <c r="H80" s="21"/>
      <c r="I80" s="17"/>
      <c r="J80" s="17"/>
    </row>
    <row r="81" s="1" customFormat="1" customHeight="1" spans="1:10">
      <c r="A81" s="16" t="s">
        <v>89</v>
      </c>
      <c r="B81" s="17"/>
      <c r="C81" s="22">
        <f>SUM(C3:C80)</f>
        <v>24398751.25</v>
      </c>
      <c r="D81" s="22">
        <f t="shared" ref="D81:J81" si="2">SUM(D3:D80)</f>
        <v>6018303.85</v>
      </c>
      <c r="E81" s="22">
        <f t="shared" si="2"/>
        <v>9725463.93999999</v>
      </c>
      <c r="F81" s="22">
        <f t="shared" si="2"/>
        <v>8405118.22</v>
      </c>
      <c r="G81" s="22">
        <f t="shared" si="2"/>
        <v>7115273.86</v>
      </c>
      <c r="H81" s="23">
        <f t="shared" si="2"/>
        <v>9729454.53</v>
      </c>
      <c r="I81" s="22">
        <f t="shared" si="2"/>
        <v>0</v>
      </c>
      <c r="J81" s="22">
        <f t="shared" si="2"/>
        <v>368426.99</v>
      </c>
    </row>
    <row r="82" s="1" customFormat="1" customHeight="1" spans="1:10">
      <c r="A82" s="16" t="s">
        <v>90</v>
      </c>
      <c r="B82" s="17"/>
      <c r="C82" s="22"/>
      <c r="D82" s="24"/>
      <c r="E82" s="24"/>
      <c r="F82" s="24"/>
      <c r="G82" s="25"/>
      <c r="H82" s="23">
        <v>9400000</v>
      </c>
      <c r="I82" s="17"/>
      <c r="J82" s="17"/>
    </row>
    <row r="85" customHeight="1" spans="9:9">
      <c r="I85" s="26"/>
    </row>
  </sheetData>
  <mergeCells count="1">
    <mergeCell ref="A1:H1"/>
  </mergeCells>
  <conditionalFormatting sqref="A$1:A$104857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2025-06-12T08:18:00Z</dcterms:created>
  <dcterms:modified xsi:type="dcterms:W3CDTF">2025-06-13T08:36:10Z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BDDB3C5A0F8B4333835C3B24A5F0BE32_11</vt:lpwstr>
  </property>
  <property fmtid="{D5CDD505-2E9C-101B-9397-08002B2CF9AE}" pid="3" name="KSOProductBuildVer">
    <vt:lpwstr>2052-12.1.0.21541</vt:lpwstr>
  </property>
</Properties>
</file>