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 tabRatio="723" firstSheet="3" activeTab="7"/>
  </bookViews>
  <sheets>
    <sheet name="Macro1" sheetId="4" state="veryHidden" r:id="rId1"/>
    <sheet name="Main mirror RH" sheetId="11" state="hidden" r:id="rId2"/>
    <sheet name="Main Mirror gauge list" sheetId="17" r:id="rId3"/>
    <sheet name="Front Mirror gauge list" sheetId="29" r:id="rId4"/>
    <sheet name="Ramp Mirror gauge list" sheetId="30" r:id="rId5"/>
    <sheet name="Main Mirror tool list" sheetId="27" r:id="rId6"/>
    <sheet name="Front Mirror tool list" sheetId="28" r:id="rId7"/>
    <sheet name="Ramp Mirror tool list" sheetId="31" r:id="rId8"/>
  </sheets>
  <definedNames>
    <definedName name="_xlnm._FilterDatabase" localSheetId="1" hidden="1">'Main mirror RH'!$E$6:$J$47</definedName>
    <definedName name="_xlnm._FilterDatabase" localSheetId="5" hidden="1">'Main Mirror tool list'!$N$1:$N$22</definedName>
    <definedName name="_xlnm._FilterDatabase" localSheetId="6" hidden="1">'Front Mirror tool list'!$N$1:$N$14</definedName>
    <definedName name="_xlnm._FilterDatabase" localSheetId="7" hidden="1">'Ramp Mirror tool list'!$N$1:$N$13</definedName>
    <definedName name="Auto_Activate" localSheetId="0" hidden="1">Macro1!$A$2</definedName>
    <definedName name="_xlnm.Print_Area" localSheetId="1">'Main mirror RH'!$A$1:$V$47</definedName>
    <definedName name="_xlnm.Print_Area" localSheetId="6">'Front Mirror tool list'!$A$1:$L$14</definedName>
    <definedName name="_xlnm.Print_Area" localSheetId="5">'Main Mirror tool list'!$A$1:$L$22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2个的重量
</t>
        </r>
      </text>
    </comment>
  </commentList>
</comments>
</file>

<file path=xl/sharedStrings.xml><?xml version="1.0" encoding="utf-8"?>
<sst xmlns="http://schemas.openxmlformats.org/spreadsheetml/2006/main" count="686" uniqueCount="247">
  <si>
    <r>
      <rPr>
        <b/>
        <sz val="18"/>
        <rFont val="宋体"/>
        <charset val="134"/>
      </rPr>
      <t>零部件清单</t>
    </r>
    <r>
      <rPr>
        <b/>
        <sz val="18"/>
        <rFont val="Arial"/>
        <charset val="0"/>
      </rPr>
      <t>Parts list(BOM)</t>
    </r>
  </si>
  <si>
    <r>
      <rPr>
        <sz val="10"/>
        <rFont val="宋体"/>
        <charset val="134"/>
      </rPr>
      <t>车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型</t>
    </r>
    <r>
      <rPr>
        <sz val="10"/>
        <rFont val="Arial"/>
        <charset val="0"/>
      </rPr>
      <t>Car type</t>
    </r>
  </si>
  <si>
    <r>
      <rPr>
        <sz val="10"/>
        <rFont val="宋体"/>
        <charset val="134"/>
      </rPr>
      <t>产品名称</t>
    </r>
    <r>
      <rPr>
        <sz val="10"/>
        <rFont val="Arial"/>
        <charset val="0"/>
      </rPr>
      <t xml:space="preserve"> The product name</t>
    </r>
  </si>
  <si>
    <r>
      <rPr>
        <sz val="10"/>
        <rFont val="宋体"/>
        <charset val="134"/>
      </rPr>
      <t>产品图号</t>
    </r>
    <r>
      <rPr>
        <sz val="10"/>
        <rFont val="Arial"/>
        <charset val="0"/>
      </rPr>
      <t xml:space="preserve"> Product drawing no.</t>
    </r>
  </si>
  <si>
    <r>
      <rPr>
        <sz val="10"/>
        <rFont val="Arial"/>
        <charset val="0"/>
      </rPr>
      <t>BOM</t>
    </r>
    <r>
      <rPr>
        <sz val="10"/>
        <rFont val="宋体"/>
        <charset val="134"/>
      </rPr>
      <t>类型</t>
    </r>
    <r>
      <rPr>
        <sz val="10"/>
        <rFont val="Arial"/>
        <charset val="0"/>
      </rPr>
      <t xml:space="preserve"> type</t>
    </r>
  </si>
  <si>
    <r>
      <rPr>
        <sz val="10"/>
        <rFont val="宋体"/>
        <charset val="134"/>
      </rPr>
      <t>编制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Establishment/date:   </t>
    </r>
  </si>
  <si>
    <r>
      <rPr>
        <sz val="10"/>
        <rFont val="宋体"/>
        <charset val="134"/>
      </rPr>
      <t>审核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Audit/date:  </t>
    </r>
  </si>
  <si>
    <t>右后视镜总成(主镜、广角镜电动电加热)</t>
  </si>
  <si>
    <t>荣昌号：
客户号：  </t>
  </si>
  <si>
    <r>
      <rPr>
        <sz val="10"/>
        <rFont val="宋体"/>
        <charset val="134"/>
      </rPr>
      <t>设计</t>
    </r>
    <r>
      <rPr>
        <sz val="10"/>
        <rFont val="Arial"/>
        <charset val="0"/>
      </rPr>
      <t xml:space="preserve"> design BOM</t>
    </r>
  </si>
  <si>
    <r>
      <rPr>
        <sz val="10"/>
        <rFont val="宋体"/>
        <charset val="134"/>
      </rPr>
      <t>校对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Proof/date:   </t>
    </r>
  </si>
  <si>
    <r>
      <rPr>
        <sz val="10"/>
        <rFont val="宋体"/>
        <charset val="134"/>
      </rPr>
      <t>批准</t>
    </r>
    <r>
      <rPr>
        <sz val="10"/>
        <rFont val="Arial"/>
        <charset val="0"/>
      </rPr>
      <t>/</t>
    </r>
    <r>
      <rPr>
        <sz val="10"/>
        <rFont val="宋体"/>
        <charset val="134"/>
      </rPr>
      <t>日期</t>
    </r>
    <r>
      <rPr>
        <sz val="10"/>
        <rFont val="Arial"/>
        <charset val="0"/>
      </rPr>
      <t xml:space="preserve">Approval/date: </t>
    </r>
  </si>
  <si>
    <r>
      <rPr>
        <sz val="10"/>
        <rFont val="宋体"/>
        <charset val="134"/>
      </rPr>
      <t>序号</t>
    </r>
    <r>
      <rPr>
        <sz val="10"/>
        <rFont val="Arial"/>
        <charset val="0"/>
      </rPr>
      <t>no.</t>
    </r>
  </si>
  <si>
    <r>
      <rPr>
        <sz val="10"/>
        <rFont val="宋体"/>
        <charset val="134"/>
      </rPr>
      <t>图号</t>
    </r>
    <r>
      <rPr>
        <sz val="10"/>
        <rFont val="Arial"/>
        <charset val="0"/>
      </rPr>
      <t>drawing No.</t>
    </r>
  </si>
  <si>
    <t>客户图号Customer drawing No.；</t>
  </si>
  <si>
    <t>图片 picture</t>
  </si>
  <si>
    <r>
      <rPr>
        <sz val="10"/>
        <rFont val="宋体"/>
        <charset val="134"/>
      </rPr>
      <t>零件名称</t>
    </r>
    <r>
      <rPr>
        <sz val="10"/>
        <rFont val="Arial"/>
        <charset val="0"/>
      </rPr>
      <t>part name</t>
    </r>
  </si>
  <si>
    <r>
      <rPr>
        <sz val="10"/>
        <rFont val="宋体"/>
        <charset val="134"/>
      </rPr>
      <t>数量</t>
    </r>
    <r>
      <rPr>
        <sz val="10"/>
        <rFont val="Arial"/>
        <charset val="0"/>
      </rPr>
      <t>No.</t>
    </r>
  </si>
  <si>
    <r>
      <rPr>
        <sz val="10"/>
        <rFont val="宋体"/>
        <charset val="134"/>
      </rPr>
      <t>单位</t>
    </r>
    <r>
      <rPr>
        <sz val="10"/>
        <rFont val="Arial"/>
        <charset val="0"/>
      </rPr>
      <t>Unit</t>
    </r>
  </si>
  <si>
    <r>
      <rPr>
        <sz val="10"/>
        <rFont val="宋体"/>
        <charset val="134"/>
      </rPr>
      <t>材料</t>
    </r>
    <r>
      <rPr>
        <sz val="10"/>
        <rFont val="Arial"/>
        <charset val="0"/>
      </rPr>
      <t>material</t>
    </r>
  </si>
  <si>
    <r>
      <rPr>
        <sz val="10"/>
        <rFont val="宋体"/>
        <charset val="134"/>
      </rPr>
      <t>规格</t>
    </r>
    <r>
      <rPr>
        <sz val="10"/>
        <rFont val="Arial"/>
        <charset val="0"/>
      </rPr>
      <t>specific</t>
    </r>
  </si>
  <si>
    <r>
      <rPr>
        <sz val="10"/>
        <rFont val="宋体"/>
        <charset val="134"/>
      </rPr>
      <t>重量</t>
    </r>
    <r>
      <rPr>
        <sz val="10"/>
        <rFont val="Arial"/>
        <charset val="0"/>
      </rPr>
      <t>weight/g</t>
    </r>
  </si>
  <si>
    <r>
      <rPr>
        <sz val="10"/>
        <rFont val="宋体"/>
        <charset val="134"/>
      </rPr>
      <t>属性</t>
    </r>
    <r>
      <rPr>
        <sz val="10"/>
        <rFont val="Arial"/>
        <charset val="0"/>
      </rPr>
      <t>attribute</t>
    </r>
  </si>
  <si>
    <r>
      <rPr>
        <sz val="10"/>
        <rFont val="宋体"/>
        <charset val="134"/>
      </rPr>
      <t>零件编码</t>
    </r>
    <r>
      <rPr>
        <sz val="10"/>
        <rFont val="Arial"/>
        <charset val="0"/>
      </rPr>
      <t>part coding</t>
    </r>
  </si>
  <si>
    <r>
      <rPr>
        <sz val="10"/>
        <rFont val="宋体"/>
        <charset val="134"/>
      </rPr>
      <t>备注</t>
    </r>
    <r>
      <rPr>
        <sz val="10"/>
        <rFont val="Arial"/>
        <charset val="0"/>
      </rPr>
      <t>remark</t>
    </r>
  </si>
  <si>
    <t>标识图纸</t>
  </si>
  <si>
    <t>倒角</t>
  </si>
  <si>
    <t>模具数据是否优化</t>
  </si>
  <si>
    <t>气泡图</t>
  </si>
  <si>
    <t>检查</t>
  </si>
  <si>
    <r>
      <rPr>
        <sz val="10"/>
        <rFont val="宋体"/>
        <charset val="134"/>
      </rPr>
      <t>有</t>
    </r>
    <r>
      <rPr>
        <sz val="10"/>
        <rFont val="Arial"/>
        <charset val="0"/>
      </rPr>
      <t>2D</t>
    </r>
  </si>
  <si>
    <t>√</t>
  </si>
  <si>
    <t>右后视镜总成</t>
  </si>
  <si>
    <t>个</t>
  </si>
  <si>
    <r>
      <rPr>
        <sz val="10"/>
        <rFont val="宋体"/>
        <charset val="134"/>
      </rPr>
      <t>组件</t>
    </r>
    <r>
      <rPr>
        <sz val="10"/>
        <rFont val="Arial"/>
        <charset val="0"/>
      </rPr>
      <t>component</t>
    </r>
  </si>
  <si>
    <r>
      <rPr>
        <sz val="10"/>
        <rFont val="宋体"/>
        <charset val="134"/>
      </rPr>
      <t>总成</t>
    </r>
    <r>
      <rPr>
        <sz val="10"/>
        <rFont val="Arial"/>
        <charset val="0"/>
      </rPr>
      <t xml:space="preserve"> assembly</t>
    </r>
  </si>
  <si>
    <r>
      <rPr>
        <sz val="10"/>
        <rFont val="宋体"/>
        <charset val="134"/>
      </rPr>
      <t>自制</t>
    </r>
    <r>
      <rPr>
        <sz val="10"/>
        <rFont val="Arial"/>
        <charset val="0"/>
      </rPr>
      <t xml:space="preserve"> homemade</t>
    </r>
  </si>
  <si>
    <t>/</t>
  </si>
  <si>
    <t>右上安装座装饰盖</t>
  </si>
  <si>
    <t>ASA</t>
  </si>
  <si>
    <r>
      <rPr>
        <sz val="8"/>
        <rFont val="宋体"/>
        <charset val="134"/>
      </rPr>
      <t>奇美</t>
    </r>
    <r>
      <rPr>
        <sz val="8"/>
        <rFont val="Arial"/>
        <charset val="0"/>
      </rPr>
      <t xml:space="preserve"> </t>
    </r>
    <r>
      <rPr>
        <sz val="8"/>
        <rFont val="宋体"/>
        <charset val="134"/>
      </rPr>
      <t>牌号</t>
    </r>
    <r>
      <rPr>
        <sz val="8"/>
        <rFont val="Arial"/>
        <charset val="0"/>
      </rPr>
      <t xml:space="preserve"> 978W
LG </t>
    </r>
    <r>
      <rPr>
        <sz val="8"/>
        <rFont val="宋体"/>
        <charset val="134"/>
      </rPr>
      <t>牌号 LI 941</t>
    </r>
  </si>
  <si>
    <r>
      <rPr>
        <sz val="10"/>
        <rFont val="Arial"/>
        <charset val="0"/>
      </rPr>
      <t>自制</t>
    </r>
    <r>
      <rPr>
        <sz val="10"/>
        <rFont val="Arial"/>
        <charset val="0"/>
      </rPr>
      <t xml:space="preserve"> homemade</t>
    </r>
  </si>
  <si>
    <t>黑色皮纹耐候800小时
Black leather grain weather resistance 800 hours</t>
  </si>
  <si>
    <t>有</t>
  </si>
  <si>
    <t>是</t>
  </si>
  <si>
    <t>右上安装座</t>
  </si>
  <si>
    <t>PA6+GF30%</t>
  </si>
  <si>
    <t xml:space="preserve"> 晋纶 AN0720SN B32A</t>
  </si>
  <si>
    <t>不需要</t>
  </si>
  <si>
    <t>右上镜臂</t>
  </si>
  <si>
    <t>S</t>
  </si>
  <si>
    <t>右上镜臂盖</t>
  </si>
  <si>
    <t>右主镜体</t>
  </si>
  <si>
    <t xml:space="preserve">ASA </t>
  </si>
  <si>
    <r>
      <rPr>
        <sz val="10"/>
        <rFont val="宋体"/>
        <charset val="134"/>
      </rPr>
      <t>无</t>
    </r>
    <r>
      <rPr>
        <sz val="10"/>
        <rFont val="Arial"/>
        <charset val="0"/>
      </rPr>
      <t>2D</t>
    </r>
  </si>
  <si>
    <t>右主镜托分总成</t>
  </si>
  <si>
    <r>
      <rPr>
        <sz val="8"/>
        <rFont val="宋体"/>
        <charset val="134"/>
      </rPr>
      <t>分总成</t>
    </r>
    <r>
      <rPr>
        <sz val="8"/>
        <rFont val="Arial"/>
        <charset val="0"/>
      </rPr>
      <t>subassembly</t>
    </r>
  </si>
  <si>
    <t>右主镜镜托（球面）</t>
  </si>
  <si>
    <r>
      <rPr>
        <sz val="10"/>
        <rFont val="宋体"/>
        <charset val="134"/>
      </rPr>
      <t>黑色皮纹耐候</t>
    </r>
    <r>
      <rPr>
        <sz val="10"/>
        <rFont val="Arial"/>
        <charset val="0"/>
      </rPr>
      <t>800</t>
    </r>
    <r>
      <rPr>
        <sz val="10"/>
        <rFont val="宋体"/>
        <charset val="134"/>
      </rPr>
      <t>小时</t>
    </r>
    <r>
      <rPr>
        <sz val="10"/>
        <rFont val="Arial"/>
        <charset val="0"/>
      </rPr>
      <t xml:space="preserve">
Black leather grain weather resistance 800 hours</t>
    </r>
  </si>
  <si>
    <t>主镜加热片</t>
  </si>
  <si>
    <t>片</t>
  </si>
  <si>
    <r>
      <rPr>
        <sz val="10"/>
        <rFont val="宋体"/>
        <charset val="134"/>
      </rPr>
      <t>采购</t>
    </r>
    <r>
      <rPr>
        <sz val="10"/>
        <rFont val="Arial"/>
        <charset val="0"/>
      </rPr>
      <t xml:space="preserve"> procurement</t>
    </r>
  </si>
  <si>
    <t>右主镜镜片（球面）</t>
  </si>
  <si>
    <r>
      <rPr>
        <sz val="10"/>
        <rFont val="宋体"/>
        <charset val="134"/>
      </rPr>
      <t>浮法玻璃</t>
    </r>
    <r>
      <rPr>
        <sz val="10"/>
        <rFont val="Arial"/>
        <charset val="0"/>
      </rPr>
      <t>Float glass</t>
    </r>
  </si>
  <si>
    <t xml:space="preserve">SR1200+300          </t>
  </si>
  <si>
    <r>
      <rPr>
        <sz val="9"/>
        <rFont val="宋体"/>
        <charset val="134"/>
      </rPr>
      <t>镀铬（表面）</t>
    </r>
    <r>
      <rPr>
        <sz val="9"/>
        <rFont val="Arial"/>
        <charset val="0"/>
      </rPr>
      <t>Chrome plating (surface) CASS</t>
    </r>
    <r>
      <rPr>
        <sz val="9"/>
        <rFont val="宋体"/>
        <charset val="134"/>
      </rPr>
      <t>盐雾试验48小时，详细要求见图纸</t>
    </r>
  </si>
  <si>
    <t>主镜电动调整机构</t>
  </si>
  <si>
    <r>
      <rPr>
        <sz val="8"/>
        <rFont val="Arial"/>
        <charset val="0"/>
      </rPr>
      <t>分总成</t>
    </r>
    <r>
      <rPr>
        <sz val="10"/>
        <rFont val="Arial"/>
        <charset val="0"/>
      </rPr>
      <t>subassembly</t>
    </r>
  </si>
  <si>
    <r>
      <rPr>
        <sz val="10"/>
        <rFont val="宋体"/>
        <charset val="134"/>
      </rPr>
      <t>东莞皓永（梅克朗供应商）</t>
    </r>
    <r>
      <rPr>
        <sz val="10"/>
        <rFont val="Arial"/>
        <charset val="0"/>
      </rPr>
      <t>Dongguan hao yong (mecron supplier)</t>
    </r>
  </si>
  <si>
    <t>右主镜体盖</t>
  </si>
  <si>
    <t>右镜杆</t>
  </si>
  <si>
    <t>根</t>
  </si>
  <si>
    <r>
      <rPr>
        <sz val="10"/>
        <rFont val="宋体"/>
        <charset val="134"/>
      </rPr>
      <t>铝</t>
    </r>
    <r>
      <rPr>
        <sz val="10"/>
        <rFont val="Arial"/>
        <charset val="0"/>
      </rPr>
      <t xml:space="preserve"> AL 
EN AW6063-T5</t>
    </r>
  </si>
  <si>
    <t>Φ28mm</t>
  </si>
  <si>
    <t>CASS盐雾试验96小时，详细要求见图纸</t>
  </si>
  <si>
    <t>右连接盖</t>
  </si>
  <si>
    <t>右广角镜体</t>
  </si>
  <si>
    <t>右广角镜托分总成</t>
  </si>
  <si>
    <t>右广角镜镜托</t>
  </si>
  <si>
    <t>右广角镜加热片</t>
  </si>
  <si>
    <t>右广角镜镜片</t>
  </si>
  <si>
    <t>SR300+25</t>
  </si>
  <si>
    <t>广角镜电动调整机构</t>
  </si>
  <si>
    <r>
      <rPr>
        <sz val="10"/>
        <rFont val="宋体"/>
        <charset val="134"/>
      </rPr>
      <t>分总成</t>
    </r>
    <r>
      <rPr>
        <sz val="10"/>
        <rFont val="Arial"/>
        <charset val="0"/>
      </rPr>
      <t>subassembly</t>
    </r>
  </si>
  <si>
    <t>右广角镜体盖</t>
  </si>
  <si>
    <t>右下安装座装饰盖</t>
  </si>
  <si>
    <t>基板</t>
  </si>
  <si>
    <t>PA6+GF50%</t>
  </si>
  <si>
    <r>
      <rPr>
        <sz val="8"/>
        <rFont val="宋体"/>
        <charset val="134"/>
      </rPr>
      <t>晋纶</t>
    </r>
    <r>
      <rPr>
        <sz val="8"/>
        <rFont val="Arial"/>
        <charset val="0"/>
      </rPr>
      <t xml:space="preserve"> AN0920SN B50</t>
    </r>
  </si>
  <si>
    <r>
      <rPr>
        <sz val="10"/>
        <rFont val="宋体"/>
        <charset val="134"/>
      </rPr>
      <t>黑色</t>
    </r>
    <r>
      <rPr>
        <sz val="10"/>
        <rFont val="Arial"/>
        <charset val="0"/>
      </rPr>
      <t>black</t>
    </r>
  </si>
  <si>
    <t>右下安装座</t>
  </si>
  <si>
    <t>转轴</t>
  </si>
  <si>
    <t>晋纶 AN0920SN B50</t>
  </si>
  <si>
    <t>右下镜臂</t>
  </si>
  <si>
    <t>右下镜臂盖</t>
  </si>
  <si>
    <t>线束合件</t>
  </si>
  <si>
    <r>
      <rPr>
        <sz val="8"/>
        <rFont val="Arial"/>
        <charset val="0"/>
      </rPr>
      <t>分总成</t>
    </r>
    <r>
      <rPr>
        <sz val="8"/>
        <rFont val="Arial"/>
        <charset val="0"/>
      </rPr>
      <t>subassembly</t>
    </r>
  </si>
  <si>
    <t>镜片调节功能插接器</t>
  </si>
  <si>
    <t>泰科</t>
  </si>
  <si>
    <t>1-2141324-1</t>
  </si>
  <si>
    <t>无2D</t>
  </si>
  <si>
    <t xml:space="preserve">加热和温度感应插接器 </t>
  </si>
  <si>
    <t>1-1564559-1</t>
  </si>
  <si>
    <t>镜片调节线束导线</t>
  </si>
  <si>
    <r>
      <rPr>
        <sz val="10"/>
        <rFont val="宋体"/>
        <charset val="134"/>
      </rPr>
      <t>0.7mm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导线</t>
    </r>
  </si>
  <si>
    <t>600mm长3根，1100mm长3根</t>
  </si>
  <si>
    <t>加热导线</t>
  </si>
  <si>
    <r>
      <rPr>
        <sz val="10"/>
        <color rgb="FF000000"/>
        <rFont val="宋体"/>
        <charset val="134"/>
      </rPr>
      <t>1.5mm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导线</t>
    </r>
  </si>
  <si>
    <t>600mm长2根，1100mm长2根</t>
  </si>
  <si>
    <t>温度传感器带导线</t>
  </si>
  <si>
    <r>
      <rPr>
        <sz val="10"/>
        <color rgb="FF000000"/>
        <rFont val="宋体"/>
        <charset val="134"/>
      </rPr>
      <t>1.0mm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导线</t>
    </r>
  </si>
  <si>
    <t>300mm长2根</t>
  </si>
  <si>
    <t>蝶形弹簧</t>
  </si>
  <si>
    <t>65Mn</t>
  </si>
  <si>
    <t>Φ34mm*1.25mm</t>
  </si>
  <si>
    <r>
      <rPr>
        <sz val="10"/>
        <rFont val="宋体"/>
        <charset val="134"/>
      </rPr>
      <t>环保达克罗</t>
    </r>
    <r>
      <rPr>
        <sz val="10"/>
        <rFont val="Arial"/>
        <charset val="0"/>
      </rPr>
      <t xml:space="preserve">Environmental dacromet </t>
    </r>
    <r>
      <rPr>
        <sz val="10"/>
        <rFont val="宋体"/>
        <charset val="134"/>
      </rPr>
      <t>中性盐雾试验720小时</t>
    </r>
  </si>
  <si>
    <r>
      <rPr>
        <sz val="10"/>
        <color rgb="FF000000"/>
        <rFont val="宋体"/>
        <charset val="134"/>
      </rPr>
      <t>镜座弹簧</t>
    </r>
    <r>
      <rPr>
        <sz val="10"/>
        <color indexed="8"/>
        <rFont val="Arial"/>
        <charset val="0"/>
      </rPr>
      <t xml:space="preserve"> </t>
    </r>
  </si>
  <si>
    <t>82B</t>
  </si>
  <si>
    <t>Φ28mm*38.5mm</t>
  </si>
  <si>
    <t>下镜座装饰盖卡扣</t>
  </si>
  <si>
    <t>注塑部分黄色
原料类型为POM，材料牌号金发ULTRON-IT30NC001</t>
  </si>
  <si>
    <t>原装卡扣网站</t>
  </si>
  <si>
    <t>https://autoteile.check24.de/clip/topran-clip-408-668</t>
  </si>
  <si>
    <t>GB/T889.1-M8</t>
  </si>
  <si>
    <t>非金属嵌件六角锁紧螺母</t>
  </si>
  <si>
    <r>
      <rPr>
        <sz val="10"/>
        <rFont val="宋体"/>
        <charset val="134"/>
      </rPr>
      <t>碳素钢</t>
    </r>
    <r>
      <rPr>
        <sz val="10"/>
        <rFont val="Arial"/>
        <charset val="0"/>
      </rPr>
      <t>Carbon steel</t>
    </r>
  </si>
  <si>
    <t>M8</t>
  </si>
  <si>
    <t>锌镍涂层 Zinc nickel coating中性盐雾试验720小时</t>
  </si>
  <si>
    <t>GBT5782-2000</t>
  </si>
  <si>
    <t>六角头螺栓</t>
  </si>
  <si>
    <t>M8*30</t>
  </si>
  <si>
    <t>ISO 14585-2011(GB/T2670.1-2017)</t>
  </si>
  <si>
    <t>内六角花形盘头自攻螺钉</t>
  </si>
  <si>
    <t>ST4.8x25</t>
  </si>
  <si>
    <t xml:space="preserve">内六角花形盘头自攻螺钉 </t>
  </si>
  <si>
    <t>ST2.9×13</t>
  </si>
  <si>
    <t>ST4.2×25</t>
  </si>
  <si>
    <t>外后视镜检具清单 Mirror Gauge list</t>
  </si>
  <si>
    <t>序号No.</t>
  </si>
  <si>
    <t>零件号Part No.</t>
  </si>
  <si>
    <t>零件名称Part name</t>
  </si>
  <si>
    <t>图片picture</t>
  </si>
  <si>
    <t>检具名称gauge name</t>
  </si>
  <si>
    <t>检具编号gauge No.</t>
  </si>
  <si>
    <t>数量amount</t>
  </si>
  <si>
    <t>单价unit price</t>
  </si>
  <si>
    <t>总价total price</t>
  </si>
  <si>
    <t>开检具 理由
Reasons for using gauge</t>
  </si>
  <si>
    <t>不开检具理由
Reasons for not using gauge</t>
  </si>
  <si>
    <t>左后视镜总成
Rearview Mirror assembly-LH</t>
  </si>
  <si>
    <t>左主后视镜总成检具
Main Rearview Mirror assembly inspecion gauge LH</t>
  </si>
  <si>
    <t>Check the size of the loading hole and the initial installation angle</t>
  </si>
  <si>
    <t>右后视镜总成
Rearview Mirror assembly-RH</t>
  </si>
  <si>
    <t>右主后视镜总成检具
Main Rearview Mirror assembly inspecion gauge RH</t>
  </si>
  <si>
    <t>左主后视镜镜片
Main Rearview Mirror Glass-LH</t>
  </si>
  <si>
    <t>左主后视镜镜片检具
Main Rearview Mirror Glass inspecion gauge LH</t>
  </si>
  <si>
    <t>Inspect the appearance of the Glass</t>
  </si>
  <si>
    <t>右主后视镜镜片 
Main Rearview Mirror Glass-RH</t>
  </si>
  <si>
    <t>右主后视镜镜片检具
Main Rearview Mirror Glass inspecion gauge RH</t>
  </si>
  <si>
    <t>左广角镜镜片
Wide-View Mirror Glass-LH</t>
  </si>
  <si>
    <t>左广角镜镜片检具
Wide-View Mirror Glass inspection gauge LH</t>
  </si>
  <si>
    <t>右广角镜镜片
Wide-View Mirror Glass-RH</t>
  </si>
  <si>
    <t>右广角镜镜片检具 
Wide-View Mirror Glass inspection gauge RH</t>
  </si>
  <si>
    <t>左主镜后盖
Main Mirror Back Cover-LH</t>
  </si>
  <si>
    <t>左主镜后盖检具
Main Mirror Back Cover inspection gauge LH</t>
  </si>
  <si>
    <t>Inspect the key dimensions of assembly</t>
  </si>
  <si>
    <t>右主镜后盖
Main Mirror Back Cover-RH</t>
  </si>
  <si>
    <t>右主镜后盖检具
Main Mirror Back Cover inspection gauge RH</t>
  </si>
  <si>
    <t xml:space="preserve">左广角镜后盖
Wide-View Mirror Back Cover-LH </t>
  </si>
  <si>
    <t>左广角镜后盖检具
Wide-View Mirror Back Cover inspection gauge LH</t>
  </si>
  <si>
    <t>右广角镜后盖
Wide-View Mirror Back Cover-RH</t>
  </si>
  <si>
    <t>右广角镜后盖检具
Wide-View Mirror Back Cover inspection gauge RH</t>
  </si>
  <si>
    <t>左下镜座盖
Lower Mirror Base Cover-LH</t>
  </si>
  <si>
    <t>左下镜座盖检具
Lower Mirror Base Cover inspection gauge LH</t>
  </si>
  <si>
    <t>右下镜座盖
Lower Mirror Base Cover-RH</t>
  </si>
  <si>
    <t>右下镜座盖检具
Lower Mirror Base Cover inspection gauge RH</t>
  </si>
  <si>
    <t>汇总</t>
  </si>
  <si>
    <t>前下视镜检具清单 Mirror Gauge list</t>
  </si>
  <si>
    <t>右舵前镜总成
Front Mirror Assembly RHD</t>
  </si>
  <si>
    <t>前视镜总成检具
Front view mirror assembly inspection gauge</t>
  </si>
  <si>
    <t>Check the size of the loading hole position</t>
  </si>
  <si>
    <t>左舵前镜总成 H1
Front Mirror Assembly LHD H1</t>
  </si>
  <si>
    <t>右舵前镜总成H2
Front Mirror Assembly RHD H2</t>
  </si>
  <si>
    <t>左舵前镜总成H2
Front Mirror Assembly LHD H2</t>
  </si>
  <si>
    <t>韩国前下镜
Korea Front Mirror assembly</t>
  </si>
  <si>
    <t>前镜片
Front Mirror Glass</t>
  </si>
  <si>
    <t>前视镜片检具
Front view mirror glass inspection gauge</t>
  </si>
  <si>
    <t>补盲镜检具清单 Mirror Gauge list</t>
  </si>
  <si>
    <t>补盲镜总成
Ramp Mirror Assembly</t>
  </si>
  <si>
    <t>补盲镜总成检具
Ramp Mirror Assembly inspection gauge</t>
  </si>
  <si>
    <t>补盲镜镜片
Ramp Mirror Glass</t>
  </si>
  <si>
    <t>补盲镜片检具
Ramp mirror Glass inspection gauge</t>
  </si>
  <si>
    <t>初始生产设备清单 List of preliminary production equipment</t>
  </si>
  <si>
    <r>
      <rPr>
        <sz val="10"/>
        <rFont val="宋体"/>
        <charset val="134"/>
      </rPr>
      <t>APQP214-</t>
    </r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</si>
  <si>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r>
      <rPr>
        <b/>
        <sz val="10"/>
        <rFont val="宋体"/>
        <charset val="134"/>
      </rPr>
      <t>项目名称：  
Project name:</t>
    </r>
    <r>
      <rPr>
        <sz val="10"/>
        <rFont val="宋体"/>
        <charset val="134"/>
      </rPr>
      <t xml:space="preserve">                                           </t>
    </r>
  </si>
  <si>
    <t>VOLVO---售后外后视镜 
Volvo-AS Exterior Rearview Mirror</t>
  </si>
  <si>
    <t>项目编号：Project No.:</t>
  </si>
  <si>
    <t>序号
SN</t>
  </si>
  <si>
    <t>设备编号
Equipment No.</t>
  </si>
  <si>
    <r>
      <rPr>
        <b/>
        <sz val="10"/>
        <color indexed="8"/>
        <rFont val="宋体"/>
        <charset val="134"/>
      </rPr>
      <t>设备名称
E</t>
    </r>
    <r>
      <rPr>
        <b/>
        <sz val="10"/>
        <color indexed="8"/>
        <rFont val="宋体"/>
        <charset val="134"/>
      </rPr>
      <t>quipment name</t>
    </r>
  </si>
  <si>
    <t>设备型号
Equipment category</t>
  </si>
  <si>
    <t>设备   （吨位）
Equipment (tonnage)</t>
  </si>
  <si>
    <r>
      <rPr>
        <b/>
        <sz val="10"/>
        <color indexed="8"/>
        <rFont val="宋体"/>
        <charset val="134"/>
      </rPr>
      <t xml:space="preserve">制造商 </t>
    </r>
    <r>
      <rPr>
        <b/>
        <sz val="10"/>
        <color indexed="8"/>
        <rFont val="宋体"/>
        <charset val="134"/>
      </rPr>
      <t>Manufacturer</t>
    </r>
  </si>
  <si>
    <r>
      <rPr>
        <b/>
        <sz val="10"/>
        <color indexed="8"/>
        <rFont val="宋体"/>
        <charset val="134"/>
      </rPr>
      <t>所在地点
L</t>
    </r>
    <r>
      <rPr>
        <b/>
        <sz val="10"/>
        <color indexed="8"/>
        <rFont val="宋体"/>
        <charset val="134"/>
      </rPr>
      <t>ocation</t>
    </r>
  </si>
  <si>
    <t>数量
Quantity</t>
  </si>
  <si>
    <r>
      <rPr>
        <b/>
        <sz val="10"/>
        <color indexed="8"/>
        <rFont val="宋体"/>
        <charset val="134"/>
      </rPr>
      <t>通用/专用
Common/Exclusive</t>
    </r>
    <r>
      <rPr>
        <b/>
        <sz val="10"/>
        <color indexed="8"/>
        <rFont val="宋体"/>
        <charset val="134"/>
      </rPr>
      <t xml:space="preserve"> use</t>
    </r>
  </si>
  <si>
    <t>单价
price (RMB)</t>
  </si>
  <si>
    <t>总价
Total price (RMB)</t>
  </si>
  <si>
    <r>
      <rPr>
        <b/>
        <sz val="10"/>
        <color indexed="8"/>
        <rFont val="宋体"/>
        <charset val="134"/>
      </rPr>
      <t xml:space="preserve">备注 </t>
    </r>
    <r>
      <rPr>
        <b/>
        <sz val="10"/>
        <color indexed="8"/>
        <rFont val="宋体"/>
        <charset val="134"/>
      </rPr>
      <t>Remarks</t>
    </r>
  </si>
  <si>
    <t>折拢力测设备
Folding force measuring equipment</t>
  </si>
  <si>
    <t>非标 Non-standard part</t>
  </si>
  <si>
    <t>总装车间 
Final assembly workshop</t>
  </si>
  <si>
    <t>专用 
Exclusive</t>
  </si>
  <si>
    <t>折拢力检测
Folding force inspection</t>
  </si>
  <si>
    <t>镜片拔脱力检测
Glass pull-out force testing machine</t>
  </si>
  <si>
    <t>总成检测设备
Assembly testing equipment</t>
  </si>
  <si>
    <t>总成检测
Assembly inspection</t>
  </si>
  <si>
    <t>装上镜座工装-左/右
Tooling for mounting the upper arm- Left/right</t>
  </si>
  <si>
    <t>装下镜臂盖工装-左/右
Tooling for mounting the lower arm cover- Left/right</t>
  </si>
  <si>
    <t>下镜座压簧工装-左/右   （含压头）
Tooling for mounting the lower arm compression spring- Left/right (including indenter)</t>
  </si>
  <si>
    <t>主镜托合件压合工装-左/右
Tooling for pressing the main mirror and back plate together- Left/right</t>
  </si>
  <si>
    <t>广角镜托合件压合工装-左/右
Tooling for pressing the wide-angle mirror and back plate together- Left/right</t>
  </si>
  <si>
    <t>广角镜体工装-左/右
Tooling for mounting mirror rod and upper and lower mirror arms - Left/right</t>
  </si>
  <si>
    <t>装镜体和基板工装-左/右
Tooling for mounting mirror body and the substrate -  Left/right</t>
  </si>
  <si>
    <t>装调整机构（中）工装-左/右
Tooling for mounting adjustment mechanism (medium)- Left/right</t>
  </si>
  <si>
    <t>装电动大调整机构工装-左/右
Tooling for installing large electric adjustment mechanism- Left/right</t>
  </si>
  <si>
    <t>装主镜托合件工装-左/右
Tooling for mounting the main mirror and back plate combination- Left/right</t>
  </si>
  <si>
    <t>装广角镜托合件工装-左/右
Tooling for mounting the wide-angle mirror and back plate combination- Left/right</t>
  </si>
  <si>
    <t>电性能检测工装-左/右
Electrical performance testing tooling- Left/right</t>
  </si>
  <si>
    <t>震动试验工装
Vibration test tooling</t>
  </si>
  <si>
    <t>试验室
Laboratory</t>
  </si>
  <si>
    <t>汇总：</t>
  </si>
  <si>
    <r>
      <rPr>
        <sz val="10"/>
        <rFont val="宋体"/>
        <charset val="134"/>
      </rPr>
      <t xml:space="preserve">     编制：           审核：            批准：                 日期：            备注：通用设备见附件</t>
    </r>
    <r>
      <rPr>
        <sz val="10"/>
        <rFont val="宋体"/>
        <charset val="134"/>
      </rPr>
      <t xml:space="preserve">  Note: For common equipment, see the other worksheet. </t>
    </r>
  </si>
  <si>
    <t>底板焊接工装
Bottom plate welding fixture</t>
  </si>
  <si>
    <t>非标 
Non-standard part</t>
  </si>
  <si>
    <t>焊接车间 
Welding workshop</t>
  </si>
  <si>
    <t>压装弹簧工装
Glass pull-out force testing machine</t>
  </si>
  <si>
    <t>总成力检测设备
Assembly testing equipment</t>
  </si>
  <si>
    <t>装镜壳工装
Assembly Mirror cover fixture</t>
  </si>
  <si>
    <t>装镜片工装
Assembly Glass fixture</t>
  </si>
  <si>
    <t>装盖板工装
Assembly cover plate fixture</t>
  </si>
  <si>
    <t>折拢力测工装
Folding force measuring equipment</t>
  </si>
  <si>
    <t>压装底座弹簧工装
Glass pull-out force testing machine</t>
  </si>
  <si>
    <t>装镜臂工装
Assembly mirror arm fixture</t>
  </si>
  <si>
    <t>装镜壳工装
Assembly mirror cover fixture</t>
  </si>
  <si>
    <t>装镜片工装
Assembly mirror glass fixture</t>
  </si>
  <si>
    <t xml:space="preserve">     编制：           审核：            批准：                 日期：            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</si>
</sst>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!\(0\!\)"/>
    <numFmt numFmtId="177" formatCode="000000"/>
  </numFmts>
  <fonts count="48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0"/>
    </font>
    <font>
      <b/>
      <sz val="11"/>
      <name val="宋体"/>
      <charset val="134"/>
      <scheme val="minor"/>
    </font>
    <font>
      <b/>
      <sz val="18"/>
      <name val="Arial"/>
      <charset val="0"/>
    </font>
    <font>
      <sz val="10"/>
      <color indexed="8"/>
      <name val="Arial"/>
      <charset val="0"/>
    </font>
    <font>
      <sz val="10"/>
      <name val="宋体"/>
      <charset val="134"/>
      <scheme val="maj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8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9"/>
      <name val="Arial"/>
      <charset val="0"/>
    </font>
    <font>
      <vertAlign val="superscript"/>
      <sz val="10"/>
      <name val="宋体"/>
      <charset val="134"/>
    </font>
    <font>
      <vertAlign val="superscript"/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1" borderId="16" applyNumberFormat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2" borderId="16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42" fillId="0" borderId="0"/>
    <xf numFmtId="0" fontId="0" fillId="0" borderId="0"/>
    <xf numFmtId="0" fontId="0" fillId="0" borderId="0"/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53" applyFont="1" applyAlignment="1">
      <alignment horizontal="center" vertical="center"/>
    </xf>
    <xf numFmtId="0" fontId="2" fillId="0" borderId="0" xfId="53" applyFont="1" applyAlignment="1">
      <alignment horizontal="right" vertical="center"/>
    </xf>
    <xf numFmtId="0" fontId="3" fillId="2" borderId="1" xfId="53" applyFont="1" applyFill="1" applyBorder="1" applyAlignment="1">
      <alignment horizontal="center" vertical="center" wrapText="1"/>
    </xf>
    <xf numFmtId="0" fontId="0" fillId="2" borderId="2" xfId="53" applyFont="1" applyFill="1" applyBorder="1" applyAlignment="1">
      <alignment horizontal="center" vertical="center" wrapText="1"/>
    </xf>
    <xf numFmtId="0" fontId="0" fillId="2" borderId="3" xfId="53" applyFont="1" applyFill="1" applyBorder="1" applyAlignment="1">
      <alignment horizontal="center" vertical="center" wrapText="1"/>
    </xf>
    <xf numFmtId="0" fontId="0" fillId="2" borderId="4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0" fontId="5" fillId="0" borderId="1" xfId="53" applyFont="1" applyFill="1" applyBorder="1" applyAlignment="1">
      <alignment vertical="center"/>
    </xf>
    <xf numFmtId="0" fontId="5" fillId="0" borderId="1" xfId="53" applyFont="1" applyBorder="1" applyAlignment="1">
      <alignment horizontal="left" vertical="center" wrapText="1"/>
    </xf>
    <xf numFmtId="0" fontId="5" fillId="3" borderId="1" xfId="53" applyFont="1" applyFill="1" applyBorder="1" applyAlignment="1">
      <alignment horizontal="center" vertical="center"/>
    </xf>
    <xf numFmtId="0" fontId="5" fillId="0" borderId="1" xfId="53" applyFont="1" applyBorder="1" applyAlignment="1">
      <alignment vertical="center" wrapText="1"/>
    </xf>
    <xf numFmtId="0" fontId="5" fillId="0" borderId="1" xfId="53" applyFont="1" applyBorder="1" applyAlignment="1">
      <alignment horizontal="center" vertical="center" wrapText="1"/>
    </xf>
    <xf numFmtId="0" fontId="5" fillId="0" borderId="5" xfId="53" applyFont="1" applyFill="1" applyBorder="1" applyAlignment="1">
      <alignment vertical="center"/>
    </xf>
    <xf numFmtId="0" fontId="6" fillId="0" borderId="6" xfId="50" applyFont="1" applyBorder="1" applyAlignment="1">
      <alignment horizontal="center" vertical="center"/>
    </xf>
    <xf numFmtId="0" fontId="5" fillId="2" borderId="1" xfId="53" applyFont="1" applyFill="1" applyBorder="1" applyAlignment="1">
      <alignment vertical="center" wrapText="1"/>
    </xf>
    <xf numFmtId="0" fontId="6" fillId="0" borderId="1" xfId="50" applyFont="1" applyBorder="1" applyAlignment="1">
      <alignment horizontal="center" vertical="center"/>
    </xf>
    <xf numFmtId="0" fontId="5" fillId="0" borderId="3" xfId="53" applyFont="1" applyBorder="1" applyAlignment="1">
      <alignment horizontal="center" vertical="center"/>
    </xf>
    <xf numFmtId="0" fontId="5" fillId="2" borderId="7" xfId="53" applyFont="1" applyFill="1" applyBorder="1" applyAlignment="1">
      <alignment vertical="center" wrapText="1"/>
    </xf>
    <xf numFmtId="0" fontId="5" fillId="3" borderId="7" xfId="53" applyFont="1" applyFill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0" borderId="7" xfId="53" applyFont="1" applyBorder="1" applyAlignment="1">
      <alignment vertical="center" wrapText="1"/>
    </xf>
    <xf numFmtId="0" fontId="5" fillId="0" borderId="7" xfId="53" applyFont="1" applyBorder="1" applyAlignment="1">
      <alignment horizontal="center" vertical="center" wrapText="1"/>
    </xf>
    <xf numFmtId="0" fontId="2" fillId="0" borderId="7" xfId="53" applyFont="1" applyBorder="1" applyAlignment="1">
      <alignment horizontal="left" vertical="center"/>
    </xf>
    <xf numFmtId="0" fontId="5" fillId="2" borderId="1" xfId="53" applyFont="1" applyFill="1" applyBorder="1" applyAlignment="1">
      <alignment horizontal="center" vertical="center" wrapText="1"/>
    </xf>
    <xf numFmtId="0" fontId="5" fillId="2" borderId="7" xfId="53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/>
    </xf>
    <xf numFmtId="0" fontId="7" fillId="0" borderId="1" xfId="53" applyFont="1" applyBorder="1" applyAlignment="1">
      <alignment horizontal="center" vertical="center" wrapText="1"/>
    </xf>
    <xf numFmtId="0" fontId="8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left" vertical="center" wrapText="1"/>
    </xf>
    <xf numFmtId="0" fontId="5" fillId="3" borderId="1" xfId="53" applyFont="1" applyFill="1" applyBorder="1" applyAlignment="1">
      <alignment horizontal="center" vertical="center" wrapText="1"/>
    </xf>
    <xf numFmtId="0" fontId="7" fillId="0" borderId="1" xfId="53" applyFont="1" applyBorder="1" applyAlignment="1">
      <alignment horizontal="right" vertical="center" wrapText="1"/>
    </xf>
    <xf numFmtId="0" fontId="7" fillId="0" borderId="1" xfId="53" applyFont="1" applyFill="1" applyBorder="1" applyAlignment="1">
      <alignment horizontal="right" vertical="center" wrapText="1"/>
    </xf>
    <xf numFmtId="0" fontId="2" fillId="0" borderId="0" xfId="53" applyFont="1" applyBorder="1" applyAlignment="1">
      <alignment horizontal="left" vertical="center"/>
    </xf>
    <xf numFmtId="0" fontId="8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0" fontId="6" fillId="0" borderId="8" xfId="50" applyFont="1" applyBorder="1" applyAlignment="1">
      <alignment horizontal="center" vertical="center"/>
    </xf>
    <xf numFmtId="0" fontId="5" fillId="0" borderId="1" xfId="53" applyFont="1" applyBorder="1" applyAlignment="1">
      <alignment horizontal="right" vertical="center"/>
    </xf>
    <xf numFmtId="0" fontId="5" fillId="0" borderId="1" xfId="53" applyFont="1" applyFill="1" applyBorder="1" applyAlignment="1">
      <alignment horizontal="right" vertical="center"/>
    </xf>
    <xf numFmtId="0" fontId="9" fillId="0" borderId="9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0" fillId="4" borderId="1" xfId="49" applyFont="1" applyFill="1" applyBorder="1" applyAlignment="1">
      <alignment horizontal="center" vertical="center"/>
    </xf>
    <xf numFmtId="0" fontId="11" fillId="4" borderId="1" xfId="49" applyNumberFormat="1" applyFont="1" applyFill="1" applyBorder="1" applyAlignment="1">
      <alignment horizontal="center" vertical="center" wrapText="1"/>
    </xf>
    <xf numFmtId="0" fontId="12" fillId="4" borderId="2" xfId="49" applyFont="1" applyFill="1" applyBorder="1" applyAlignment="1">
      <alignment horizontal="center" vertical="center" wrapText="1"/>
    </xf>
    <xf numFmtId="0" fontId="10" fillId="4" borderId="1" xfId="49" applyFont="1" applyFill="1" applyBorder="1">
      <alignment vertical="center"/>
    </xf>
    <xf numFmtId="0" fontId="12" fillId="4" borderId="2" xfId="49" applyFont="1" applyFill="1" applyBorder="1" applyAlignment="1">
      <alignment horizontal="left" vertical="center" wrapText="1"/>
    </xf>
    <xf numFmtId="0" fontId="12" fillId="4" borderId="1" xfId="49" applyFont="1" applyFill="1" applyBorder="1" applyAlignment="1">
      <alignment horizontal="center" vertical="center" wrapText="1"/>
    </xf>
    <xf numFmtId="0" fontId="12" fillId="4" borderId="1" xfId="49" applyFont="1" applyFill="1" applyBorder="1" applyAlignment="1">
      <alignment horizontal="center" vertical="center"/>
    </xf>
    <xf numFmtId="0" fontId="10" fillId="4" borderId="1" xfId="49" applyFont="1" applyFill="1" applyBorder="1" applyAlignment="1">
      <alignment horizontal="right" vertical="center"/>
    </xf>
    <xf numFmtId="0" fontId="10" fillId="4" borderId="2" xfId="49" applyFont="1" applyFill="1" applyBorder="1" applyAlignment="1">
      <alignment horizontal="center" vertical="center" wrapText="1"/>
    </xf>
    <xf numFmtId="0" fontId="10" fillId="0" borderId="0" xfId="49" applyFont="1" applyFill="1">
      <alignment vertical="center"/>
    </xf>
    <xf numFmtId="0" fontId="10" fillId="4" borderId="1" xfId="49" applyFont="1" applyFill="1" applyBorder="1" applyAlignment="1">
      <alignment horizontal="left" vertical="center" wrapText="1"/>
    </xf>
    <xf numFmtId="0" fontId="13" fillId="4" borderId="1" xfId="52" applyFont="1" applyFill="1" applyBorder="1" applyAlignment="1">
      <alignment horizontal="center" vertical="center" wrapText="1"/>
    </xf>
    <xf numFmtId="0" fontId="10" fillId="4" borderId="1" xfId="49" applyFont="1" applyFill="1" applyBorder="1" applyAlignment="1">
      <alignment horizontal="center" vertical="center" wrapText="1"/>
    </xf>
    <xf numFmtId="43" fontId="14" fillId="0" borderId="10" xfId="1" applyNumberFormat="1" applyFont="1" applyFill="1" applyBorder="1" applyAlignment="1">
      <alignment vertical="center"/>
    </xf>
    <xf numFmtId="0" fontId="10" fillId="5" borderId="1" xfId="49" applyFont="1" applyFill="1" applyBorder="1" applyAlignment="1">
      <alignment horizontal="center" vertical="center"/>
    </xf>
    <xf numFmtId="0" fontId="11" fillId="5" borderId="1" xfId="49" applyNumberFormat="1" applyFont="1" applyFill="1" applyBorder="1" applyAlignment="1">
      <alignment horizontal="center" vertical="center" wrapText="1"/>
    </xf>
    <xf numFmtId="0" fontId="12" fillId="5" borderId="2" xfId="49" applyFont="1" applyFill="1" applyBorder="1" applyAlignment="1">
      <alignment horizontal="left" vertical="center" wrapText="1"/>
    </xf>
    <xf numFmtId="0" fontId="10" fillId="5" borderId="1" xfId="49" applyFont="1" applyFill="1" applyBorder="1">
      <alignment vertical="center"/>
    </xf>
    <xf numFmtId="0" fontId="12" fillId="5" borderId="1" xfId="49" applyFont="1" applyFill="1" applyBorder="1" applyAlignment="1">
      <alignment horizontal="center" vertical="center" wrapText="1"/>
    </xf>
    <xf numFmtId="0" fontId="12" fillId="5" borderId="1" xfId="49" applyFont="1" applyFill="1" applyBorder="1" applyAlignment="1">
      <alignment horizontal="center" vertical="center"/>
    </xf>
    <xf numFmtId="0" fontId="10" fillId="5" borderId="1" xfId="49" applyFont="1" applyFill="1" applyBorder="1" applyAlignment="1">
      <alignment horizontal="right" vertical="center"/>
    </xf>
    <xf numFmtId="0" fontId="10" fillId="0" borderId="2" xfId="49" applyFont="1" applyFill="1" applyBorder="1" applyAlignment="1">
      <alignment horizontal="left" vertical="center" wrapText="1"/>
    </xf>
    <xf numFmtId="0" fontId="10" fillId="5" borderId="1" xfId="49" applyFont="1" applyFill="1" applyBorder="1" applyAlignment="1">
      <alignment horizontal="left" vertical="center" wrapText="1"/>
    </xf>
    <xf numFmtId="0" fontId="13" fillId="5" borderId="1" xfId="52" applyFont="1" applyFill="1" applyBorder="1" applyAlignment="1">
      <alignment horizontal="center" vertical="center" wrapText="1"/>
    </xf>
    <xf numFmtId="0" fontId="0" fillId="0" borderId="0" xfId="0" applyFill="1"/>
    <xf numFmtId="0" fontId="12" fillId="5" borderId="4" xfId="49" applyFont="1" applyFill="1" applyBorder="1" applyAlignment="1">
      <alignment horizontal="center" vertical="center" wrapText="1"/>
    </xf>
    <xf numFmtId="0" fontId="12" fillId="5" borderId="4" xfId="49" applyFont="1" applyFill="1" applyBorder="1" applyAlignment="1">
      <alignment horizontal="left" vertical="center" wrapText="1"/>
    </xf>
    <xf numFmtId="0" fontId="12" fillId="5" borderId="2" xfId="49" applyFont="1" applyFill="1" applyBorder="1" applyAlignment="1">
      <alignment horizontal="center" vertical="center" wrapText="1"/>
    </xf>
    <xf numFmtId="0" fontId="12" fillId="5" borderId="1" xfId="49" applyFont="1" applyFill="1" applyBorder="1" applyAlignment="1">
      <alignment horizontal="left" vertical="center" wrapText="1"/>
    </xf>
    <xf numFmtId="0" fontId="12" fillId="5" borderId="2" xfId="49" applyFont="1" applyFill="1" applyBorder="1" applyAlignment="1">
      <alignment horizontal="center" vertical="center"/>
    </xf>
    <xf numFmtId="0" fontId="11" fillId="5" borderId="2" xfId="49" applyFont="1" applyFill="1" applyBorder="1" applyAlignment="1">
      <alignment horizontal="left" vertical="center" wrapText="1"/>
    </xf>
    <xf numFmtId="0" fontId="10" fillId="6" borderId="1" xfId="49" applyFont="1" applyFill="1" applyBorder="1" applyAlignment="1">
      <alignment horizontal="center" vertical="center"/>
    </xf>
    <xf numFmtId="0" fontId="11" fillId="6" borderId="1" xfId="49" applyNumberFormat="1" applyFont="1" applyFill="1" applyBorder="1" applyAlignment="1">
      <alignment horizontal="center" vertical="center" wrapText="1"/>
    </xf>
    <xf numFmtId="0" fontId="12" fillId="6" borderId="2" xfId="49" applyFont="1" applyFill="1" applyBorder="1" applyAlignment="1">
      <alignment horizontal="left" vertical="center" wrapText="1"/>
    </xf>
    <xf numFmtId="0" fontId="10" fillId="6" borderId="1" xfId="49" applyFont="1" applyFill="1" applyBorder="1">
      <alignment vertical="center"/>
    </xf>
    <xf numFmtId="0" fontId="12" fillId="6" borderId="1" xfId="49" applyFont="1" applyFill="1" applyBorder="1" applyAlignment="1">
      <alignment horizontal="center" vertical="center" wrapText="1"/>
    </xf>
    <xf numFmtId="0" fontId="12" fillId="6" borderId="2" xfId="49" applyFont="1" applyFill="1" applyBorder="1" applyAlignment="1">
      <alignment horizontal="center" vertical="center"/>
    </xf>
    <xf numFmtId="0" fontId="10" fillId="6" borderId="1" xfId="49" applyFont="1" applyFill="1" applyBorder="1" applyAlignment="1">
      <alignment horizontal="right" vertical="center"/>
    </xf>
    <xf numFmtId="0" fontId="10" fillId="6" borderId="10" xfId="49" applyFont="1" applyFill="1" applyBorder="1">
      <alignment vertical="center"/>
    </xf>
    <xf numFmtId="0" fontId="10" fillId="6" borderId="1" xfId="49" applyFont="1" applyFill="1" applyBorder="1" applyAlignment="1">
      <alignment horizontal="left" vertical="center" wrapText="1"/>
    </xf>
    <xf numFmtId="0" fontId="13" fillId="6" borderId="1" xfId="52" applyFont="1" applyFill="1" applyBorder="1" applyAlignment="1">
      <alignment horizontal="center" vertical="center" wrapText="1"/>
    </xf>
    <xf numFmtId="43" fontId="14" fillId="6" borderId="10" xfId="1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176" fontId="1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vertical="center" wrapText="1"/>
    </xf>
    <xf numFmtId="176" fontId="2" fillId="8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0" fontId="0" fillId="9" borderId="0" xfId="0" applyFill="1"/>
    <xf numFmtId="0" fontId="24" fillId="0" borderId="0" xfId="6" applyFill="1" applyAlignment="1"/>
    <xf numFmtId="0" fontId="0" fillId="0" borderId="0" xfId="0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2 2" xfId="51"/>
    <cellStyle name="常规 3 4" xfId="52"/>
    <cellStyle name="常规 2" xfId="53"/>
    <cellStyle name="常规 3" xfId="54"/>
  </cellStyles>
  <dxfs count="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FF"/>
      <color rgb="0070AD47"/>
      <color rgb="0000B050"/>
      <color rgb="00FFFFFF"/>
      <color rgb="00C6E0B4"/>
      <color rgb="00DBDBDB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204152</xdr:colOff>
      <xdr:row>2</xdr:row>
      <xdr:rowOff>82867</xdr:rowOff>
    </xdr:from>
    <xdr:to>
      <xdr:col>3</xdr:col>
      <xdr:colOff>835342</xdr:colOff>
      <xdr:row>3</xdr:row>
      <xdr:rowOff>2222</xdr:rowOff>
    </xdr:to>
    <xdr:pic>
      <xdr:nvPicPr>
        <xdr:cNvPr id="732564" name="图片 1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rot="-5580000">
          <a:off x="2858135" y="1269365"/>
          <a:ext cx="617855" cy="631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309562</xdr:colOff>
      <xdr:row>3</xdr:row>
      <xdr:rowOff>32702</xdr:rowOff>
    </xdr:from>
    <xdr:to>
      <xdr:col>3</xdr:col>
      <xdr:colOff>910272</xdr:colOff>
      <xdr:row>3</xdr:row>
      <xdr:rowOff>430847</xdr:rowOff>
    </xdr:to>
    <xdr:pic>
      <xdr:nvPicPr>
        <xdr:cNvPr id="732565" name="图片 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rot="-5580000" flipV="1">
          <a:off x="3058160" y="1823085"/>
          <a:ext cx="398145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266700</xdr:colOff>
      <xdr:row>4</xdr:row>
      <xdr:rowOff>95250</xdr:rowOff>
    </xdr:from>
    <xdr:to>
      <xdr:col>3</xdr:col>
      <xdr:colOff>896620</xdr:colOff>
      <xdr:row>4</xdr:row>
      <xdr:rowOff>418465</xdr:rowOff>
    </xdr:to>
    <xdr:pic>
      <xdr:nvPicPr>
        <xdr:cNvPr id="732566" name="图片 11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V="1">
          <a:off x="2914650" y="2559050"/>
          <a:ext cx="629920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234950</xdr:colOff>
      <xdr:row>5</xdr:row>
      <xdr:rowOff>70485</xdr:rowOff>
    </xdr:from>
    <xdr:to>
      <xdr:col>3</xdr:col>
      <xdr:colOff>873125</xdr:colOff>
      <xdr:row>5</xdr:row>
      <xdr:rowOff>375285</xdr:rowOff>
    </xdr:to>
    <xdr:pic>
      <xdr:nvPicPr>
        <xdr:cNvPr id="732567" name="图片 11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882900" y="3270885"/>
          <a:ext cx="63817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353060</xdr:colOff>
      <xdr:row>6</xdr:row>
      <xdr:rowOff>76835</xdr:rowOff>
    </xdr:from>
    <xdr:to>
      <xdr:col>3</xdr:col>
      <xdr:colOff>784225</xdr:colOff>
      <xdr:row>6</xdr:row>
      <xdr:rowOff>467995</xdr:rowOff>
    </xdr:to>
    <xdr:pic>
      <xdr:nvPicPr>
        <xdr:cNvPr id="732568" name="图片 21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3001010" y="3899535"/>
          <a:ext cx="43116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349250</xdr:colOff>
      <xdr:row>7</xdr:row>
      <xdr:rowOff>51435</xdr:rowOff>
    </xdr:from>
    <xdr:to>
      <xdr:col>3</xdr:col>
      <xdr:colOff>784225</xdr:colOff>
      <xdr:row>7</xdr:row>
      <xdr:rowOff>442595</xdr:rowOff>
    </xdr:to>
    <xdr:pic>
      <xdr:nvPicPr>
        <xdr:cNvPr id="732569" name="图片 21"/>
        <xdr:cNvPicPr>
          <a:picLocks noChangeAspect="1"/>
        </xdr:cNvPicPr>
      </xdr:nvPicPr>
      <xdr:blipFill>
        <a:blip r:embed="rId3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997200" y="4585335"/>
          <a:ext cx="43497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156210</xdr:colOff>
      <xdr:row>8</xdr:row>
      <xdr:rowOff>27940</xdr:rowOff>
    </xdr:from>
    <xdr:to>
      <xdr:col>3</xdr:col>
      <xdr:colOff>872490</xdr:colOff>
      <xdr:row>8</xdr:row>
      <xdr:rowOff>449580</xdr:rowOff>
    </xdr:to>
    <xdr:pic>
      <xdr:nvPicPr>
        <xdr:cNvPr id="2" name="图片 9"/>
        <xdr:cNvPicPr>
          <a:picLocks noChangeAspect="1" noChangeArrowheads="1"/>
        </xdr:cNvPicPr>
      </xdr:nvPicPr>
      <xdr:blipFill>
        <a:blip r:embed="rId4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04160" y="5273040"/>
          <a:ext cx="71628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232410</xdr:colOff>
      <xdr:row>9</xdr:row>
      <xdr:rowOff>27940</xdr:rowOff>
    </xdr:from>
    <xdr:to>
      <xdr:col>3</xdr:col>
      <xdr:colOff>948690</xdr:colOff>
      <xdr:row>9</xdr:row>
      <xdr:rowOff>449580</xdr:rowOff>
    </xdr:to>
    <xdr:pic>
      <xdr:nvPicPr>
        <xdr:cNvPr id="3" name="图片 9"/>
        <xdr:cNvPicPr>
          <a:picLocks noChangeAspect="1" noChangeArrowheads="1"/>
        </xdr:cNvPicPr>
      </xdr:nvPicPr>
      <xdr:blipFill>
        <a:blip r:embed="rId4" cstate="print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80360" y="5984240"/>
          <a:ext cx="71628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331470</xdr:colOff>
      <xdr:row>9</xdr:row>
      <xdr:rowOff>454660</xdr:rowOff>
    </xdr:from>
    <xdr:to>
      <xdr:col>3</xdr:col>
      <xdr:colOff>727710</xdr:colOff>
      <xdr:row>10</xdr:row>
      <xdr:rowOff>451485</xdr:rowOff>
    </xdr:to>
    <xdr:pic>
      <xdr:nvPicPr>
        <xdr:cNvPr id="4" name="图片 17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979420" y="6410960"/>
          <a:ext cx="396240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316230</xdr:colOff>
      <xdr:row>11</xdr:row>
      <xdr:rowOff>0</xdr:rowOff>
    </xdr:from>
    <xdr:to>
      <xdr:col>3</xdr:col>
      <xdr:colOff>712470</xdr:colOff>
      <xdr:row>11</xdr:row>
      <xdr:rowOff>466725</xdr:rowOff>
    </xdr:to>
    <xdr:pic>
      <xdr:nvPicPr>
        <xdr:cNvPr id="5" name="图片 17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96B9A5"/>
            </a:clrFrom>
            <a:clrTo>
              <a:srgbClr val="96B9A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964180" y="7378700"/>
          <a:ext cx="39624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288290</xdr:colOff>
      <xdr:row>12</xdr:row>
      <xdr:rowOff>19050</xdr:rowOff>
    </xdr:from>
    <xdr:to>
      <xdr:col>3</xdr:col>
      <xdr:colOff>737870</xdr:colOff>
      <xdr:row>12</xdr:row>
      <xdr:rowOff>448310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36240" y="8108950"/>
          <a:ext cx="44958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306070</xdr:colOff>
      <xdr:row>13</xdr:row>
      <xdr:rowOff>20320</xdr:rowOff>
    </xdr:from>
    <xdr:to>
      <xdr:col>3</xdr:col>
      <xdr:colOff>732790</xdr:colOff>
      <xdr:row>13</xdr:row>
      <xdr:rowOff>427990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54020" y="8821420"/>
          <a:ext cx="426720" cy="407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199390</xdr:colOff>
      <xdr:row>2</xdr:row>
      <xdr:rowOff>95250</xdr:rowOff>
    </xdr:from>
    <xdr:to>
      <xdr:col>3</xdr:col>
      <xdr:colOff>863600</xdr:colOff>
      <xdr:row>2</xdr:row>
      <xdr:rowOff>400050</xdr:rowOff>
    </xdr:to>
    <xdr:pic>
      <xdr:nvPicPr>
        <xdr:cNvPr id="774165" name="图片 12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847340" y="1289050"/>
          <a:ext cx="66421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228600</xdr:colOff>
      <xdr:row>3</xdr:row>
      <xdr:rowOff>69850</xdr:rowOff>
    </xdr:from>
    <xdr:to>
      <xdr:col>3</xdr:col>
      <xdr:colOff>927100</xdr:colOff>
      <xdr:row>3</xdr:row>
      <xdr:rowOff>375285</xdr:rowOff>
    </xdr:to>
    <xdr:pic>
      <xdr:nvPicPr>
        <xdr:cNvPr id="774166" name="图片 13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876550" y="1949450"/>
          <a:ext cx="69850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155575</xdr:colOff>
      <xdr:row>4</xdr:row>
      <xdr:rowOff>98425</xdr:rowOff>
    </xdr:from>
    <xdr:to>
      <xdr:col>3</xdr:col>
      <xdr:colOff>819150</xdr:colOff>
      <xdr:row>4</xdr:row>
      <xdr:rowOff>403860</xdr:rowOff>
    </xdr:to>
    <xdr:pic>
      <xdr:nvPicPr>
        <xdr:cNvPr id="774167" name="图片 14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803525" y="2663825"/>
          <a:ext cx="66357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184785</xdr:colOff>
      <xdr:row>5</xdr:row>
      <xdr:rowOff>81915</xdr:rowOff>
    </xdr:from>
    <xdr:to>
      <xdr:col>3</xdr:col>
      <xdr:colOff>882650</xdr:colOff>
      <xdr:row>5</xdr:row>
      <xdr:rowOff>387350</xdr:rowOff>
    </xdr:to>
    <xdr:pic>
      <xdr:nvPicPr>
        <xdr:cNvPr id="774168" name="图片 15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2832735" y="3333115"/>
          <a:ext cx="697865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228600</xdr:colOff>
      <xdr:row>7</xdr:row>
      <xdr:rowOff>72390</xdr:rowOff>
    </xdr:from>
    <xdr:to>
      <xdr:col>3</xdr:col>
      <xdr:colOff>720725</xdr:colOff>
      <xdr:row>7</xdr:row>
      <xdr:rowOff>349250</xdr:rowOff>
    </xdr:to>
    <xdr:pic>
      <xdr:nvPicPr>
        <xdr:cNvPr id="774169" name="图片 16"/>
        <xdr:cNvPicPr>
          <a:picLocks noChangeAspect="1"/>
        </xdr:cNvPicPr>
      </xdr:nvPicPr>
      <xdr:blipFill>
        <a:blip r:embed="rId2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876550" y="4695190"/>
          <a:ext cx="49212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262890</xdr:colOff>
      <xdr:row>6</xdr:row>
      <xdr:rowOff>60960</xdr:rowOff>
    </xdr:from>
    <xdr:to>
      <xdr:col>3</xdr:col>
      <xdr:colOff>914400</xdr:colOff>
      <xdr:row>6</xdr:row>
      <xdr:rowOff>437515</xdr:rowOff>
    </xdr:to>
    <xdr:pic>
      <xdr:nvPicPr>
        <xdr:cNvPr id="2" name="图片 1"/>
        <xdr:cNvPicPr>
          <a:picLocks noChangeAspect="1"/>
        </xdr:cNvPicPr>
      </xdr:nvPicPr>
      <xdr:blipFill>
        <a:blip r:embed="rId3">
          <a:clrChange>
            <a:clrFrom>
              <a:srgbClr val="333366">
                <a:alpha val="100000"/>
              </a:srgbClr>
            </a:clrFrom>
            <a:clrTo>
              <a:srgbClr val="333366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910840" y="3997960"/>
          <a:ext cx="651510" cy="376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3</xdr:row>
      <xdr:rowOff>72390</xdr:rowOff>
    </xdr:from>
    <xdr:to>
      <xdr:col>3</xdr:col>
      <xdr:colOff>720725</xdr:colOff>
      <xdr:row>3</xdr:row>
      <xdr:rowOff>349250</xdr:rowOff>
    </xdr:to>
    <xdr:pic>
      <xdr:nvPicPr>
        <xdr:cNvPr id="2" name="图片 16"/>
        <xdr:cNvPicPr>
          <a:picLocks noChangeAspect="1"/>
        </xdr:cNvPicPr>
      </xdr:nvPicPr>
      <xdr:blipFill>
        <a:blip r:embed="rId1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2876550" y="2040890"/>
          <a:ext cx="49212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190500</xdr:colOff>
      <xdr:row>2</xdr:row>
      <xdr:rowOff>135255</xdr:rowOff>
    </xdr:from>
    <xdr:to>
      <xdr:col>3</xdr:col>
      <xdr:colOff>823595</xdr:colOff>
      <xdr:row>2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8450" y="1329055"/>
          <a:ext cx="633095" cy="550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447675</xdr:colOff>
      <xdr:row>14</xdr:row>
      <xdr:rowOff>57150</xdr:rowOff>
    </xdr:from>
    <xdr:to>
      <xdr:col>2</xdr:col>
      <xdr:colOff>457200</xdr:colOff>
      <xdr:row>14</xdr:row>
      <xdr:rowOff>57150</xdr:rowOff>
    </xdr:to>
    <xdr:cxnSp>
      <xdr:nvCxnSpPr>
        <xdr:cNvPr id="2" name="Line 10"/>
        <xdr:cNvCxnSpPr/>
      </xdr:nvCxnSpPr>
      <xdr:spPr>
        <a:xfrm>
          <a:off x="1621155" y="8233410"/>
          <a:ext cx="9525" cy="0"/>
        </a:xfrm>
        <a:prstGeom prst="line">
          <a:avLst/>
        </a:prstGeom>
        <a:noFill/>
        <a:ln w="9525" cap="flat" cmpd="sng">
          <a:solidFill>
            <a:srgbClr val="000000">
              <a:alpha val="100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14</xdr:row>
      <xdr:rowOff>57150</xdr:rowOff>
    </xdr:from>
    <xdr:to>
      <xdr:col>2</xdr:col>
      <xdr:colOff>457200</xdr:colOff>
      <xdr:row>14</xdr:row>
      <xdr:rowOff>57150</xdr:rowOff>
    </xdr:to>
    <xdr:cxnSp>
      <xdr:nvCxnSpPr>
        <xdr:cNvPr id="3" name="Line 4"/>
        <xdr:cNvCxnSpPr/>
      </xdr:nvCxnSpPr>
      <xdr:spPr>
        <a:xfrm>
          <a:off x="1621155" y="8233410"/>
          <a:ext cx="9525" cy="0"/>
        </a:xfrm>
        <a:prstGeom prst="line">
          <a:avLst/>
        </a:prstGeom>
        <a:noFill/>
        <a:ln w="9525" cap="flat" cmpd="sng">
          <a:solidFill>
            <a:srgbClr val="000000">
              <a:alpha val="100000"/>
            </a:srgb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15</xdr:row>
      <xdr:rowOff>57150</xdr:rowOff>
    </xdr:from>
    <xdr:to>
      <xdr:col>2</xdr:col>
      <xdr:colOff>457200</xdr:colOff>
      <xdr:row>15</xdr:row>
      <xdr:rowOff>57150</xdr:rowOff>
    </xdr:to>
    <xdr:cxnSp>
      <xdr:nvCxnSpPr>
        <xdr:cNvPr id="4" name="Line 5"/>
        <xdr:cNvCxnSpPr/>
      </xdr:nvCxnSpPr>
      <xdr:spPr>
        <a:xfrm>
          <a:off x="1621155" y="8804910"/>
          <a:ext cx="9525" cy="0"/>
        </a:xfrm>
        <a:prstGeom prst="line">
          <a:avLst/>
        </a:prstGeom>
        <a:noFill/>
        <a:ln w="9525" cap="flat" cmpd="sng">
          <a:solidFill>
            <a:srgbClr val="000000">
              <a:alpha val="100000"/>
            </a:srgbClr>
          </a:soli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utoteile.check24.de/clip/topran-clip-408-668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5.6"/>
  <sheetData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V243"/>
  <sheetViews>
    <sheetView zoomScaleSheetLayoutView="115" topLeftCell="D11" workbookViewId="0">
      <selection activeCell="M31" sqref="M31"/>
    </sheetView>
  </sheetViews>
  <sheetFormatPr defaultColWidth="9" defaultRowHeight="15.6"/>
  <cols>
    <col min="1" max="1" width="9" style="1" hidden="1" customWidth="1"/>
    <col min="2" max="2" width="8.5" style="70" hidden="1" customWidth="1"/>
    <col min="3" max="3" width="5.6" style="70" hidden="1" customWidth="1"/>
    <col min="4" max="4" width="4.1" style="70" customWidth="1"/>
    <col min="5" max="10" width="2.7" style="88" customWidth="1"/>
    <col min="11" max="13" width="13" style="70" customWidth="1"/>
    <col min="14" max="14" width="25.6" style="89" customWidth="1"/>
    <col min="15" max="16" width="7" style="88" customWidth="1"/>
    <col min="17" max="17" width="13.5" style="90" customWidth="1"/>
    <col min="18" max="18" width="13.5" style="70" customWidth="1"/>
    <col min="19" max="19" width="6.7" style="70" customWidth="1"/>
    <col min="20" max="20" width="11" style="88" customWidth="1"/>
    <col min="21" max="21" width="11.7" style="70" customWidth="1"/>
    <col min="22" max="22" width="25" style="70" customWidth="1"/>
    <col min="23" max="23" width="6.4" style="70" hidden="1" customWidth="1"/>
    <col min="24" max="24" width="4.1" style="1" hidden="1" customWidth="1"/>
    <col min="25" max="25" width="2.4" style="70" hidden="1" customWidth="1"/>
    <col min="26" max="26" width="5.4" style="91" hidden="1" customWidth="1"/>
    <col min="27" max="27" width="9" style="91" hidden="1" customWidth="1"/>
    <col min="28" max="29" width="9" style="70" hidden="1" customWidth="1"/>
    <col min="30" max="250" width="9" style="70" customWidth="1"/>
  </cols>
  <sheetData>
    <row r="1" ht="35.1" customHeight="1" spans="4:23">
      <c r="D1" s="92" t="s">
        <v>0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110"/>
    </row>
    <row r="2" ht="15" customHeight="1" spans="4:23"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110"/>
    </row>
    <row r="3" ht="24.9" customHeight="1" spans="2:22">
      <c r="B3" s="93"/>
      <c r="C3" s="94"/>
      <c r="D3" s="95" t="s">
        <v>1</v>
      </c>
      <c r="E3" s="96"/>
      <c r="F3" s="96"/>
      <c r="G3" s="96"/>
      <c r="H3" s="96"/>
      <c r="I3" s="96"/>
      <c r="J3" s="96"/>
      <c r="K3" s="112" t="s">
        <v>2</v>
      </c>
      <c r="L3" s="112"/>
      <c r="M3" s="112"/>
      <c r="N3" s="113" t="s">
        <v>3</v>
      </c>
      <c r="O3" s="114" t="s">
        <v>4</v>
      </c>
      <c r="P3" s="114"/>
      <c r="Q3" s="112" t="s">
        <v>5</v>
      </c>
      <c r="R3" s="114"/>
      <c r="S3" s="114"/>
      <c r="T3" s="114"/>
      <c r="U3" s="112" t="s">
        <v>6</v>
      </c>
      <c r="V3" s="114"/>
    </row>
    <row r="4" ht="27" customHeight="1" spans="2:22">
      <c r="B4" s="93"/>
      <c r="C4" s="94"/>
      <c r="D4" s="97"/>
      <c r="E4" s="96"/>
      <c r="F4" s="96"/>
      <c r="G4" s="96"/>
      <c r="H4" s="96"/>
      <c r="I4" s="96"/>
      <c r="J4" s="96"/>
      <c r="K4" s="115" t="s">
        <v>7</v>
      </c>
      <c r="L4" s="116"/>
      <c r="M4" s="116"/>
      <c r="N4" s="113" t="s">
        <v>8</v>
      </c>
      <c r="O4" s="112" t="s">
        <v>9</v>
      </c>
      <c r="P4" s="114"/>
      <c r="Q4" s="112" t="s">
        <v>10</v>
      </c>
      <c r="R4" s="114"/>
      <c r="S4" s="114"/>
      <c r="T4" s="114"/>
      <c r="U4" s="112" t="s">
        <v>11</v>
      </c>
      <c r="V4" s="114"/>
    </row>
    <row r="5" ht="18.9" customHeight="1" spans="2:22">
      <c r="B5" s="93"/>
      <c r="C5" s="94"/>
      <c r="D5" s="98" t="s">
        <v>12</v>
      </c>
      <c r="E5" s="96"/>
      <c r="F5" s="96"/>
      <c r="G5" s="96"/>
      <c r="H5" s="96"/>
      <c r="I5" s="96"/>
      <c r="J5" s="96"/>
      <c r="K5" s="98" t="s">
        <v>13</v>
      </c>
      <c r="L5" s="117" t="s">
        <v>14</v>
      </c>
      <c r="M5" s="117" t="s">
        <v>15</v>
      </c>
      <c r="N5" s="98" t="s">
        <v>16</v>
      </c>
      <c r="O5" s="98" t="s">
        <v>17</v>
      </c>
      <c r="P5" s="98" t="s">
        <v>18</v>
      </c>
      <c r="Q5" s="98" t="s">
        <v>19</v>
      </c>
      <c r="R5" s="98" t="s">
        <v>20</v>
      </c>
      <c r="S5" s="98" t="s">
        <v>21</v>
      </c>
      <c r="T5" s="98" t="s">
        <v>22</v>
      </c>
      <c r="U5" s="98" t="s">
        <v>23</v>
      </c>
      <c r="V5" s="98" t="s">
        <v>24</v>
      </c>
    </row>
    <row r="6" ht="30.9" customHeight="1" spans="2:29">
      <c r="B6" s="93"/>
      <c r="C6" s="94"/>
      <c r="D6" s="97"/>
      <c r="E6" s="97">
        <v>1</v>
      </c>
      <c r="F6" s="97">
        <v>2</v>
      </c>
      <c r="G6" s="97">
        <v>3</v>
      </c>
      <c r="H6" s="97">
        <v>4</v>
      </c>
      <c r="I6" s="97">
        <v>5</v>
      </c>
      <c r="J6" s="97">
        <v>6</v>
      </c>
      <c r="K6" s="97"/>
      <c r="L6" s="118"/>
      <c r="M6" s="118"/>
      <c r="N6" s="97"/>
      <c r="O6" s="97"/>
      <c r="P6" s="97"/>
      <c r="Q6" s="97"/>
      <c r="R6" s="97"/>
      <c r="S6" s="97"/>
      <c r="T6" s="97"/>
      <c r="U6" s="97"/>
      <c r="V6" s="97"/>
      <c r="X6" s="132" t="s">
        <v>25</v>
      </c>
      <c r="Y6" s="99"/>
      <c r="Z6" s="91" t="s">
        <v>26</v>
      </c>
      <c r="AA6" s="146" t="s">
        <v>27</v>
      </c>
      <c r="AB6" s="90" t="s">
        <v>28</v>
      </c>
      <c r="AC6" s="70" t="s">
        <v>29</v>
      </c>
    </row>
    <row r="7" s="70" customFormat="1" ht="42" customHeight="1" spans="1:27">
      <c r="A7" s="91"/>
      <c r="B7" s="93">
        <v>1</v>
      </c>
      <c r="C7" s="99" t="s">
        <v>30</v>
      </c>
      <c r="D7" s="97"/>
      <c r="E7" s="96" t="s">
        <v>31</v>
      </c>
      <c r="F7" s="97"/>
      <c r="G7" s="100"/>
      <c r="H7" s="97"/>
      <c r="I7" s="97"/>
      <c r="J7" s="97"/>
      <c r="K7" s="97"/>
      <c r="L7" s="97"/>
      <c r="M7" s="97"/>
      <c r="N7" s="113" t="s">
        <v>32</v>
      </c>
      <c r="O7" s="119">
        <v>1</v>
      </c>
      <c r="P7" s="95" t="s">
        <v>33</v>
      </c>
      <c r="Q7" s="98" t="s">
        <v>34</v>
      </c>
      <c r="R7" s="98" t="s">
        <v>35</v>
      </c>
      <c r="S7" s="119">
        <f>S48</f>
        <v>4979</v>
      </c>
      <c r="T7" s="98" t="s">
        <v>36</v>
      </c>
      <c r="U7" s="97"/>
      <c r="V7" s="97" t="s">
        <v>37</v>
      </c>
      <c r="X7" s="91"/>
      <c r="Z7" s="91"/>
      <c r="AA7" s="91"/>
    </row>
    <row r="8" s="70" customFormat="1" ht="42" customHeight="1" spans="1:29">
      <c r="A8" s="101">
        <v>1</v>
      </c>
      <c r="B8" s="93"/>
      <c r="C8" s="99" t="s">
        <v>30</v>
      </c>
      <c r="D8" s="97">
        <v>1</v>
      </c>
      <c r="E8" s="97"/>
      <c r="F8" s="102"/>
      <c r="G8" s="97" t="s">
        <v>31</v>
      </c>
      <c r="H8" s="102"/>
      <c r="I8" s="102"/>
      <c r="J8" s="102"/>
      <c r="K8" s="97"/>
      <c r="L8" s="97"/>
      <c r="M8" s="97"/>
      <c r="N8" s="120" t="s">
        <v>38</v>
      </c>
      <c r="O8" s="119">
        <v>1</v>
      </c>
      <c r="P8" s="96" t="s">
        <v>33</v>
      </c>
      <c r="Q8" s="97" t="s">
        <v>39</v>
      </c>
      <c r="R8" s="133" t="s">
        <v>40</v>
      </c>
      <c r="S8" s="119">
        <v>60</v>
      </c>
      <c r="T8" s="97" t="s">
        <v>41</v>
      </c>
      <c r="U8" s="97"/>
      <c r="V8" s="98" t="s">
        <v>42</v>
      </c>
      <c r="X8" s="91" t="s">
        <v>43</v>
      </c>
      <c r="Z8" s="91"/>
      <c r="AA8" s="91" t="s">
        <v>44</v>
      </c>
      <c r="AB8" s="147"/>
      <c r="AC8" s="147"/>
    </row>
    <row r="9" s="70" customFormat="1" ht="42" customHeight="1" spans="1:28">
      <c r="A9" s="91">
        <v>1</v>
      </c>
      <c r="B9" s="101">
        <v>1</v>
      </c>
      <c r="C9" s="99" t="s">
        <v>30</v>
      </c>
      <c r="D9" s="97">
        <v>2</v>
      </c>
      <c r="E9" s="97"/>
      <c r="F9" s="103"/>
      <c r="G9" s="97" t="s">
        <v>31</v>
      </c>
      <c r="H9" s="102"/>
      <c r="I9" s="102"/>
      <c r="J9" s="102"/>
      <c r="K9" s="97"/>
      <c r="L9" s="97"/>
      <c r="M9" s="97"/>
      <c r="N9" s="121" t="s">
        <v>45</v>
      </c>
      <c r="O9" s="119">
        <v>1</v>
      </c>
      <c r="P9" s="95" t="s">
        <v>33</v>
      </c>
      <c r="Q9" s="97" t="s">
        <v>46</v>
      </c>
      <c r="R9" s="134" t="s">
        <v>47</v>
      </c>
      <c r="S9" s="119">
        <v>140</v>
      </c>
      <c r="T9" s="98" t="s">
        <v>36</v>
      </c>
      <c r="U9" s="97"/>
      <c r="V9" s="98" t="s">
        <v>42</v>
      </c>
      <c r="X9" s="91" t="s">
        <v>43</v>
      </c>
      <c r="Z9" s="91" t="s">
        <v>48</v>
      </c>
      <c r="AA9" s="91"/>
      <c r="AB9" s="147"/>
    </row>
    <row r="10" s="70" customFormat="1" ht="42" customHeight="1" spans="1:28">
      <c r="A10" s="91">
        <v>1</v>
      </c>
      <c r="B10" s="101">
        <v>1</v>
      </c>
      <c r="C10" s="99" t="s">
        <v>30</v>
      </c>
      <c r="D10" s="97">
        <v>3</v>
      </c>
      <c r="E10" s="103"/>
      <c r="F10" s="103"/>
      <c r="G10" s="97" t="s">
        <v>31</v>
      </c>
      <c r="H10" s="102"/>
      <c r="I10" s="102"/>
      <c r="J10" s="102"/>
      <c r="K10" s="97"/>
      <c r="L10" s="97"/>
      <c r="M10" s="97"/>
      <c r="N10" s="113" t="s">
        <v>49</v>
      </c>
      <c r="O10" s="96">
        <v>1</v>
      </c>
      <c r="P10" s="95" t="s">
        <v>33</v>
      </c>
      <c r="Q10" s="97" t="s">
        <v>46</v>
      </c>
      <c r="R10" s="134" t="s">
        <v>47</v>
      </c>
      <c r="S10" s="96">
        <v>110</v>
      </c>
      <c r="T10" s="98" t="s">
        <v>36</v>
      </c>
      <c r="U10" s="97"/>
      <c r="V10" s="98" t="s">
        <v>42</v>
      </c>
      <c r="X10" s="1" t="s">
        <v>43</v>
      </c>
      <c r="Z10" s="91" t="s">
        <v>50</v>
      </c>
      <c r="AA10" s="91"/>
      <c r="AB10" s="147"/>
    </row>
    <row r="11" s="70" customFormat="1" ht="42" customHeight="1" spans="1:28">
      <c r="A11" s="91">
        <v>1</v>
      </c>
      <c r="B11" s="93">
        <v>1</v>
      </c>
      <c r="C11" s="99" t="s">
        <v>30</v>
      </c>
      <c r="D11" s="97">
        <v>4</v>
      </c>
      <c r="E11" s="103"/>
      <c r="F11" s="103"/>
      <c r="G11" s="97" t="s">
        <v>31</v>
      </c>
      <c r="H11" s="102"/>
      <c r="I11" s="102"/>
      <c r="J11" s="102"/>
      <c r="K11" s="97"/>
      <c r="L11" s="97"/>
      <c r="M11" s="97"/>
      <c r="N11" s="113" t="s">
        <v>51</v>
      </c>
      <c r="O11" s="119">
        <v>1</v>
      </c>
      <c r="P11" s="95" t="s">
        <v>33</v>
      </c>
      <c r="Q11" s="97" t="s">
        <v>46</v>
      </c>
      <c r="R11" s="134" t="s">
        <v>47</v>
      </c>
      <c r="S11" s="119">
        <v>60</v>
      </c>
      <c r="T11" s="98" t="s">
        <v>36</v>
      </c>
      <c r="U11" s="97"/>
      <c r="V11" s="98" t="s">
        <v>42</v>
      </c>
      <c r="X11" s="91"/>
      <c r="Z11" s="91" t="s">
        <v>50</v>
      </c>
      <c r="AA11" s="91"/>
      <c r="AB11" s="147"/>
    </row>
    <row r="12" s="70" customFormat="1" ht="42" customHeight="1" spans="1:29">
      <c r="A12" s="91">
        <v>1</v>
      </c>
      <c r="B12" s="93">
        <v>1</v>
      </c>
      <c r="C12" s="99" t="s">
        <v>30</v>
      </c>
      <c r="D12" s="97">
        <v>5</v>
      </c>
      <c r="E12" s="103"/>
      <c r="F12" s="103"/>
      <c r="G12" s="97" t="s">
        <v>31</v>
      </c>
      <c r="H12" s="96"/>
      <c r="I12" s="96"/>
      <c r="J12" s="97"/>
      <c r="K12" s="97"/>
      <c r="L12" s="97"/>
      <c r="M12" s="97"/>
      <c r="N12" s="113" t="s">
        <v>52</v>
      </c>
      <c r="O12" s="119">
        <v>1</v>
      </c>
      <c r="P12" s="95" t="s">
        <v>33</v>
      </c>
      <c r="Q12" s="97" t="s">
        <v>53</v>
      </c>
      <c r="R12" s="133" t="s">
        <v>40</v>
      </c>
      <c r="S12" s="119">
        <v>600</v>
      </c>
      <c r="T12" s="98" t="s">
        <v>36</v>
      </c>
      <c r="U12" s="97"/>
      <c r="V12" s="98" t="s">
        <v>42</v>
      </c>
      <c r="X12" s="91" t="s">
        <v>43</v>
      </c>
      <c r="Z12" s="91" t="s">
        <v>50</v>
      </c>
      <c r="AA12" s="91"/>
      <c r="AB12" s="147"/>
      <c r="AC12" s="147"/>
    </row>
    <row r="13" s="70" customFormat="1" ht="42" customHeight="1" spans="1:256">
      <c r="A13" s="1"/>
      <c r="B13" s="93"/>
      <c r="C13" s="99" t="s">
        <v>54</v>
      </c>
      <c r="D13" s="97"/>
      <c r="E13" s="88"/>
      <c r="F13" s="97" t="s">
        <v>31</v>
      </c>
      <c r="G13" s="100"/>
      <c r="H13" s="97"/>
      <c r="I13" s="97"/>
      <c r="J13" s="97"/>
      <c r="K13" s="97"/>
      <c r="L13" s="97"/>
      <c r="M13" s="97"/>
      <c r="N13" s="113" t="s">
        <v>55</v>
      </c>
      <c r="O13" s="100">
        <v>1</v>
      </c>
      <c r="P13" s="95" t="s">
        <v>33</v>
      </c>
      <c r="Q13" s="98" t="s">
        <v>34</v>
      </c>
      <c r="R13" s="133" t="s">
        <v>56</v>
      </c>
      <c r="S13" s="119"/>
      <c r="T13" s="98" t="s">
        <v>36</v>
      </c>
      <c r="U13" s="97"/>
      <c r="V13" s="97" t="s">
        <v>37</v>
      </c>
      <c r="X13" s="1"/>
      <c r="Z13" s="91"/>
      <c r="AA13" s="91"/>
      <c r="IQ13"/>
      <c r="IR13"/>
      <c r="IS13"/>
      <c r="IT13"/>
      <c r="IU13"/>
      <c r="IV13"/>
    </row>
    <row r="14" s="70" customFormat="1" ht="42" customHeight="1" spans="1:256">
      <c r="A14" s="1"/>
      <c r="B14" s="93"/>
      <c r="C14" s="99"/>
      <c r="D14" s="97">
        <v>6</v>
      </c>
      <c r="E14" s="88"/>
      <c r="F14" s="97"/>
      <c r="G14" s="97" t="s">
        <v>31</v>
      </c>
      <c r="H14" s="97"/>
      <c r="I14" s="97"/>
      <c r="J14" s="97"/>
      <c r="K14" s="97"/>
      <c r="L14" s="97"/>
      <c r="M14" s="97"/>
      <c r="N14" s="113" t="s">
        <v>57</v>
      </c>
      <c r="O14" s="119">
        <v>1</v>
      </c>
      <c r="P14" s="95" t="s">
        <v>33</v>
      </c>
      <c r="Q14" s="97" t="s">
        <v>53</v>
      </c>
      <c r="R14" s="133" t="s">
        <v>40</v>
      </c>
      <c r="S14" s="119">
        <v>240</v>
      </c>
      <c r="T14" s="98" t="s">
        <v>36</v>
      </c>
      <c r="U14" s="97"/>
      <c r="V14" s="98" t="s">
        <v>58</v>
      </c>
      <c r="X14" s="1"/>
      <c r="Z14" s="91"/>
      <c r="AA14" s="91"/>
      <c r="IQ14"/>
      <c r="IR14"/>
      <c r="IS14"/>
      <c r="IT14"/>
      <c r="IU14"/>
      <c r="IV14"/>
    </row>
    <row r="15" ht="42" customHeight="1" spans="2:29">
      <c r="B15" s="93">
        <v>1</v>
      </c>
      <c r="C15" s="99" t="s">
        <v>30</v>
      </c>
      <c r="D15" s="97">
        <v>7</v>
      </c>
      <c r="E15" s="102"/>
      <c r="F15" s="104"/>
      <c r="G15" s="97" t="s">
        <v>31</v>
      </c>
      <c r="H15" s="97"/>
      <c r="I15" s="97"/>
      <c r="J15" s="97"/>
      <c r="K15" s="97"/>
      <c r="L15" s="97"/>
      <c r="M15" s="97"/>
      <c r="N15" s="113" t="s">
        <v>59</v>
      </c>
      <c r="O15" s="97">
        <v>1</v>
      </c>
      <c r="P15" s="95" t="s">
        <v>60</v>
      </c>
      <c r="Q15" s="98" t="s">
        <v>34</v>
      </c>
      <c r="R15" s="133" t="s">
        <v>56</v>
      </c>
      <c r="S15" s="97">
        <v>30</v>
      </c>
      <c r="T15" s="98" t="s">
        <v>61</v>
      </c>
      <c r="U15" s="97"/>
      <c r="V15" s="97" t="s">
        <v>37</v>
      </c>
      <c r="AB15" s="147"/>
      <c r="AC15" s="148"/>
    </row>
    <row r="16" s="70" customFormat="1" ht="42" customHeight="1" spans="1:29">
      <c r="A16" s="91"/>
      <c r="B16" s="93">
        <v>1</v>
      </c>
      <c r="C16" s="99" t="s">
        <v>30</v>
      </c>
      <c r="D16" s="97">
        <v>8</v>
      </c>
      <c r="E16" s="102"/>
      <c r="F16" s="103"/>
      <c r="G16" s="97" t="s">
        <v>31</v>
      </c>
      <c r="H16" s="97"/>
      <c r="I16" s="97"/>
      <c r="J16" s="97"/>
      <c r="K16" s="97"/>
      <c r="L16" s="97"/>
      <c r="M16" s="97"/>
      <c r="N16" s="113" t="s">
        <v>62</v>
      </c>
      <c r="O16" s="119">
        <v>1</v>
      </c>
      <c r="P16" s="95" t="s">
        <v>60</v>
      </c>
      <c r="Q16" s="98" t="s">
        <v>63</v>
      </c>
      <c r="R16" s="134" t="s">
        <v>64</v>
      </c>
      <c r="S16" s="119">
        <v>400</v>
      </c>
      <c r="T16" s="98" t="s">
        <v>61</v>
      </c>
      <c r="U16" s="97"/>
      <c r="V16" s="135" t="s">
        <v>65</v>
      </c>
      <c r="X16" s="91"/>
      <c r="Z16" s="91"/>
      <c r="AA16" s="91"/>
      <c r="AB16" s="147"/>
      <c r="AC16" s="148"/>
    </row>
    <row r="17" ht="42" customHeight="1" spans="2:22">
      <c r="B17" s="93"/>
      <c r="C17" s="99" t="s">
        <v>54</v>
      </c>
      <c r="D17" s="97">
        <v>9</v>
      </c>
      <c r="E17" s="97"/>
      <c r="F17" s="104"/>
      <c r="G17" s="97" t="s">
        <v>31</v>
      </c>
      <c r="H17" s="102"/>
      <c r="I17" s="102"/>
      <c r="J17" s="102"/>
      <c r="K17" s="97"/>
      <c r="L17" s="97"/>
      <c r="M17" s="97"/>
      <c r="N17" s="121" t="s">
        <v>66</v>
      </c>
      <c r="O17" s="119">
        <v>1</v>
      </c>
      <c r="P17" s="95" t="s">
        <v>33</v>
      </c>
      <c r="Q17" s="98" t="s">
        <v>34</v>
      </c>
      <c r="R17" s="134" t="s">
        <v>67</v>
      </c>
      <c r="S17" s="119">
        <v>320</v>
      </c>
      <c r="T17" s="98" t="s">
        <v>61</v>
      </c>
      <c r="U17" s="136"/>
      <c r="V17" s="98" t="s">
        <v>68</v>
      </c>
    </row>
    <row r="18" s="70" customFormat="1" ht="42" customHeight="1" spans="1:29">
      <c r="A18" s="91"/>
      <c r="B18" s="93"/>
      <c r="C18" s="99"/>
      <c r="D18" s="97">
        <v>10</v>
      </c>
      <c r="E18" s="103"/>
      <c r="F18" s="103"/>
      <c r="G18" s="97" t="s">
        <v>31</v>
      </c>
      <c r="H18" s="96"/>
      <c r="I18" s="96"/>
      <c r="J18" s="97"/>
      <c r="K18" s="97"/>
      <c r="L18" s="97"/>
      <c r="M18" s="97"/>
      <c r="N18" s="113" t="s">
        <v>69</v>
      </c>
      <c r="O18" s="119">
        <v>1</v>
      </c>
      <c r="P18" s="95" t="s">
        <v>33</v>
      </c>
      <c r="Q18" s="97" t="s">
        <v>53</v>
      </c>
      <c r="R18" s="133" t="s">
        <v>40</v>
      </c>
      <c r="S18" s="119">
        <v>530</v>
      </c>
      <c r="T18" s="98" t="s">
        <v>36</v>
      </c>
      <c r="U18" s="97"/>
      <c r="V18" s="98"/>
      <c r="X18" s="91"/>
      <c r="Z18" s="91"/>
      <c r="AA18" s="91"/>
      <c r="AB18" s="147"/>
      <c r="AC18" s="147"/>
    </row>
    <row r="19" s="70" customFormat="1" ht="42" customHeight="1" spans="1:28">
      <c r="A19" s="91"/>
      <c r="B19" s="93">
        <v>1</v>
      </c>
      <c r="C19" s="99" t="s">
        <v>30</v>
      </c>
      <c r="D19" s="97">
        <v>11</v>
      </c>
      <c r="E19" s="97"/>
      <c r="F19" s="103"/>
      <c r="G19" s="97" t="s">
        <v>31</v>
      </c>
      <c r="H19" s="102"/>
      <c r="I19" s="102"/>
      <c r="J19" s="102"/>
      <c r="K19" s="97"/>
      <c r="L19" s="97"/>
      <c r="M19" s="97"/>
      <c r="N19" s="120" t="s">
        <v>70</v>
      </c>
      <c r="O19" s="119">
        <v>1</v>
      </c>
      <c r="P19" s="95" t="s">
        <v>71</v>
      </c>
      <c r="Q19" s="98" t="s">
        <v>72</v>
      </c>
      <c r="R19" s="134" t="s">
        <v>73</v>
      </c>
      <c r="S19" s="119">
        <v>310</v>
      </c>
      <c r="T19" s="98" t="s">
        <v>61</v>
      </c>
      <c r="U19" s="97"/>
      <c r="V19" s="133" t="s">
        <v>74</v>
      </c>
      <c r="X19" s="91"/>
      <c r="Z19" s="91"/>
      <c r="AA19" s="91"/>
      <c r="AB19" s="147"/>
    </row>
    <row r="20" s="70" customFormat="1" ht="42" customHeight="1" spans="1:28">
      <c r="A20" s="91"/>
      <c r="B20" s="93"/>
      <c r="C20" s="99"/>
      <c r="D20" s="97">
        <v>12</v>
      </c>
      <c r="E20" s="97"/>
      <c r="F20" s="103"/>
      <c r="G20" s="97" t="s">
        <v>31</v>
      </c>
      <c r="H20" s="102"/>
      <c r="I20" s="102"/>
      <c r="J20" s="102"/>
      <c r="K20" s="97"/>
      <c r="L20" s="97"/>
      <c r="M20" s="97"/>
      <c r="N20" s="120" t="s">
        <v>75</v>
      </c>
      <c r="O20" s="119">
        <v>1</v>
      </c>
      <c r="P20" s="95" t="s">
        <v>33</v>
      </c>
      <c r="Q20" s="97" t="s">
        <v>39</v>
      </c>
      <c r="R20" s="133" t="s">
        <v>40</v>
      </c>
      <c r="S20" s="119">
        <v>10</v>
      </c>
      <c r="T20" s="98" t="s">
        <v>36</v>
      </c>
      <c r="U20" s="97"/>
      <c r="V20" s="98" t="s">
        <v>42</v>
      </c>
      <c r="X20" s="91"/>
      <c r="Z20" s="91"/>
      <c r="AA20" s="91"/>
      <c r="AB20" s="147"/>
    </row>
    <row r="21" s="70" customFormat="1" ht="42" customHeight="1" spans="1:29">
      <c r="A21" s="91"/>
      <c r="B21" s="93"/>
      <c r="C21" s="99"/>
      <c r="D21" s="97">
        <v>13</v>
      </c>
      <c r="E21" s="103"/>
      <c r="F21" s="103"/>
      <c r="G21" s="97" t="s">
        <v>31</v>
      </c>
      <c r="H21" s="96"/>
      <c r="I21" s="96"/>
      <c r="J21" s="97"/>
      <c r="K21" s="97"/>
      <c r="L21" s="97"/>
      <c r="M21" s="97"/>
      <c r="N21" s="113" t="s">
        <v>76</v>
      </c>
      <c r="O21" s="119">
        <v>1</v>
      </c>
      <c r="P21" s="95" t="s">
        <v>33</v>
      </c>
      <c r="Q21" s="97" t="s">
        <v>53</v>
      </c>
      <c r="R21" s="133" t="s">
        <v>40</v>
      </c>
      <c r="S21" s="119">
        <v>220</v>
      </c>
      <c r="T21" s="98" t="s">
        <v>36</v>
      </c>
      <c r="U21" s="97"/>
      <c r="V21" s="98"/>
      <c r="X21" s="91"/>
      <c r="Z21" s="91"/>
      <c r="AA21" s="91"/>
      <c r="AB21" s="147"/>
      <c r="AC21" s="147"/>
    </row>
    <row r="22" ht="42" customHeight="1" spans="2:22">
      <c r="B22" s="93"/>
      <c r="C22" s="99" t="s">
        <v>54</v>
      </c>
      <c r="D22" s="97"/>
      <c r="F22" s="97" t="s">
        <v>31</v>
      </c>
      <c r="G22" s="100"/>
      <c r="H22" s="97"/>
      <c r="I22" s="97"/>
      <c r="J22" s="97"/>
      <c r="K22" s="97"/>
      <c r="L22" s="97"/>
      <c r="M22" s="97"/>
      <c r="N22" s="113" t="s">
        <v>77</v>
      </c>
      <c r="O22" s="100">
        <v>1</v>
      </c>
      <c r="P22" s="95" t="s">
        <v>33</v>
      </c>
      <c r="Q22" s="98" t="s">
        <v>34</v>
      </c>
      <c r="R22" s="133" t="s">
        <v>56</v>
      </c>
      <c r="S22" s="119"/>
      <c r="T22" s="98" t="s">
        <v>36</v>
      </c>
      <c r="U22" s="97"/>
      <c r="V22" s="97" t="s">
        <v>37</v>
      </c>
    </row>
    <row r="23" s="70" customFormat="1" ht="42" customHeight="1" spans="1:29">
      <c r="A23" s="91">
        <v>1</v>
      </c>
      <c r="B23" s="93">
        <v>1</v>
      </c>
      <c r="C23" s="99" t="s">
        <v>30</v>
      </c>
      <c r="D23" s="97">
        <v>14</v>
      </c>
      <c r="E23" s="102"/>
      <c r="F23" s="103"/>
      <c r="G23" s="97" t="s">
        <v>31</v>
      </c>
      <c r="H23" s="97"/>
      <c r="I23" s="97"/>
      <c r="J23" s="97"/>
      <c r="K23" s="97"/>
      <c r="L23" s="97"/>
      <c r="M23" s="97"/>
      <c r="N23" s="113" t="s">
        <v>78</v>
      </c>
      <c r="O23" s="119">
        <v>1</v>
      </c>
      <c r="P23" s="95" t="s">
        <v>33</v>
      </c>
      <c r="Q23" s="97" t="s">
        <v>39</v>
      </c>
      <c r="R23" s="133" t="s">
        <v>40</v>
      </c>
      <c r="S23" s="119">
        <v>160</v>
      </c>
      <c r="T23" s="98" t="s">
        <v>36</v>
      </c>
      <c r="U23" s="97"/>
      <c r="V23" s="98" t="s">
        <v>42</v>
      </c>
      <c r="X23" s="91" t="s">
        <v>43</v>
      </c>
      <c r="Z23" s="91" t="s">
        <v>50</v>
      </c>
      <c r="AA23" s="91"/>
      <c r="AB23" s="147"/>
      <c r="AC23" s="148"/>
    </row>
    <row r="24" s="70" customFormat="1" ht="42" customHeight="1" spans="1:29">
      <c r="A24" s="91"/>
      <c r="B24" s="93">
        <v>1</v>
      </c>
      <c r="C24" s="99" t="s">
        <v>30</v>
      </c>
      <c r="D24" s="97">
        <v>15</v>
      </c>
      <c r="E24" s="102"/>
      <c r="F24" s="103"/>
      <c r="G24" s="97" t="s">
        <v>31</v>
      </c>
      <c r="H24" s="96"/>
      <c r="I24" s="96"/>
      <c r="J24" s="97"/>
      <c r="K24" s="97"/>
      <c r="L24" s="97"/>
      <c r="M24" s="97"/>
      <c r="N24" s="113" t="s">
        <v>79</v>
      </c>
      <c r="O24" s="97">
        <v>1</v>
      </c>
      <c r="P24" s="95" t="s">
        <v>60</v>
      </c>
      <c r="Q24" s="98" t="s">
        <v>34</v>
      </c>
      <c r="R24" s="133" t="s">
        <v>56</v>
      </c>
      <c r="S24" s="97">
        <v>20</v>
      </c>
      <c r="T24" s="98" t="s">
        <v>61</v>
      </c>
      <c r="U24" s="97"/>
      <c r="V24" s="97" t="s">
        <v>37</v>
      </c>
      <c r="X24" s="91"/>
      <c r="Z24" s="91"/>
      <c r="AA24" s="91"/>
      <c r="AB24" s="147"/>
      <c r="AC24" s="147"/>
    </row>
    <row r="25" s="70" customFormat="1" ht="42" customHeight="1" spans="1:29">
      <c r="A25" s="91"/>
      <c r="B25" s="93">
        <v>1</v>
      </c>
      <c r="C25" s="99" t="s">
        <v>30</v>
      </c>
      <c r="D25" s="97">
        <v>16</v>
      </c>
      <c r="E25" s="102"/>
      <c r="F25" s="103"/>
      <c r="G25" s="97" t="s">
        <v>31</v>
      </c>
      <c r="H25" s="96"/>
      <c r="I25" s="96"/>
      <c r="J25" s="97"/>
      <c r="K25" s="97"/>
      <c r="L25" s="97"/>
      <c r="M25" s="97"/>
      <c r="N25" s="113" t="s">
        <v>80</v>
      </c>
      <c r="O25" s="119">
        <v>1</v>
      </c>
      <c r="P25" s="95" t="s">
        <v>60</v>
      </c>
      <c r="Q25" s="98" t="s">
        <v>63</v>
      </c>
      <c r="R25" s="137" t="s">
        <v>81</v>
      </c>
      <c r="S25" s="119">
        <v>310</v>
      </c>
      <c r="T25" s="98" t="s">
        <v>61</v>
      </c>
      <c r="U25" s="97"/>
      <c r="V25" s="135" t="s">
        <v>65</v>
      </c>
      <c r="X25" s="91"/>
      <c r="Z25" s="91"/>
      <c r="AA25" s="91"/>
      <c r="AB25" s="147"/>
      <c r="AC25" s="147"/>
    </row>
    <row r="26" s="70" customFormat="1" ht="42" customHeight="1" spans="1:256">
      <c r="A26" s="1"/>
      <c r="B26" s="93"/>
      <c r="C26" s="99" t="s">
        <v>54</v>
      </c>
      <c r="D26" s="97">
        <v>17</v>
      </c>
      <c r="E26" s="97"/>
      <c r="F26" s="104"/>
      <c r="G26" s="97" t="s">
        <v>31</v>
      </c>
      <c r="H26" s="102"/>
      <c r="I26" s="102"/>
      <c r="J26" s="102"/>
      <c r="K26" s="97"/>
      <c r="L26" s="97"/>
      <c r="M26" s="97"/>
      <c r="N26" s="121" t="s">
        <v>82</v>
      </c>
      <c r="O26" s="119">
        <v>1</v>
      </c>
      <c r="P26" s="95" t="s">
        <v>33</v>
      </c>
      <c r="Q26" s="98" t="s">
        <v>34</v>
      </c>
      <c r="R26" s="98" t="s">
        <v>83</v>
      </c>
      <c r="S26" s="119">
        <v>320</v>
      </c>
      <c r="T26" s="98" t="s">
        <v>61</v>
      </c>
      <c r="U26" s="136"/>
      <c r="V26" s="98" t="s">
        <v>68</v>
      </c>
      <c r="X26" s="1"/>
      <c r="Z26" s="91"/>
      <c r="AA26" s="91"/>
      <c r="IQ26"/>
      <c r="IR26"/>
      <c r="IS26"/>
      <c r="IT26"/>
      <c r="IU26"/>
      <c r="IV26"/>
    </row>
    <row r="27" s="70" customFormat="1" ht="42" customHeight="1" spans="1:29">
      <c r="A27" s="91"/>
      <c r="B27" s="93"/>
      <c r="C27" s="99"/>
      <c r="D27" s="97">
        <v>18</v>
      </c>
      <c r="E27" s="103"/>
      <c r="F27" s="103"/>
      <c r="G27" s="97" t="s">
        <v>31</v>
      </c>
      <c r="H27" s="96"/>
      <c r="I27" s="96"/>
      <c r="J27" s="97"/>
      <c r="K27" s="97"/>
      <c r="L27" s="97"/>
      <c r="M27" s="97"/>
      <c r="N27" s="113" t="s">
        <v>84</v>
      </c>
      <c r="O27" s="119">
        <v>1</v>
      </c>
      <c r="P27" s="95" t="s">
        <v>33</v>
      </c>
      <c r="Q27" s="97" t="s">
        <v>53</v>
      </c>
      <c r="R27" s="133" t="s">
        <v>40</v>
      </c>
      <c r="S27" s="119">
        <v>200</v>
      </c>
      <c r="T27" s="98" t="s">
        <v>36</v>
      </c>
      <c r="U27" s="97"/>
      <c r="V27" s="98"/>
      <c r="X27" s="91"/>
      <c r="Z27" s="91"/>
      <c r="AA27" s="91"/>
      <c r="AB27" s="147"/>
      <c r="AC27" s="147"/>
    </row>
    <row r="28" s="70" customFormat="1" ht="42" customHeight="1" spans="1:29">
      <c r="A28" s="101">
        <v>1</v>
      </c>
      <c r="B28" s="93"/>
      <c r="C28" s="99" t="s">
        <v>30</v>
      </c>
      <c r="D28" s="97">
        <v>19</v>
      </c>
      <c r="E28" s="97"/>
      <c r="F28" s="97"/>
      <c r="G28" s="97" t="s">
        <v>31</v>
      </c>
      <c r="H28" s="102"/>
      <c r="I28" s="102"/>
      <c r="J28" s="102"/>
      <c r="K28" s="97"/>
      <c r="L28" s="97"/>
      <c r="M28" s="97"/>
      <c r="N28" s="121" t="s">
        <v>85</v>
      </c>
      <c r="O28" s="119">
        <v>1</v>
      </c>
      <c r="P28" s="96" t="s">
        <v>33</v>
      </c>
      <c r="Q28" s="97" t="s">
        <v>39</v>
      </c>
      <c r="R28" s="133" t="s">
        <v>40</v>
      </c>
      <c r="S28" s="119">
        <v>160</v>
      </c>
      <c r="T28" s="97" t="s">
        <v>41</v>
      </c>
      <c r="U28" s="97"/>
      <c r="V28" s="97" t="s">
        <v>42</v>
      </c>
      <c r="X28" s="91" t="s">
        <v>43</v>
      </c>
      <c r="Z28" s="91"/>
      <c r="AA28" s="91" t="s">
        <v>44</v>
      </c>
      <c r="AB28" s="147"/>
      <c r="AC28" s="147"/>
    </row>
    <row r="29" ht="42" customHeight="1" spans="1:29">
      <c r="A29" s="1">
        <v>1</v>
      </c>
      <c r="B29" s="93">
        <v>1</v>
      </c>
      <c r="C29" s="99" t="s">
        <v>30</v>
      </c>
      <c r="D29" s="97">
        <v>20</v>
      </c>
      <c r="E29" s="104"/>
      <c r="F29" s="104"/>
      <c r="G29" s="97" t="s">
        <v>31</v>
      </c>
      <c r="H29" s="97"/>
      <c r="I29" s="97"/>
      <c r="J29" s="97"/>
      <c r="K29" s="97"/>
      <c r="L29" s="97"/>
      <c r="M29" s="97"/>
      <c r="N29" s="120" t="s">
        <v>86</v>
      </c>
      <c r="O29" s="96">
        <v>2</v>
      </c>
      <c r="P29" s="95" t="s">
        <v>33</v>
      </c>
      <c r="Q29" s="97" t="s">
        <v>87</v>
      </c>
      <c r="R29" s="133" t="s">
        <v>88</v>
      </c>
      <c r="S29" s="96">
        <f>O29*120</f>
        <v>240</v>
      </c>
      <c r="T29" s="98" t="s">
        <v>36</v>
      </c>
      <c r="U29" s="97"/>
      <c r="V29" s="98" t="s">
        <v>89</v>
      </c>
      <c r="X29" s="1" t="s">
        <v>43</v>
      </c>
      <c r="Z29" s="91" t="s">
        <v>50</v>
      </c>
      <c r="AB29" s="147"/>
      <c r="AC29" s="147"/>
    </row>
    <row r="30" s="70" customFormat="1" ht="42" customHeight="1" spans="1:28">
      <c r="A30" s="91">
        <v>1</v>
      </c>
      <c r="B30" s="93">
        <v>1</v>
      </c>
      <c r="C30" s="99" t="s">
        <v>30</v>
      </c>
      <c r="D30" s="97">
        <v>21</v>
      </c>
      <c r="E30" s="97"/>
      <c r="F30" s="103"/>
      <c r="G30" s="97" t="s">
        <v>31</v>
      </c>
      <c r="H30" s="102"/>
      <c r="I30" s="102"/>
      <c r="J30" s="102"/>
      <c r="K30" s="97"/>
      <c r="L30" s="97"/>
      <c r="M30" s="97"/>
      <c r="N30" s="121" t="s">
        <v>90</v>
      </c>
      <c r="O30" s="119">
        <v>1</v>
      </c>
      <c r="P30" s="95" t="s">
        <v>33</v>
      </c>
      <c r="Q30" s="97" t="s">
        <v>46</v>
      </c>
      <c r="R30" s="134" t="s">
        <v>47</v>
      </c>
      <c r="S30" s="119">
        <v>150</v>
      </c>
      <c r="T30" s="98" t="s">
        <v>36</v>
      </c>
      <c r="U30" s="97"/>
      <c r="V30" s="98" t="s">
        <v>42</v>
      </c>
      <c r="X30" s="91" t="s">
        <v>43</v>
      </c>
      <c r="Z30" s="91" t="s">
        <v>48</v>
      </c>
      <c r="AA30" s="91"/>
      <c r="AB30" s="147"/>
    </row>
    <row r="31" s="70" customFormat="1" ht="42" customHeight="1" spans="1:28">
      <c r="A31" s="91">
        <v>1</v>
      </c>
      <c r="B31" s="93">
        <v>1</v>
      </c>
      <c r="C31" s="99" t="s">
        <v>30</v>
      </c>
      <c r="D31" s="97">
        <v>22</v>
      </c>
      <c r="E31" s="97"/>
      <c r="F31" s="103"/>
      <c r="G31" s="97" t="s">
        <v>31</v>
      </c>
      <c r="H31" s="102"/>
      <c r="I31" s="102"/>
      <c r="J31" s="102"/>
      <c r="K31" s="97"/>
      <c r="L31" s="97"/>
      <c r="M31" s="97"/>
      <c r="N31" s="120" t="s">
        <v>91</v>
      </c>
      <c r="O31" s="119">
        <v>1</v>
      </c>
      <c r="P31" s="95" t="s">
        <v>33</v>
      </c>
      <c r="Q31" s="97" t="s">
        <v>87</v>
      </c>
      <c r="R31" s="134" t="s">
        <v>92</v>
      </c>
      <c r="S31" s="119">
        <v>20</v>
      </c>
      <c r="T31" s="98" t="s">
        <v>36</v>
      </c>
      <c r="U31" s="97"/>
      <c r="V31" s="97" t="s">
        <v>37</v>
      </c>
      <c r="X31" s="91" t="s">
        <v>43</v>
      </c>
      <c r="Z31" s="91"/>
      <c r="AA31" s="91"/>
      <c r="AB31" s="147"/>
    </row>
    <row r="32" s="70" customFormat="1" ht="42" customHeight="1" spans="1:28">
      <c r="A32" s="91">
        <v>1</v>
      </c>
      <c r="B32" s="93">
        <v>1</v>
      </c>
      <c r="C32" s="99" t="s">
        <v>30</v>
      </c>
      <c r="D32" s="97">
        <v>23</v>
      </c>
      <c r="E32" s="103"/>
      <c r="F32" s="103"/>
      <c r="G32" s="97" t="s">
        <v>31</v>
      </c>
      <c r="H32" s="102"/>
      <c r="I32" s="102"/>
      <c r="J32" s="102"/>
      <c r="K32" s="97"/>
      <c r="L32" s="97"/>
      <c r="M32" s="97"/>
      <c r="N32" s="113" t="s">
        <v>93</v>
      </c>
      <c r="O32" s="96">
        <v>1</v>
      </c>
      <c r="P32" s="95" t="s">
        <v>33</v>
      </c>
      <c r="Q32" s="97" t="s">
        <v>46</v>
      </c>
      <c r="R32" s="134" t="s">
        <v>47</v>
      </c>
      <c r="S32" s="96">
        <v>110</v>
      </c>
      <c r="T32" s="98" t="s">
        <v>36</v>
      </c>
      <c r="U32" s="97"/>
      <c r="V32" s="98" t="s">
        <v>42</v>
      </c>
      <c r="X32" s="91"/>
      <c r="Z32" s="91" t="s">
        <v>48</v>
      </c>
      <c r="AA32" s="91"/>
      <c r="AB32" s="147"/>
    </row>
    <row r="33" s="70" customFormat="1" ht="42" customHeight="1" spans="1:28">
      <c r="A33" s="91">
        <v>1</v>
      </c>
      <c r="B33" s="93">
        <v>1</v>
      </c>
      <c r="C33" s="99" t="s">
        <v>30</v>
      </c>
      <c r="D33" s="97">
        <v>24</v>
      </c>
      <c r="E33" s="103"/>
      <c r="F33" s="103"/>
      <c r="G33" s="97" t="s">
        <v>31</v>
      </c>
      <c r="H33" s="102"/>
      <c r="I33" s="102"/>
      <c r="J33" s="102"/>
      <c r="K33" s="97"/>
      <c r="L33" s="97"/>
      <c r="M33" s="97"/>
      <c r="N33" s="113" t="s">
        <v>94</v>
      </c>
      <c r="O33" s="119">
        <v>1</v>
      </c>
      <c r="P33" s="95" t="s">
        <v>33</v>
      </c>
      <c r="Q33" s="97" t="s">
        <v>46</v>
      </c>
      <c r="R33" s="134" t="s">
        <v>47</v>
      </c>
      <c r="S33" s="119">
        <v>50</v>
      </c>
      <c r="T33" s="98" t="s">
        <v>36</v>
      </c>
      <c r="U33" s="97"/>
      <c r="V33" s="98" t="s">
        <v>42</v>
      </c>
      <c r="X33" s="91"/>
      <c r="Z33" s="91" t="s">
        <v>48</v>
      </c>
      <c r="AA33" s="91"/>
      <c r="AB33" s="147"/>
    </row>
    <row r="34" s="70" customFormat="1" ht="42" customHeight="1" spans="1:27">
      <c r="A34" s="91"/>
      <c r="B34" s="93">
        <v>1</v>
      </c>
      <c r="C34" s="99" t="s">
        <v>30</v>
      </c>
      <c r="D34" s="97">
        <v>25</v>
      </c>
      <c r="E34" s="105"/>
      <c r="F34" s="106"/>
      <c r="G34" s="105" t="s">
        <v>31</v>
      </c>
      <c r="H34" s="107"/>
      <c r="I34" s="107"/>
      <c r="J34" s="107"/>
      <c r="K34" s="105"/>
      <c r="L34" s="105"/>
      <c r="M34" s="105"/>
      <c r="N34" s="122" t="s">
        <v>95</v>
      </c>
      <c r="O34" s="123">
        <v>1</v>
      </c>
      <c r="P34" s="124" t="s">
        <v>71</v>
      </c>
      <c r="Q34" s="138" t="s">
        <v>34</v>
      </c>
      <c r="R34" s="139" t="s">
        <v>96</v>
      </c>
      <c r="S34" s="105">
        <v>70</v>
      </c>
      <c r="T34" s="138" t="s">
        <v>61</v>
      </c>
      <c r="U34" s="105"/>
      <c r="V34" s="138" t="s">
        <v>37</v>
      </c>
      <c r="X34" s="91"/>
      <c r="Z34" s="91"/>
      <c r="AA34" s="91"/>
    </row>
    <row r="35" ht="42" customHeight="1" spans="2:28">
      <c r="B35" s="93"/>
      <c r="C35" s="99"/>
      <c r="D35" s="105"/>
      <c r="E35" s="105"/>
      <c r="F35" s="106"/>
      <c r="G35" s="105"/>
      <c r="H35" s="105" t="s">
        <v>31</v>
      </c>
      <c r="I35" s="107"/>
      <c r="J35" s="107"/>
      <c r="K35" s="105"/>
      <c r="L35" s="105"/>
      <c r="M35" s="105"/>
      <c r="N35" s="122" t="s">
        <v>97</v>
      </c>
      <c r="O35" s="123">
        <v>1</v>
      </c>
      <c r="P35" s="124" t="s">
        <v>33</v>
      </c>
      <c r="Q35" s="138" t="s">
        <v>98</v>
      </c>
      <c r="R35" s="139" t="s">
        <v>99</v>
      </c>
      <c r="S35" s="105"/>
      <c r="T35" s="138" t="s">
        <v>61</v>
      </c>
      <c r="U35" s="105"/>
      <c r="V35" s="138"/>
      <c r="AB35" s="147"/>
    </row>
    <row r="36" ht="42" customHeight="1" spans="2:250">
      <c r="B36" s="93"/>
      <c r="C36" s="99" t="s">
        <v>100</v>
      </c>
      <c r="D36" s="105"/>
      <c r="E36" s="105"/>
      <c r="F36" s="106"/>
      <c r="G36" s="105"/>
      <c r="H36" s="105" t="s">
        <v>31</v>
      </c>
      <c r="I36" s="107"/>
      <c r="J36" s="107"/>
      <c r="K36" s="105"/>
      <c r="L36" s="105"/>
      <c r="M36" s="105"/>
      <c r="N36" s="125" t="s">
        <v>101</v>
      </c>
      <c r="O36" s="123">
        <v>1</v>
      </c>
      <c r="P36" s="124" t="s">
        <v>33</v>
      </c>
      <c r="Q36" s="138" t="s">
        <v>98</v>
      </c>
      <c r="R36" s="139" t="s">
        <v>102</v>
      </c>
      <c r="S36" s="105"/>
      <c r="T36" s="138" t="s">
        <v>61</v>
      </c>
      <c r="U36" s="105"/>
      <c r="V36" s="138" t="s">
        <v>37</v>
      </c>
      <c r="W36"/>
      <c r="Y36"/>
      <c r="Z36" s="1"/>
      <c r="AA36" s="1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</row>
    <row r="37" ht="42" customHeight="1" spans="2:250">
      <c r="B37" s="93"/>
      <c r="C37" s="99"/>
      <c r="D37" s="105"/>
      <c r="E37" s="105"/>
      <c r="F37" s="106"/>
      <c r="G37" s="105"/>
      <c r="H37" s="105" t="s">
        <v>31</v>
      </c>
      <c r="I37" s="107"/>
      <c r="J37" s="107"/>
      <c r="K37" s="105"/>
      <c r="L37" s="105"/>
      <c r="M37" s="105"/>
      <c r="N37" s="122" t="s">
        <v>103</v>
      </c>
      <c r="O37" s="126" t="s">
        <v>37</v>
      </c>
      <c r="P37" s="124" t="s">
        <v>71</v>
      </c>
      <c r="Q37" s="138" t="s">
        <v>104</v>
      </c>
      <c r="R37" s="139" t="s">
        <v>105</v>
      </c>
      <c r="S37" s="105"/>
      <c r="T37" s="138" t="s">
        <v>61</v>
      </c>
      <c r="U37" s="105"/>
      <c r="V37" s="138"/>
      <c r="W37"/>
      <c r="Y37"/>
      <c r="Z37" s="1"/>
      <c r="AA37" s="1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</row>
    <row r="38" ht="42" customHeight="1" spans="2:250">
      <c r="B38" s="93"/>
      <c r="C38" s="99"/>
      <c r="D38" s="105"/>
      <c r="E38" s="105"/>
      <c r="F38" s="106"/>
      <c r="G38" s="105"/>
      <c r="H38" s="105" t="s">
        <v>31</v>
      </c>
      <c r="I38" s="107"/>
      <c r="J38" s="107"/>
      <c r="K38" s="105"/>
      <c r="L38" s="105"/>
      <c r="M38" s="105"/>
      <c r="N38" s="122" t="s">
        <v>106</v>
      </c>
      <c r="O38" s="126" t="s">
        <v>37</v>
      </c>
      <c r="P38" s="124" t="s">
        <v>71</v>
      </c>
      <c r="Q38" s="140" t="s">
        <v>107</v>
      </c>
      <c r="R38" s="139" t="s">
        <v>108</v>
      </c>
      <c r="S38" s="105"/>
      <c r="T38" s="138" t="s">
        <v>61</v>
      </c>
      <c r="U38" s="105"/>
      <c r="V38" s="138"/>
      <c r="W38"/>
      <c r="Y38"/>
      <c r="Z38" s="1"/>
      <c r="AA38" s="1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</row>
    <row r="39" ht="42" customHeight="1" spans="2:250">
      <c r="B39" s="93"/>
      <c r="C39" s="99"/>
      <c r="D39" s="97">
        <v>26</v>
      </c>
      <c r="E39" s="97"/>
      <c r="F39" s="104"/>
      <c r="G39" s="97" t="s">
        <v>31</v>
      </c>
      <c r="H39" s="102"/>
      <c r="I39" s="102"/>
      <c r="J39" s="102"/>
      <c r="K39" s="97"/>
      <c r="L39" s="97"/>
      <c r="M39" s="97"/>
      <c r="N39" s="120" t="s">
        <v>109</v>
      </c>
      <c r="O39" s="127">
        <v>1</v>
      </c>
      <c r="P39" s="95" t="s">
        <v>33</v>
      </c>
      <c r="Q39" s="141" t="s">
        <v>110</v>
      </c>
      <c r="R39" s="134" t="s">
        <v>111</v>
      </c>
      <c r="S39" s="97"/>
      <c r="T39" s="98" t="s">
        <v>61</v>
      </c>
      <c r="U39" s="97"/>
      <c r="V39" s="98"/>
      <c r="W39"/>
      <c r="Y39"/>
      <c r="Z39" s="1"/>
      <c r="AA39" s="1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</row>
    <row r="40" s="70" customFormat="1" ht="42" customHeight="1" spans="1:28">
      <c r="A40" s="91"/>
      <c r="B40" s="93">
        <v>1</v>
      </c>
      <c r="C40" s="99" t="s">
        <v>30</v>
      </c>
      <c r="D40" s="97">
        <v>27</v>
      </c>
      <c r="E40" s="97"/>
      <c r="F40" s="103"/>
      <c r="G40" s="97" t="s">
        <v>31</v>
      </c>
      <c r="H40" s="102"/>
      <c r="I40" s="102"/>
      <c r="J40" s="102"/>
      <c r="K40" s="97"/>
      <c r="L40" s="97"/>
      <c r="M40" s="97"/>
      <c r="N40" s="120" t="s">
        <v>112</v>
      </c>
      <c r="O40" s="119">
        <v>1</v>
      </c>
      <c r="P40" s="95" t="s">
        <v>60</v>
      </c>
      <c r="Q40" s="97" t="s">
        <v>113</v>
      </c>
      <c r="R40" s="134" t="s">
        <v>114</v>
      </c>
      <c r="S40" s="119">
        <v>25</v>
      </c>
      <c r="T40" s="98" t="s">
        <v>61</v>
      </c>
      <c r="U40" s="97"/>
      <c r="V40" s="98" t="s">
        <v>115</v>
      </c>
      <c r="X40" s="91"/>
      <c r="Z40" s="91"/>
      <c r="AA40" s="91"/>
      <c r="AB40" s="147"/>
    </row>
    <row r="41" s="70" customFormat="1" ht="42" customHeight="1" spans="1:28">
      <c r="A41" s="91"/>
      <c r="B41" s="93">
        <v>1</v>
      </c>
      <c r="C41" s="99" t="s">
        <v>30</v>
      </c>
      <c r="D41" s="97">
        <v>28</v>
      </c>
      <c r="E41" s="97"/>
      <c r="F41" s="103"/>
      <c r="G41" s="97" t="s">
        <v>31</v>
      </c>
      <c r="H41" s="102"/>
      <c r="I41" s="102"/>
      <c r="J41" s="102"/>
      <c r="K41" s="97"/>
      <c r="L41" s="97"/>
      <c r="M41" s="97"/>
      <c r="N41" s="120" t="s">
        <v>116</v>
      </c>
      <c r="O41" s="119">
        <v>1</v>
      </c>
      <c r="P41" s="95" t="s">
        <v>33</v>
      </c>
      <c r="Q41" s="97" t="s">
        <v>117</v>
      </c>
      <c r="R41" s="134" t="s">
        <v>118</v>
      </c>
      <c r="S41" s="119">
        <v>60</v>
      </c>
      <c r="T41" s="98" t="s">
        <v>61</v>
      </c>
      <c r="U41" s="97"/>
      <c r="V41" s="98" t="s">
        <v>115</v>
      </c>
      <c r="X41" s="91"/>
      <c r="Z41" s="91"/>
      <c r="AA41" s="91"/>
      <c r="AB41" s="147"/>
    </row>
    <row r="42" ht="42" customHeight="1" spans="2:28">
      <c r="B42" s="93"/>
      <c r="C42" s="99" t="s">
        <v>54</v>
      </c>
      <c r="D42" s="97">
        <v>29</v>
      </c>
      <c r="E42" s="97"/>
      <c r="F42" s="104"/>
      <c r="G42" s="97" t="s">
        <v>31</v>
      </c>
      <c r="H42" s="102"/>
      <c r="I42" s="102"/>
      <c r="J42" s="102"/>
      <c r="K42" s="97"/>
      <c r="L42" s="97"/>
      <c r="M42" s="97"/>
      <c r="N42" s="121" t="s">
        <v>119</v>
      </c>
      <c r="O42" s="119">
        <v>3</v>
      </c>
      <c r="P42" s="95" t="s">
        <v>33</v>
      </c>
      <c r="Q42" s="98" t="s">
        <v>34</v>
      </c>
      <c r="R42" s="98" t="s">
        <v>83</v>
      </c>
      <c r="S42" s="119">
        <v>1</v>
      </c>
      <c r="T42" s="98" t="s">
        <v>61</v>
      </c>
      <c r="U42" s="97"/>
      <c r="V42" s="98" t="s">
        <v>120</v>
      </c>
      <c r="AA42" s="146" t="s">
        <v>121</v>
      </c>
      <c r="AB42" s="149" t="s">
        <v>122</v>
      </c>
    </row>
    <row r="43" s="70" customFormat="1" ht="42" customHeight="1" spans="1:27">
      <c r="A43" s="91"/>
      <c r="B43" s="93"/>
      <c r="C43" s="99" t="s">
        <v>54</v>
      </c>
      <c r="D43" s="97">
        <v>30</v>
      </c>
      <c r="E43" s="97"/>
      <c r="F43" s="103"/>
      <c r="G43" s="97" t="s">
        <v>31</v>
      </c>
      <c r="H43" s="102"/>
      <c r="I43" s="102"/>
      <c r="J43" s="102"/>
      <c r="K43" s="97" t="s">
        <v>123</v>
      </c>
      <c r="L43" s="97"/>
      <c r="M43" s="97"/>
      <c r="N43" s="120" t="s">
        <v>124</v>
      </c>
      <c r="O43" s="119">
        <v>1</v>
      </c>
      <c r="P43" s="95" t="s">
        <v>33</v>
      </c>
      <c r="Q43" s="98" t="s">
        <v>125</v>
      </c>
      <c r="R43" s="97" t="s">
        <v>126</v>
      </c>
      <c r="S43" s="119">
        <v>5</v>
      </c>
      <c r="T43" s="98" t="s">
        <v>61</v>
      </c>
      <c r="U43" s="136"/>
      <c r="V43" s="98" t="s">
        <v>127</v>
      </c>
      <c r="X43" s="91"/>
      <c r="Z43" s="91"/>
      <c r="AA43" s="91"/>
    </row>
    <row r="44" s="70" customFormat="1" ht="42" customHeight="1" spans="1:27">
      <c r="A44" s="91"/>
      <c r="B44" s="93"/>
      <c r="C44" s="99" t="s">
        <v>54</v>
      </c>
      <c r="D44" s="97">
        <v>31</v>
      </c>
      <c r="E44" s="97"/>
      <c r="F44" s="103"/>
      <c r="G44" s="97" t="s">
        <v>31</v>
      </c>
      <c r="H44" s="102"/>
      <c r="I44" s="102"/>
      <c r="J44" s="102"/>
      <c r="K44" s="97" t="s">
        <v>128</v>
      </c>
      <c r="L44" s="97"/>
      <c r="M44" s="97"/>
      <c r="N44" s="120" t="s">
        <v>129</v>
      </c>
      <c r="O44" s="119">
        <v>1</v>
      </c>
      <c r="P44" s="95" t="s">
        <v>33</v>
      </c>
      <c r="Q44" s="98" t="s">
        <v>125</v>
      </c>
      <c r="R44" s="97" t="s">
        <v>130</v>
      </c>
      <c r="S44" s="119">
        <v>16</v>
      </c>
      <c r="T44" s="98" t="s">
        <v>61</v>
      </c>
      <c r="U44" s="136"/>
      <c r="V44" s="98" t="s">
        <v>115</v>
      </c>
      <c r="X44" s="91"/>
      <c r="Z44" s="91"/>
      <c r="AA44" s="91"/>
    </row>
    <row r="45" ht="42" customHeight="1" spans="2:22">
      <c r="B45" s="93"/>
      <c r="C45" s="99" t="s">
        <v>54</v>
      </c>
      <c r="D45" s="97">
        <v>32</v>
      </c>
      <c r="E45" s="97"/>
      <c r="F45" s="104"/>
      <c r="G45" s="97" t="s">
        <v>31</v>
      </c>
      <c r="H45" s="102"/>
      <c r="I45" s="102"/>
      <c r="J45" s="102"/>
      <c r="K45" s="97" t="s">
        <v>131</v>
      </c>
      <c r="L45" s="97"/>
      <c r="M45" s="97"/>
      <c r="N45" s="113" t="s">
        <v>132</v>
      </c>
      <c r="O45" s="96">
        <v>16</v>
      </c>
      <c r="P45" s="95" t="s">
        <v>33</v>
      </c>
      <c r="Q45" s="98" t="s">
        <v>125</v>
      </c>
      <c r="R45" s="100" t="s">
        <v>133</v>
      </c>
      <c r="S45" s="96">
        <v>20</v>
      </c>
      <c r="T45" s="98" t="s">
        <v>61</v>
      </c>
      <c r="U45" s="136"/>
      <c r="V45" s="98" t="s">
        <v>115</v>
      </c>
    </row>
    <row r="46" ht="42" customHeight="1" spans="1:250">
      <c r="A46" s="1">
        <f>SUM(A8:A45)</f>
        <v>12</v>
      </c>
      <c r="B46" s="93"/>
      <c r="C46" s="99" t="s">
        <v>54</v>
      </c>
      <c r="D46" s="97">
        <v>33</v>
      </c>
      <c r="E46" s="97"/>
      <c r="F46" s="104"/>
      <c r="G46" s="97" t="s">
        <v>31</v>
      </c>
      <c r="H46" s="102"/>
      <c r="I46" s="102"/>
      <c r="J46" s="102"/>
      <c r="K46" s="97" t="s">
        <v>131</v>
      </c>
      <c r="L46" s="97"/>
      <c r="M46" s="97"/>
      <c r="N46" s="113" t="s">
        <v>134</v>
      </c>
      <c r="O46" s="96">
        <v>2</v>
      </c>
      <c r="P46" s="95" t="s">
        <v>33</v>
      </c>
      <c r="Q46" s="98" t="s">
        <v>125</v>
      </c>
      <c r="R46" s="142" t="s">
        <v>135</v>
      </c>
      <c r="S46" s="96">
        <v>2</v>
      </c>
      <c r="T46" s="98" t="s">
        <v>61</v>
      </c>
      <c r="U46" s="143"/>
      <c r="V46" s="98" t="s">
        <v>115</v>
      </c>
      <c r="W46"/>
      <c r="Y46"/>
      <c r="Z46" s="1"/>
      <c r="AA46" s="1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</row>
    <row r="47" ht="42" customHeight="1" spans="2:250">
      <c r="B47" s="93"/>
      <c r="C47" s="99" t="s">
        <v>54</v>
      </c>
      <c r="D47" s="97">
        <v>34</v>
      </c>
      <c r="E47" s="97"/>
      <c r="F47" s="104"/>
      <c r="G47" s="97" t="s">
        <v>31</v>
      </c>
      <c r="H47" s="102"/>
      <c r="I47" s="102"/>
      <c r="J47" s="102"/>
      <c r="K47" s="97" t="s">
        <v>131</v>
      </c>
      <c r="L47" s="97"/>
      <c r="M47" s="97"/>
      <c r="N47" s="113" t="s">
        <v>134</v>
      </c>
      <c r="O47" s="96">
        <v>4</v>
      </c>
      <c r="P47" s="95" t="s">
        <v>33</v>
      </c>
      <c r="Q47" s="98" t="s">
        <v>125</v>
      </c>
      <c r="R47" s="142" t="s">
        <v>136</v>
      </c>
      <c r="S47" s="96">
        <v>10</v>
      </c>
      <c r="T47" s="98" t="s">
        <v>61</v>
      </c>
      <c r="U47" s="143"/>
      <c r="V47" s="98" t="s">
        <v>115</v>
      </c>
      <c r="W47"/>
      <c r="Y47"/>
      <c r="Z47" s="1"/>
      <c r="AA47" s="1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</row>
    <row r="48" ht="20.25" customHeight="1" spans="2:22">
      <c r="B48" s="93"/>
      <c r="C48" s="94"/>
      <c r="D48" s="108"/>
      <c r="E48" s="109"/>
      <c r="F48" s="109"/>
      <c r="G48" s="109"/>
      <c r="H48" s="109"/>
      <c r="I48" s="109"/>
      <c r="J48" s="109"/>
      <c r="K48" s="108"/>
      <c r="L48" s="108"/>
      <c r="M48" s="108"/>
      <c r="N48" s="128"/>
      <c r="O48" s="129"/>
      <c r="P48" s="109"/>
      <c r="Q48" s="144"/>
      <c r="R48" s="108"/>
      <c r="S48" s="108">
        <f>SUM(S8:S47)</f>
        <v>4979</v>
      </c>
      <c r="T48" s="109"/>
      <c r="U48" s="108"/>
      <c r="V48" s="94"/>
    </row>
    <row r="49" ht="20.25" customHeight="1" spans="2:22">
      <c r="B49" s="93">
        <f>SUM(B9:B48)</f>
        <v>18</v>
      </c>
      <c r="C49" s="94"/>
      <c r="D49" s="108"/>
      <c r="E49" s="109"/>
      <c r="F49" s="109"/>
      <c r="G49" s="109"/>
      <c r="H49" s="109"/>
      <c r="I49" s="109"/>
      <c r="J49" s="109"/>
      <c r="K49" s="108"/>
      <c r="L49" s="108"/>
      <c r="M49" s="108"/>
      <c r="N49" s="128"/>
      <c r="O49" s="129"/>
      <c r="P49" s="109"/>
      <c r="Q49" s="144"/>
      <c r="R49" s="108"/>
      <c r="S49" s="108"/>
      <c r="T49" s="109"/>
      <c r="U49" s="108"/>
      <c r="V49" s="94"/>
    </row>
    <row r="50" ht="20.25" customHeight="1" spans="2:22">
      <c r="B50" s="93"/>
      <c r="C50" s="94"/>
      <c r="D50" s="108"/>
      <c r="E50" s="109"/>
      <c r="F50" s="109"/>
      <c r="G50" s="109"/>
      <c r="H50" s="109"/>
      <c r="I50" s="109"/>
      <c r="J50" s="109"/>
      <c r="K50" s="108"/>
      <c r="L50" s="108"/>
      <c r="M50" s="108"/>
      <c r="N50" s="128"/>
      <c r="O50" s="129"/>
      <c r="P50" s="109"/>
      <c r="Q50" s="144"/>
      <c r="R50" s="108"/>
      <c r="S50" s="108"/>
      <c r="T50" s="109"/>
      <c r="U50" s="108"/>
      <c r="V50" s="94"/>
    </row>
    <row r="51" ht="20.25" customHeight="1" spans="2:22">
      <c r="B51" s="93"/>
      <c r="C51" s="94"/>
      <c r="D51" s="108"/>
      <c r="E51" s="109"/>
      <c r="F51" s="109"/>
      <c r="G51" s="109"/>
      <c r="H51" s="109"/>
      <c r="I51" s="109"/>
      <c r="J51" s="109"/>
      <c r="K51" s="108"/>
      <c r="L51" s="108"/>
      <c r="M51" s="108"/>
      <c r="N51" s="128"/>
      <c r="O51" s="129"/>
      <c r="P51" s="109"/>
      <c r="Q51" s="144"/>
      <c r="R51" s="108"/>
      <c r="S51" s="108"/>
      <c r="T51" s="109"/>
      <c r="U51" s="108"/>
      <c r="V51" s="94"/>
    </row>
    <row r="52" ht="20.25" customHeight="1" spans="4:21">
      <c r="D52" s="110"/>
      <c r="E52" s="111"/>
      <c r="F52" s="111"/>
      <c r="G52" s="111"/>
      <c r="H52" s="111"/>
      <c r="I52" s="111"/>
      <c r="J52" s="111"/>
      <c r="K52" s="110"/>
      <c r="L52" s="110"/>
      <c r="M52" s="110"/>
      <c r="N52" s="130"/>
      <c r="O52" s="131"/>
      <c r="P52" s="111"/>
      <c r="Q52" s="145"/>
      <c r="R52" s="110"/>
      <c r="S52" s="110"/>
      <c r="T52" s="111"/>
      <c r="U52" s="110"/>
    </row>
    <row r="53" ht="20.25" customHeight="1" spans="4:21">
      <c r="D53" s="110"/>
      <c r="E53" s="111"/>
      <c r="F53" s="111"/>
      <c r="G53" s="111"/>
      <c r="H53" s="111"/>
      <c r="I53" s="111"/>
      <c r="J53" s="111"/>
      <c r="K53" s="110"/>
      <c r="L53" s="110"/>
      <c r="M53" s="110"/>
      <c r="N53" s="130"/>
      <c r="O53" s="131"/>
      <c r="P53" s="111"/>
      <c r="Q53" s="145"/>
      <c r="R53" s="110"/>
      <c r="S53" s="110"/>
      <c r="T53" s="111"/>
      <c r="U53" s="110"/>
    </row>
    <row r="54" ht="20.25" customHeight="1" spans="4:21">
      <c r="D54" s="110"/>
      <c r="E54" s="111"/>
      <c r="F54" s="111"/>
      <c r="G54" s="111"/>
      <c r="H54" s="111"/>
      <c r="I54" s="111"/>
      <c r="J54" s="111"/>
      <c r="K54" s="110"/>
      <c r="L54" s="110"/>
      <c r="M54" s="110"/>
      <c r="N54" s="130"/>
      <c r="O54" s="131"/>
      <c r="P54" s="111"/>
      <c r="Q54" s="145"/>
      <c r="R54" s="110"/>
      <c r="S54" s="110"/>
      <c r="T54" s="111"/>
      <c r="U54" s="110"/>
    </row>
    <row r="55" ht="20.25" customHeight="1" spans="4:21">
      <c r="D55" s="110"/>
      <c r="E55" s="111"/>
      <c r="F55" s="111"/>
      <c r="G55" s="111"/>
      <c r="H55" s="111"/>
      <c r="I55" s="111"/>
      <c r="J55" s="111"/>
      <c r="K55" s="110"/>
      <c r="L55" s="110"/>
      <c r="M55" s="110"/>
      <c r="N55" s="130"/>
      <c r="O55" s="131"/>
      <c r="P55" s="111"/>
      <c r="Q55" s="145"/>
      <c r="R55" s="110"/>
      <c r="S55" s="110"/>
      <c r="T55" s="111"/>
      <c r="U55" s="110"/>
    </row>
    <row r="56" ht="20.25" customHeight="1" spans="4:21">
      <c r="D56" s="110"/>
      <c r="E56" s="111"/>
      <c r="F56" s="111"/>
      <c r="G56" s="111"/>
      <c r="H56" s="111"/>
      <c r="I56" s="111"/>
      <c r="J56" s="111"/>
      <c r="K56" s="110"/>
      <c r="L56" s="110"/>
      <c r="M56" s="110"/>
      <c r="N56" s="130"/>
      <c r="O56" s="131"/>
      <c r="P56" s="111"/>
      <c r="Q56" s="145"/>
      <c r="R56" s="110"/>
      <c r="S56" s="110"/>
      <c r="T56" s="111"/>
      <c r="U56" s="110"/>
    </row>
    <row r="57" ht="20.25" customHeight="1" spans="4:21">
      <c r="D57" s="110"/>
      <c r="E57" s="111"/>
      <c r="F57" s="111"/>
      <c r="G57" s="111"/>
      <c r="H57" s="111"/>
      <c r="I57" s="111"/>
      <c r="J57" s="111"/>
      <c r="K57" s="110"/>
      <c r="L57" s="110"/>
      <c r="M57" s="110"/>
      <c r="N57" s="130"/>
      <c r="O57" s="131"/>
      <c r="P57" s="111"/>
      <c r="Q57" s="145"/>
      <c r="R57" s="110"/>
      <c r="S57" s="110"/>
      <c r="T57" s="111"/>
      <c r="U57" s="110"/>
    </row>
    <row r="58" ht="20.25" customHeight="1" spans="4:21">
      <c r="D58" s="110"/>
      <c r="E58" s="111"/>
      <c r="F58" s="111"/>
      <c r="G58" s="111"/>
      <c r="H58" s="111"/>
      <c r="I58" s="111"/>
      <c r="J58" s="111"/>
      <c r="K58" s="110"/>
      <c r="L58" s="110"/>
      <c r="M58" s="110"/>
      <c r="N58" s="130"/>
      <c r="O58" s="131"/>
      <c r="P58" s="111"/>
      <c r="Q58" s="145"/>
      <c r="R58" s="110"/>
      <c r="S58" s="110"/>
      <c r="T58" s="111"/>
      <c r="U58" s="110"/>
    </row>
    <row r="59" ht="20.25" customHeight="1" spans="4:21">
      <c r="D59" s="110"/>
      <c r="E59" s="111"/>
      <c r="F59" s="111"/>
      <c r="G59" s="111"/>
      <c r="H59" s="111"/>
      <c r="I59" s="111"/>
      <c r="J59" s="111"/>
      <c r="K59" s="110"/>
      <c r="L59" s="110"/>
      <c r="M59" s="110"/>
      <c r="N59" s="130"/>
      <c r="O59" s="131"/>
      <c r="P59" s="111"/>
      <c r="Q59" s="145"/>
      <c r="R59" s="110"/>
      <c r="S59" s="110"/>
      <c r="T59" s="111"/>
      <c r="U59" s="110"/>
    </row>
    <row r="60" ht="20.25" customHeight="1" spans="4:21">
      <c r="D60" s="110"/>
      <c r="E60" s="111"/>
      <c r="F60" s="111"/>
      <c r="G60" s="111"/>
      <c r="H60" s="111"/>
      <c r="I60" s="111"/>
      <c r="J60" s="111"/>
      <c r="K60" s="110"/>
      <c r="L60" s="110"/>
      <c r="M60" s="110"/>
      <c r="N60" s="130"/>
      <c r="O60" s="131"/>
      <c r="P60" s="111"/>
      <c r="Q60" s="145"/>
      <c r="R60" s="110"/>
      <c r="S60" s="110"/>
      <c r="T60" s="111"/>
      <c r="U60" s="110"/>
    </row>
    <row r="61" ht="20.25" customHeight="1" spans="4:21">
      <c r="D61" s="110"/>
      <c r="E61" s="111"/>
      <c r="F61" s="111"/>
      <c r="G61" s="111"/>
      <c r="H61" s="111"/>
      <c r="I61" s="111"/>
      <c r="J61" s="111"/>
      <c r="K61" s="110"/>
      <c r="L61" s="110"/>
      <c r="M61" s="110"/>
      <c r="N61" s="130"/>
      <c r="O61" s="131"/>
      <c r="P61" s="111"/>
      <c r="Q61" s="145"/>
      <c r="R61" s="110"/>
      <c r="S61" s="110"/>
      <c r="T61" s="111"/>
      <c r="U61" s="110"/>
    </row>
    <row r="62" ht="20.25" customHeight="1" spans="4:21">
      <c r="D62" s="110"/>
      <c r="E62" s="111"/>
      <c r="F62" s="111"/>
      <c r="G62" s="111"/>
      <c r="H62" s="111"/>
      <c r="I62" s="111"/>
      <c r="J62" s="111"/>
      <c r="K62" s="110"/>
      <c r="L62" s="110"/>
      <c r="M62" s="110"/>
      <c r="N62" s="130"/>
      <c r="O62" s="131"/>
      <c r="P62" s="111"/>
      <c r="Q62" s="145"/>
      <c r="R62" s="110"/>
      <c r="S62" s="110"/>
      <c r="T62" s="111"/>
      <c r="U62" s="110"/>
    </row>
    <row r="63" ht="20.25" customHeight="1" spans="4:21">
      <c r="D63" s="110"/>
      <c r="E63" s="111"/>
      <c r="F63" s="111"/>
      <c r="G63" s="111"/>
      <c r="H63" s="111"/>
      <c r="I63" s="111"/>
      <c r="J63" s="111"/>
      <c r="K63" s="110"/>
      <c r="L63" s="110"/>
      <c r="M63" s="110"/>
      <c r="N63" s="130"/>
      <c r="O63" s="131"/>
      <c r="P63" s="111"/>
      <c r="Q63" s="145"/>
      <c r="R63" s="110"/>
      <c r="S63" s="110"/>
      <c r="T63" s="111"/>
      <c r="U63" s="110"/>
    </row>
    <row r="64" ht="20.25" customHeight="1" spans="4:21">
      <c r="D64" s="110"/>
      <c r="E64" s="111"/>
      <c r="F64" s="111"/>
      <c r="G64" s="111"/>
      <c r="H64" s="111"/>
      <c r="I64" s="111"/>
      <c r="J64" s="111"/>
      <c r="K64" s="110"/>
      <c r="L64" s="110"/>
      <c r="M64" s="110"/>
      <c r="N64" s="130"/>
      <c r="O64" s="131"/>
      <c r="P64" s="111"/>
      <c r="Q64" s="145"/>
      <c r="R64" s="110"/>
      <c r="S64" s="110"/>
      <c r="T64" s="111"/>
      <c r="U64" s="110"/>
    </row>
    <row r="65" ht="20.25" customHeight="1" spans="4:21">
      <c r="D65" s="110"/>
      <c r="E65" s="111"/>
      <c r="F65" s="111"/>
      <c r="G65" s="111"/>
      <c r="H65" s="111"/>
      <c r="I65" s="111"/>
      <c r="J65" s="111"/>
      <c r="K65" s="110"/>
      <c r="L65" s="110"/>
      <c r="M65" s="110"/>
      <c r="N65" s="130"/>
      <c r="O65" s="131"/>
      <c r="P65" s="111"/>
      <c r="Q65" s="145"/>
      <c r="R65" s="110"/>
      <c r="S65" s="110"/>
      <c r="T65" s="111"/>
      <c r="U65" s="110"/>
    </row>
    <row r="66" ht="20.25" customHeight="1" spans="4:21">
      <c r="D66" s="110"/>
      <c r="E66" s="111"/>
      <c r="F66" s="111"/>
      <c r="G66" s="111"/>
      <c r="H66" s="111"/>
      <c r="I66" s="111"/>
      <c r="J66" s="111"/>
      <c r="K66" s="110"/>
      <c r="L66" s="110"/>
      <c r="M66" s="110"/>
      <c r="N66" s="130"/>
      <c r="O66" s="131"/>
      <c r="P66" s="111"/>
      <c r="Q66" s="145"/>
      <c r="R66" s="110"/>
      <c r="S66" s="110"/>
      <c r="T66" s="111"/>
      <c r="U66" s="110"/>
    </row>
    <row r="67" ht="20.25" customHeight="1" spans="4:21">
      <c r="D67" s="110"/>
      <c r="E67" s="111"/>
      <c r="F67" s="111"/>
      <c r="G67" s="111"/>
      <c r="H67" s="111"/>
      <c r="I67" s="111"/>
      <c r="J67" s="111"/>
      <c r="K67" s="110"/>
      <c r="L67" s="110"/>
      <c r="M67" s="110"/>
      <c r="N67" s="130"/>
      <c r="O67" s="131"/>
      <c r="P67" s="111"/>
      <c r="Q67" s="145"/>
      <c r="R67" s="110"/>
      <c r="S67" s="110"/>
      <c r="T67" s="111"/>
      <c r="U67" s="110"/>
    </row>
    <row r="68" ht="20.25" customHeight="1" spans="4:21">
      <c r="D68" s="110"/>
      <c r="E68" s="111"/>
      <c r="F68" s="111"/>
      <c r="G68" s="111"/>
      <c r="H68" s="111"/>
      <c r="I68" s="111"/>
      <c r="J68" s="111"/>
      <c r="K68" s="110"/>
      <c r="L68" s="110"/>
      <c r="M68" s="110"/>
      <c r="N68" s="130"/>
      <c r="O68" s="131"/>
      <c r="P68" s="111"/>
      <c r="Q68" s="145"/>
      <c r="R68" s="110"/>
      <c r="S68" s="110"/>
      <c r="T68" s="111"/>
      <c r="U68" s="110"/>
    </row>
    <row r="69" ht="20.25" customHeight="1" spans="4:21">
      <c r="D69" s="110"/>
      <c r="E69" s="111"/>
      <c r="F69" s="111"/>
      <c r="G69" s="111"/>
      <c r="H69" s="111"/>
      <c r="I69" s="111"/>
      <c r="J69" s="111"/>
      <c r="K69" s="110"/>
      <c r="L69" s="110"/>
      <c r="M69" s="110"/>
      <c r="N69" s="130"/>
      <c r="O69" s="131"/>
      <c r="P69" s="111"/>
      <c r="Q69" s="145"/>
      <c r="R69" s="110"/>
      <c r="S69" s="110"/>
      <c r="T69" s="111"/>
      <c r="U69" s="110"/>
    </row>
    <row r="70" ht="20.25" customHeight="1" spans="4:21">
      <c r="D70" s="110"/>
      <c r="E70" s="111"/>
      <c r="F70" s="111"/>
      <c r="G70" s="111"/>
      <c r="H70" s="111"/>
      <c r="I70" s="111"/>
      <c r="J70" s="111"/>
      <c r="K70" s="110"/>
      <c r="L70" s="110"/>
      <c r="M70" s="110"/>
      <c r="N70" s="130"/>
      <c r="O70" s="131"/>
      <c r="P70" s="111"/>
      <c r="Q70" s="145"/>
      <c r="R70" s="110"/>
      <c r="S70" s="110"/>
      <c r="T70" s="111"/>
      <c r="U70" s="110"/>
    </row>
    <row r="71" ht="20.25" customHeight="1" spans="4:21">
      <c r="D71" s="110"/>
      <c r="E71" s="111"/>
      <c r="F71" s="111"/>
      <c r="G71" s="111"/>
      <c r="H71" s="111"/>
      <c r="I71" s="111"/>
      <c r="J71" s="111"/>
      <c r="K71" s="110"/>
      <c r="L71" s="110"/>
      <c r="M71" s="110"/>
      <c r="N71" s="130"/>
      <c r="O71" s="131"/>
      <c r="P71" s="111"/>
      <c r="Q71" s="145"/>
      <c r="R71" s="110"/>
      <c r="S71" s="110"/>
      <c r="T71" s="111"/>
      <c r="U71" s="110"/>
    </row>
    <row r="72" ht="20.25" customHeight="1" spans="4:21">
      <c r="D72" s="110"/>
      <c r="E72" s="111"/>
      <c r="F72" s="111"/>
      <c r="G72" s="111"/>
      <c r="H72" s="111"/>
      <c r="I72" s="111"/>
      <c r="J72" s="111"/>
      <c r="K72" s="110"/>
      <c r="L72" s="110"/>
      <c r="M72" s="110"/>
      <c r="N72" s="130"/>
      <c r="O72" s="131"/>
      <c r="P72" s="111"/>
      <c r="Q72" s="145"/>
      <c r="R72" s="110"/>
      <c r="S72" s="110"/>
      <c r="T72" s="111"/>
      <c r="U72" s="110"/>
    </row>
    <row r="73" ht="20.25" customHeight="1" spans="4:21">
      <c r="D73" s="110"/>
      <c r="E73" s="111"/>
      <c r="F73" s="111"/>
      <c r="G73" s="111"/>
      <c r="H73" s="111"/>
      <c r="I73" s="111"/>
      <c r="J73" s="111"/>
      <c r="K73" s="110"/>
      <c r="L73" s="110"/>
      <c r="M73" s="110"/>
      <c r="N73" s="130"/>
      <c r="O73" s="131"/>
      <c r="P73" s="111"/>
      <c r="Q73" s="145"/>
      <c r="R73" s="110"/>
      <c r="S73" s="110"/>
      <c r="T73" s="111"/>
      <c r="U73" s="110"/>
    </row>
    <row r="74" ht="20.25" customHeight="1" spans="4:21">
      <c r="D74" s="110"/>
      <c r="E74" s="111"/>
      <c r="F74" s="111"/>
      <c r="G74" s="111"/>
      <c r="H74" s="111"/>
      <c r="I74" s="111"/>
      <c r="J74" s="111"/>
      <c r="K74" s="110"/>
      <c r="L74" s="110"/>
      <c r="M74" s="110"/>
      <c r="N74" s="130"/>
      <c r="O74" s="131"/>
      <c r="P74" s="111"/>
      <c r="Q74" s="145"/>
      <c r="R74" s="110"/>
      <c r="S74" s="110"/>
      <c r="T74" s="111"/>
      <c r="U74" s="110"/>
    </row>
    <row r="75" ht="20.25" customHeight="1" spans="4:21">
      <c r="D75" s="110"/>
      <c r="E75" s="111"/>
      <c r="F75" s="111"/>
      <c r="G75" s="111"/>
      <c r="H75" s="111"/>
      <c r="I75" s="111"/>
      <c r="J75" s="111"/>
      <c r="K75" s="110"/>
      <c r="L75" s="110"/>
      <c r="M75" s="110"/>
      <c r="N75" s="130"/>
      <c r="O75" s="131"/>
      <c r="P75" s="111"/>
      <c r="Q75" s="145"/>
      <c r="R75" s="110"/>
      <c r="S75" s="110"/>
      <c r="T75" s="111"/>
      <c r="U75" s="110"/>
    </row>
    <row r="76" ht="20.25" customHeight="1" spans="4:21">
      <c r="D76" s="110"/>
      <c r="E76" s="111"/>
      <c r="F76" s="111"/>
      <c r="G76" s="111"/>
      <c r="H76" s="111"/>
      <c r="I76" s="111"/>
      <c r="J76" s="111"/>
      <c r="K76" s="110"/>
      <c r="L76" s="110"/>
      <c r="M76" s="110"/>
      <c r="N76" s="130"/>
      <c r="O76" s="131"/>
      <c r="P76" s="111"/>
      <c r="Q76" s="145"/>
      <c r="R76" s="110"/>
      <c r="S76" s="110"/>
      <c r="T76" s="111"/>
      <c r="U76" s="110"/>
    </row>
    <row r="77" ht="20.25" customHeight="1" spans="4:21">
      <c r="D77" s="110"/>
      <c r="E77" s="111"/>
      <c r="F77" s="111"/>
      <c r="G77" s="111"/>
      <c r="H77" s="111"/>
      <c r="I77" s="111"/>
      <c r="J77" s="111"/>
      <c r="K77" s="110"/>
      <c r="L77" s="110"/>
      <c r="M77" s="110"/>
      <c r="N77" s="130"/>
      <c r="O77" s="131"/>
      <c r="P77" s="111"/>
      <c r="Q77" s="145"/>
      <c r="R77" s="110"/>
      <c r="S77" s="110"/>
      <c r="T77" s="111"/>
      <c r="U77" s="110"/>
    </row>
    <row r="78" ht="20.25" customHeight="1" spans="4:21">
      <c r="D78" s="110"/>
      <c r="E78" s="111"/>
      <c r="F78" s="111"/>
      <c r="G78" s="111"/>
      <c r="H78" s="111"/>
      <c r="I78" s="111"/>
      <c r="J78" s="111"/>
      <c r="K78" s="110"/>
      <c r="L78" s="110"/>
      <c r="M78" s="110"/>
      <c r="N78" s="130"/>
      <c r="O78" s="131"/>
      <c r="P78" s="111"/>
      <c r="Q78" s="145"/>
      <c r="R78" s="110"/>
      <c r="S78" s="110"/>
      <c r="T78" s="111"/>
      <c r="U78" s="110"/>
    </row>
    <row r="79" ht="20.25" customHeight="1" spans="4:21">
      <c r="D79" s="110"/>
      <c r="E79" s="111"/>
      <c r="F79" s="111"/>
      <c r="G79" s="111"/>
      <c r="H79" s="111"/>
      <c r="I79" s="111"/>
      <c r="J79" s="111"/>
      <c r="K79" s="110"/>
      <c r="L79" s="110"/>
      <c r="M79" s="110"/>
      <c r="N79" s="130"/>
      <c r="O79" s="131"/>
      <c r="P79" s="111"/>
      <c r="Q79" s="145"/>
      <c r="R79" s="110"/>
      <c r="S79" s="110"/>
      <c r="T79" s="111"/>
      <c r="U79" s="110"/>
    </row>
    <row r="80" ht="20.25" customHeight="1" spans="4:21">
      <c r="D80" s="110"/>
      <c r="E80" s="111"/>
      <c r="F80" s="111"/>
      <c r="G80" s="111"/>
      <c r="H80" s="111"/>
      <c r="I80" s="111"/>
      <c r="J80" s="111"/>
      <c r="K80" s="110"/>
      <c r="L80" s="110"/>
      <c r="M80" s="110"/>
      <c r="N80" s="130"/>
      <c r="O80" s="131"/>
      <c r="P80" s="111"/>
      <c r="Q80" s="145"/>
      <c r="R80" s="110"/>
      <c r="S80" s="110"/>
      <c r="T80" s="111"/>
      <c r="U80" s="110"/>
    </row>
    <row r="81" ht="20.25" customHeight="1" spans="4:21">
      <c r="D81" s="110"/>
      <c r="E81" s="111"/>
      <c r="F81" s="111"/>
      <c r="G81" s="111"/>
      <c r="H81" s="111"/>
      <c r="I81" s="111"/>
      <c r="J81" s="111"/>
      <c r="K81" s="110"/>
      <c r="L81" s="110"/>
      <c r="M81" s="110"/>
      <c r="N81" s="130"/>
      <c r="O81" s="131"/>
      <c r="P81" s="111"/>
      <c r="Q81" s="145"/>
      <c r="R81" s="110"/>
      <c r="S81" s="110"/>
      <c r="T81" s="111"/>
      <c r="U81" s="110"/>
    </row>
    <row r="82" ht="20.25" customHeight="1" spans="4:21">
      <c r="D82" s="110"/>
      <c r="E82" s="111"/>
      <c r="F82" s="111"/>
      <c r="G82" s="111"/>
      <c r="H82" s="111"/>
      <c r="I82" s="111"/>
      <c r="J82" s="111"/>
      <c r="K82" s="110"/>
      <c r="L82" s="110"/>
      <c r="M82" s="110"/>
      <c r="N82" s="130"/>
      <c r="O82" s="131"/>
      <c r="P82" s="111"/>
      <c r="Q82" s="145"/>
      <c r="R82" s="110"/>
      <c r="S82" s="110"/>
      <c r="T82" s="111"/>
      <c r="U82" s="110"/>
    </row>
    <row r="83" ht="20.25" customHeight="1" spans="4:21">
      <c r="D83" s="110"/>
      <c r="E83" s="111"/>
      <c r="F83" s="111"/>
      <c r="G83" s="111"/>
      <c r="H83" s="111"/>
      <c r="I83" s="111"/>
      <c r="J83" s="111"/>
      <c r="K83" s="110"/>
      <c r="L83" s="110"/>
      <c r="M83" s="110"/>
      <c r="N83" s="130"/>
      <c r="O83" s="131"/>
      <c r="P83" s="111"/>
      <c r="Q83" s="145"/>
      <c r="R83" s="110"/>
      <c r="S83" s="110"/>
      <c r="T83" s="111"/>
      <c r="U83" s="110"/>
    </row>
    <row r="84" ht="20.25" customHeight="1" spans="4:21">
      <c r="D84" s="110"/>
      <c r="E84" s="111"/>
      <c r="F84" s="111"/>
      <c r="G84" s="111"/>
      <c r="H84" s="111"/>
      <c r="I84" s="111"/>
      <c r="J84" s="111"/>
      <c r="K84" s="110"/>
      <c r="L84" s="110"/>
      <c r="M84" s="110"/>
      <c r="N84" s="130"/>
      <c r="O84" s="131"/>
      <c r="P84" s="111"/>
      <c r="Q84" s="145"/>
      <c r="R84" s="110"/>
      <c r="S84" s="110"/>
      <c r="T84" s="111"/>
      <c r="U84" s="110"/>
    </row>
    <row r="85" ht="20.25" customHeight="1" spans="4:21">
      <c r="D85" s="110"/>
      <c r="E85" s="111"/>
      <c r="F85" s="111"/>
      <c r="G85" s="111"/>
      <c r="H85" s="111"/>
      <c r="I85" s="111"/>
      <c r="J85" s="111"/>
      <c r="K85" s="110"/>
      <c r="L85" s="110"/>
      <c r="M85" s="110"/>
      <c r="N85" s="130"/>
      <c r="O85" s="131"/>
      <c r="P85" s="111"/>
      <c r="Q85" s="145"/>
      <c r="R85" s="110"/>
      <c r="S85" s="110"/>
      <c r="T85" s="111"/>
      <c r="U85" s="110"/>
    </row>
    <row r="86" ht="20.25" customHeight="1" spans="4:21">
      <c r="D86" s="110"/>
      <c r="E86" s="111"/>
      <c r="F86" s="111"/>
      <c r="G86" s="111"/>
      <c r="H86" s="111"/>
      <c r="I86" s="111"/>
      <c r="J86" s="111"/>
      <c r="K86" s="110"/>
      <c r="L86" s="110"/>
      <c r="M86" s="110"/>
      <c r="N86" s="130"/>
      <c r="O86" s="131"/>
      <c r="P86" s="111"/>
      <c r="Q86" s="145"/>
      <c r="R86" s="110"/>
      <c r="S86" s="110"/>
      <c r="T86" s="111"/>
      <c r="U86" s="110"/>
    </row>
    <row r="87" ht="20.25" customHeight="1" spans="4:21">
      <c r="D87" s="110"/>
      <c r="E87" s="111"/>
      <c r="F87" s="111"/>
      <c r="G87" s="111"/>
      <c r="H87" s="111"/>
      <c r="I87" s="111"/>
      <c r="J87" s="111"/>
      <c r="K87" s="110"/>
      <c r="L87" s="110"/>
      <c r="M87" s="110"/>
      <c r="N87" s="130"/>
      <c r="O87" s="131"/>
      <c r="P87" s="111"/>
      <c r="Q87" s="145"/>
      <c r="R87" s="110"/>
      <c r="S87" s="110"/>
      <c r="T87" s="111"/>
      <c r="U87" s="110"/>
    </row>
    <row r="88" ht="20.25" customHeight="1" spans="4:21">
      <c r="D88" s="110"/>
      <c r="E88" s="111"/>
      <c r="F88" s="111"/>
      <c r="G88" s="111"/>
      <c r="H88" s="111"/>
      <c r="I88" s="111"/>
      <c r="J88" s="111"/>
      <c r="K88" s="110"/>
      <c r="L88" s="110"/>
      <c r="M88" s="110"/>
      <c r="N88" s="130"/>
      <c r="O88" s="131"/>
      <c r="P88" s="111"/>
      <c r="Q88" s="145"/>
      <c r="R88" s="110"/>
      <c r="S88" s="110"/>
      <c r="T88" s="111"/>
      <c r="U88" s="110"/>
    </row>
    <row r="89" ht="20.25" customHeight="1" spans="4:21">
      <c r="D89" s="110"/>
      <c r="E89" s="111"/>
      <c r="F89" s="111"/>
      <c r="G89" s="111"/>
      <c r="H89" s="111"/>
      <c r="I89" s="111"/>
      <c r="J89" s="111"/>
      <c r="K89" s="110"/>
      <c r="L89" s="110"/>
      <c r="M89" s="110"/>
      <c r="N89" s="130"/>
      <c r="O89" s="131"/>
      <c r="P89" s="111"/>
      <c r="Q89" s="145"/>
      <c r="R89" s="110"/>
      <c r="S89" s="110"/>
      <c r="T89" s="111"/>
      <c r="U89" s="110"/>
    </row>
    <row r="90" ht="20.25" customHeight="1" spans="4:21">
      <c r="D90" s="110"/>
      <c r="E90" s="111"/>
      <c r="F90" s="111"/>
      <c r="G90" s="111"/>
      <c r="H90" s="111"/>
      <c r="I90" s="111"/>
      <c r="J90" s="111"/>
      <c r="K90" s="110"/>
      <c r="L90" s="110"/>
      <c r="M90" s="110"/>
      <c r="N90" s="130"/>
      <c r="O90" s="131"/>
      <c r="P90" s="111"/>
      <c r="Q90" s="145"/>
      <c r="R90" s="110"/>
      <c r="S90" s="110"/>
      <c r="T90" s="111"/>
      <c r="U90" s="110"/>
    </row>
    <row r="91" ht="20.25" customHeight="1" spans="4:21">
      <c r="D91" s="110"/>
      <c r="E91" s="111"/>
      <c r="F91" s="111"/>
      <c r="G91" s="111"/>
      <c r="H91" s="111"/>
      <c r="I91" s="111"/>
      <c r="J91" s="111"/>
      <c r="K91" s="110"/>
      <c r="L91" s="110"/>
      <c r="M91" s="110"/>
      <c r="N91" s="130"/>
      <c r="O91" s="131"/>
      <c r="P91" s="111"/>
      <c r="Q91" s="145"/>
      <c r="R91" s="110"/>
      <c r="S91" s="110"/>
      <c r="T91" s="111"/>
      <c r="U91" s="110"/>
    </row>
    <row r="92" ht="20.25" customHeight="1" spans="4:21">
      <c r="D92" s="110"/>
      <c r="E92" s="111"/>
      <c r="F92" s="111"/>
      <c r="G92" s="111"/>
      <c r="H92" s="111"/>
      <c r="I92" s="111"/>
      <c r="J92" s="111"/>
      <c r="K92" s="110"/>
      <c r="L92" s="110"/>
      <c r="M92" s="110"/>
      <c r="N92" s="130"/>
      <c r="O92" s="131"/>
      <c r="P92" s="111"/>
      <c r="Q92" s="145"/>
      <c r="R92" s="110"/>
      <c r="S92" s="110"/>
      <c r="T92" s="111"/>
      <c r="U92" s="110"/>
    </row>
    <row r="93" ht="20.25" customHeight="1" spans="4:21">
      <c r="D93" s="110"/>
      <c r="E93" s="111"/>
      <c r="F93" s="111"/>
      <c r="G93" s="111"/>
      <c r="H93" s="111"/>
      <c r="I93" s="111"/>
      <c r="J93" s="111"/>
      <c r="K93" s="110"/>
      <c r="L93" s="110"/>
      <c r="M93" s="110"/>
      <c r="N93" s="130"/>
      <c r="O93" s="131"/>
      <c r="P93" s="111"/>
      <c r="Q93" s="145"/>
      <c r="R93" s="110"/>
      <c r="S93" s="110"/>
      <c r="T93" s="111"/>
      <c r="U93" s="110"/>
    </row>
    <row r="94" ht="20.25" customHeight="1" spans="4:21">
      <c r="D94" s="110"/>
      <c r="E94" s="111"/>
      <c r="F94" s="111"/>
      <c r="G94" s="111"/>
      <c r="H94" s="111"/>
      <c r="I94" s="111"/>
      <c r="J94" s="111"/>
      <c r="K94" s="110"/>
      <c r="L94" s="110"/>
      <c r="M94" s="110"/>
      <c r="N94" s="130"/>
      <c r="O94" s="131"/>
      <c r="P94" s="111"/>
      <c r="Q94" s="145"/>
      <c r="R94" s="110"/>
      <c r="S94" s="110"/>
      <c r="T94" s="111"/>
      <c r="U94" s="110"/>
    </row>
    <row r="95" ht="20.25" customHeight="1" spans="4:21">
      <c r="D95" s="110"/>
      <c r="E95" s="111"/>
      <c r="F95" s="111"/>
      <c r="G95" s="111"/>
      <c r="H95" s="111"/>
      <c r="I95" s="111"/>
      <c r="J95" s="111"/>
      <c r="K95" s="110"/>
      <c r="L95" s="110"/>
      <c r="M95" s="110"/>
      <c r="N95" s="130"/>
      <c r="O95" s="131"/>
      <c r="P95" s="111"/>
      <c r="Q95" s="145"/>
      <c r="R95" s="110"/>
      <c r="S95" s="110"/>
      <c r="T95" s="111"/>
      <c r="U95" s="110"/>
    </row>
    <row r="96" ht="20.25" customHeight="1" spans="4:21">
      <c r="D96" s="110"/>
      <c r="E96" s="111"/>
      <c r="F96" s="111"/>
      <c r="G96" s="111"/>
      <c r="H96" s="111"/>
      <c r="I96" s="111"/>
      <c r="J96" s="111"/>
      <c r="K96" s="110"/>
      <c r="L96" s="110"/>
      <c r="M96" s="110"/>
      <c r="N96" s="130"/>
      <c r="O96" s="131"/>
      <c r="P96" s="111"/>
      <c r="Q96" s="145"/>
      <c r="R96" s="110"/>
      <c r="S96" s="110"/>
      <c r="T96" s="111"/>
      <c r="U96" s="110"/>
    </row>
    <row r="97" ht="20.25" customHeight="1" spans="4:21">
      <c r="D97" s="110"/>
      <c r="E97" s="111"/>
      <c r="F97" s="111"/>
      <c r="G97" s="111"/>
      <c r="H97" s="111"/>
      <c r="I97" s="111"/>
      <c r="J97" s="111"/>
      <c r="K97" s="110"/>
      <c r="L97" s="110"/>
      <c r="M97" s="110"/>
      <c r="N97" s="130"/>
      <c r="O97" s="131"/>
      <c r="P97" s="111"/>
      <c r="Q97" s="145"/>
      <c r="R97" s="110"/>
      <c r="S97" s="110"/>
      <c r="T97" s="111"/>
      <c r="U97" s="110"/>
    </row>
    <row r="98" ht="20.25" customHeight="1" spans="4:21">
      <c r="D98" s="110"/>
      <c r="E98" s="111"/>
      <c r="F98" s="111"/>
      <c r="G98" s="111"/>
      <c r="H98" s="111"/>
      <c r="I98" s="111"/>
      <c r="J98" s="111"/>
      <c r="K98" s="110"/>
      <c r="L98" s="110"/>
      <c r="M98" s="110"/>
      <c r="N98" s="130"/>
      <c r="O98" s="131"/>
      <c r="P98" s="111"/>
      <c r="Q98" s="145"/>
      <c r="R98" s="110"/>
      <c r="S98" s="110"/>
      <c r="T98" s="111"/>
      <c r="U98" s="110"/>
    </row>
    <row r="99" ht="20.25" customHeight="1" spans="4:21">
      <c r="D99" s="110"/>
      <c r="E99" s="111"/>
      <c r="F99" s="111"/>
      <c r="G99" s="111"/>
      <c r="H99" s="111"/>
      <c r="I99" s="111"/>
      <c r="J99" s="111"/>
      <c r="K99" s="110"/>
      <c r="L99" s="110"/>
      <c r="M99" s="110"/>
      <c r="N99" s="130"/>
      <c r="O99" s="131"/>
      <c r="P99" s="111"/>
      <c r="Q99" s="145"/>
      <c r="R99" s="110"/>
      <c r="S99" s="110"/>
      <c r="T99" s="111"/>
      <c r="U99" s="110"/>
    </row>
    <row r="100" ht="20.25" customHeight="1" spans="4:21">
      <c r="D100" s="110"/>
      <c r="E100" s="111"/>
      <c r="F100" s="111"/>
      <c r="G100" s="111"/>
      <c r="H100" s="111"/>
      <c r="I100" s="111"/>
      <c r="J100" s="111"/>
      <c r="K100" s="110"/>
      <c r="L100" s="110"/>
      <c r="M100" s="110"/>
      <c r="N100" s="130"/>
      <c r="O100" s="131"/>
      <c r="P100" s="111"/>
      <c r="Q100" s="145"/>
      <c r="R100" s="110"/>
      <c r="S100" s="110"/>
      <c r="T100" s="111"/>
      <c r="U100" s="110"/>
    </row>
    <row r="101" ht="20.25" customHeight="1" spans="4:21">
      <c r="D101" s="110"/>
      <c r="E101" s="111"/>
      <c r="F101" s="111"/>
      <c r="G101" s="111"/>
      <c r="H101" s="111"/>
      <c r="I101" s="111"/>
      <c r="J101" s="111"/>
      <c r="K101" s="110"/>
      <c r="L101" s="110"/>
      <c r="M101" s="110"/>
      <c r="N101" s="130"/>
      <c r="O101" s="131"/>
      <c r="P101" s="111"/>
      <c r="Q101" s="145"/>
      <c r="R101" s="110"/>
      <c r="S101" s="110"/>
      <c r="T101" s="111"/>
      <c r="U101" s="110"/>
    </row>
    <row r="102" ht="20.25" customHeight="1" spans="4:21">
      <c r="D102" s="110"/>
      <c r="E102" s="111"/>
      <c r="F102" s="111"/>
      <c r="G102" s="111"/>
      <c r="H102" s="111"/>
      <c r="I102" s="111"/>
      <c r="J102" s="111"/>
      <c r="K102" s="110"/>
      <c r="L102" s="110"/>
      <c r="M102" s="110"/>
      <c r="N102" s="130"/>
      <c r="O102" s="131"/>
      <c r="P102" s="111"/>
      <c r="Q102" s="145"/>
      <c r="R102" s="110"/>
      <c r="S102" s="110"/>
      <c r="T102" s="111"/>
      <c r="U102" s="110"/>
    </row>
    <row r="103" ht="20.25" customHeight="1" spans="4:21">
      <c r="D103" s="110"/>
      <c r="E103" s="111"/>
      <c r="F103" s="111"/>
      <c r="G103" s="111"/>
      <c r="H103" s="111"/>
      <c r="I103" s="111"/>
      <c r="J103" s="111"/>
      <c r="K103" s="110"/>
      <c r="L103" s="110"/>
      <c r="M103" s="110"/>
      <c r="N103" s="130"/>
      <c r="O103" s="131"/>
      <c r="P103" s="111"/>
      <c r="Q103" s="145"/>
      <c r="R103" s="110"/>
      <c r="S103" s="110"/>
      <c r="T103" s="111"/>
      <c r="U103" s="110"/>
    </row>
    <row r="104" ht="20.25" customHeight="1" spans="4:21">
      <c r="D104" s="110"/>
      <c r="E104" s="111"/>
      <c r="F104" s="111"/>
      <c r="G104" s="111"/>
      <c r="H104" s="111"/>
      <c r="I104" s="111"/>
      <c r="J104" s="111"/>
      <c r="K104" s="110"/>
      <c r="L104" s="110"/>
      <c r="M104" s="110"/>
      <c r="N104" s="130"/>
      <c r="O104" s="131"/>
      <c r="P104" s="111"/>
      <c r="Q104" s="145"/>
      <c r="R104" s="110"/>
      <c r="S104" s="110"/>
      <c r="T104" s="111"/>
      <c r="U104" s="110"/>
    </row>
    <row r="105" ht="20.25" customHeight="1" spans="4:21">
      <c r="D105" s="110"/>
      <c r="E105" s="111"/>
      <c r="F105" s="111"/>
      <c r="G105" s="111"/>
      <c r="H105" s="111"/>
      <c r="I105" s="111"/>
      <c r="J105" s="111"/>
      <c r="K105" s="110"/>
      <c r="L105" s="110"/>
      <c r="M105" s="110"/>
      <c r="N105" s="130"/>
      <c r="O105" s="131"/>
      <c r="P105" s="111"/>
      <c r="Q105" s="145"/>
      <c r="R105" s="110"/>
      <c r="S105" s="110"/>
      <c r="T105" s="111"/>
      <c r="U105" s="110"/>
    </row>
    <row r="106" ht="20.25" customHeight="1" spans="4:21">
      <c r="D106" s="110"/>
      <c r="E106" s="111"/>
      <c r="F106" s="111"/>
      <c r="G106" s="111"/>
      <c r="H106" s="111"/>
      <c r="I106" s="111"/>
      <c r="J106" s="111"/>
      <c r="K106" s="110"/>
      <c r="L106" s="110"/>
      <c r="M106" s="110"/>
      <c r="N106" s="130"/>
      <c r="O106" s="131"/>
      <c r="P106" s="111"/>
      <c r="Q106" s="145"/>
      <c r="R106" s="110"/>
      <c r="S106" s="110"/>
      <c r="T106" s="111"/>
      <c r="U106" s="110"/>
    </row>
    <row r="107" ht="20.25" customHeight="1" spans="4:21">
      <c r="D107" s="110"/>
      <c r="E107" s="111"/>
      <c r="F107" s="111"/>
      <c r="G107" s="111"/>
      <c r="H107" s="111"/>
      <c r="I107" s="111"/>
      <c r="J107" s="111"/>
      <c r="K107" s="110"/>
      <c r="L107" s="110"/>
      <c r="M107" s="110"/>
      <c r="N107" s="130"/>
      <c r="O107" s="131"/>
      <c r="P107" s="111"/>
      <c r="Q107" s="145"/>
      <c r="R107" s="110"/>
      <c r="S107" s="110"/>
      <c r="T107" s="111"/>
      <c r="U107" s="110"/>
    </row>
    <row r="108" ht="20.25" customHeight="1" spans="4:21">
      <c r="D108" s="110"/>
      <c r="E108" s="111"/>
      <c r="F108" s="111"/>
      <c r="G108" s="111"/>
      <c r="H108" s="111"/>
      <c r="I108" s="111"/>
      <c r="J108" s="111"/>
      <c r="K108" s="110"/>
      <c r="L108" s="110"/>
      <c r="M108" s="110"/>
      <c r="N108" s="130"/>
      <c r="O108" s="131"/>
      <c r="P108" s="111"/>
      <c r="Q108" s="145"/>
      <c r="R108" s="110"/>
      <c r="S108" s="110"/>
      <c r="T108" s="111"/>
      <c r="U108" s="110"/>
    </row>
    <row r="109" ht="20.25" customHeight="1" spans="4:21">
      <c r="D109" s="110"/>
      <c r="E109" s="111"/>
      <c r="F109" s="111"/>
      <c r="G109" s="111"/>
      <c r="H109" s="111"/>
      <c r="I109" s="111"/>
      <c r="J109" s="111"/>
      <c r="K109" s="110"/>
      <c r="L109" s="110"/>
      <c r="M109" s="110"/>
      <c r="N109" s="130"/>
      <c r="O109" s="131"/>
      <c r="P109" s="111"/>
      <c r="Q109" s="145"/>
      <c r="R109" s="110"/>
      <c r="S109" s="110"/>
      <c r="T109" s="111"/>
      <c r="U109" s="110"/>
    </row>
    <row r="110" ht="20.25" customHeight="1" spans="4:21">
      <c r="D110" s="110"/>
      <c r="E110" s="111"/>
      <c r="F110" s="111"/>
      <c r="G110" s="111"/>
      <c r="H110" s="111"/>
      <c r="I110" s="111"/>
      <c r="J110" s="111"/>
      <c r="K110" s="110"/>
      <c r="L110" s="110"/>
      <c r="M110" s="110"/>
      <c r="N110" s="130"/>
      <c r="O110" s="131"/>
      <c r="P110" s="111"/>
      <c r="Q110" s="145"/>
      <c r="R110" s="110"/>
      <c r="S110" s="110"/>
      <c r="T110" s="111"/>
      <c r="U110" s="110"/>
    </row>
    <row r="111" ht="20.25" customHeight="1" spans="4:21">
      <c r="D111" s="110"/>
      <c r="E111" s="111"/>
      <c r="F111" s="111"/>
      <c r="G111" s="111"/>
      <c r="H111" s="111"/>
      <c r="I111" s="111"/>
      <c r="J111" s="111"/>
      <c r="K111" s="110"/>
      <c r="L111" s="110"/>
      <c r="M111" s="110"/>
      <c r="N111" s="130"/>
      <c r="O111" s="131"/>
      <c r="P111" s="111"/>
      <c r="Q111" s="145"/>
      <c r="R111" s="110"/>
      <c r="S111" s="110"/>
      <c r="T111" s="111"/>
      <c r="U111" s="110"/>
    </row>
    <row r="112" ht="20.25" customHeight="1" spans="4:21">
      <c r="D112" s="110"/>
      <c r="E112" s="111"/>
      <c r="F112" s="111"/>
      <c r="G112" s="111"/>
      <c r="H112" s="111"/>
      <c r="I112" s="111"/>
      <c r="J112" s="111"/>
      <c r="K112" s="110"/>
      <c r="L112" s="110"/>
      <c r="M112" s="110"/>
      <c r="N112" s="130"/>
      <c r="O112" s="131"/>
      <c r="P112" s="111"/>
      <c r="Q112" s="145"/>
      <c r="R112" s="110"/>
      <c r="S112" s="110"/>
      <c r="T112" s="111"/>
      <c r="U112" s="110"/>
    </row>
    <row r="113" ht="20.25" customHeight="1" spans="4:21">
      <c r="D113" s="110"/>
      <c r="E113" s="111"/>
      <c r="F113" s="111"/>
      <c r="G113" s="111"/>
      <c r="H113" s="111"/>
      <c r="I113" s="111"/>
      <c r="J113" s="111"/>
      <c r="K113" s="110"/>
      <c r="L113" s="110"/>
      <c r="M113" s="110"/>
      <c r="N113" s="130"/>
      <c r="O113" s="131"/>
      <c r="P113" s="111"/>
      <c r="Q113" s="145"/>
      <c r="R113" s="110"/>
      <c r="S113" s="110"/>
      <c r="T113" s="111"/>
      <c r="U113" s="110"/>
    </row>
    <row r="114" ht="20.25" customHeight="1" spans="4:21">
      <c r="D114" s="110"/>
      <c r="E114" s="111"/>
      <c r="F114" s="111"/>
      <c r="G114" s="111"/>
      <c r="H114" s="111"/>
      <c r="I114" s="111"/>
      <c r="J114" s="111"/>
      <c r="K114" s="110"/>
      <c r="L114" s="110"/>
      <c r="M114" s="110"/>
      <c r="N114" s="130"/>
      <c r="O114" s="131"/>
      <c r="P114" s="111"/>
      <c r="Q114" s="145"/>
      <c r="R114" s="110"/>
      <c r="S114" s="110"/>
      <c r="T114" s="111"/>
      <c r="U114" s="110"/>
    </row>
    <row r="115" ht="20.25" customHeight="1" spans="4:21">
      <c r="D115" s="110"/>
      <c r="E115" s="111"/>
      <c r="F115" s="111"/>
      <c r="G115" s="111"/>
      <c r="H115" s="111"/>
      <c r="I115" s="111"/>
      <c r="J115" s="111"/>
      <c r="K115" s="110"/>
      <c r="L115" s="110"/>
      <c r="M115" s="110"/>
      <c r="N115" s="130"/>
      <c r="O115" s="131"/>
      <c r="P115" s="111"/>
      <c r="Q115" s="145"/>
      <c r="R115" s="110"/>
      <c r="S115" s="110"/>
      <c r="T115" s="111"/>
      <c r="U115" s="110"/>
    </row>
    <row r="116" ht="20.25" customHeight="1" spans="4:21">
      <c r="D116" s="110"/>
      <c r="E116" s="111"/>
      <c r="F116" s="111"/>
      <c r="G116" s="111"/>
      <c r="H116" s="111"/>
      <c r="I116" s="111"/>
      <c r="J116" s="111"/>
      <c r="K116" s="110"/>
      <c r="L116" s="110"/>
      <c r="M116" s="110"/>
      <c r="N116" s="130"/>
      <c r="O116" s="131"/>
      <c r="P116" s="111"/>
      <c r="Q116" s="145"/>
      <c r="R116" s="110"/>
      <c r="S116" s="110"/>
      <c r="T116" s="111"/>
      <c r="U116" s="110"/>
    </row>
    <row r="117" ht="20.25" customHeight="1" spans="4:21">
      <c r="D117" s="110"/>
      <c r="E117" s="111"/>
      <c r="F117" s="111"/>
      <c r="G117" s="111"/>
      <c r="H117" s="111"/>
      <c r="I117" s="111"/>
      <c r="J117" s="111"/>
      <c r="K117" s="110"/>
      <c r="L117" s="110"/>
      <c r="M117" s="110"/>
      <c r="N117" s="130"/>
      <c r="O117" s="131"/>
      <c r="P117" s="111"/>
      <c r="Q117" s="145"/>
      <c r="R117" s="110"/>
      <c r="S117" s="110"/>
      <c r="T117" s="111"/>
      <c r="U117" s="110"/>
    </row>
    <row r="118" ht="20.25" customHeight="1" spans="4:21">
      <c r="D118" s="110"/>
      <c r="E118" s="111"/>
      <c r="F118" s="111"/>
      <c r="G118" s="111"/>
      <c r="H118" s="111"/>
      <c r="I118" s="111"/>
      <c r="J118" s="111"/>
      <c r="K118" s="110"/>
      <c r="L118" s="110"/>
      <c r="M118" s="110"/>
      <c r="N118" s="130"/>
      <c r="O118" s="131"/>
      <c r="P118" s="111"/>
      <c r="Q118" s="145"/>
      <c r="R118" s="110"/>
      <c r="S118" s="110"/>
      <c r="T118" s="111"/>
      <c r="U118" s="110"/>
    </row>
    <row r="119" ht="20.25" customHeight="1" spans="4:21">
      <c r="D119" s="110"/>
      <c r="E119" s="111"/>
      <c r="F119" s="111"/>
      <c r="G119" s="111"/>
      <c r="H119" s="111"/>
      <c r="I119" s="111"/>
      <c r="J119" s="111"/>
      <c r="K119" s="110"/>
      <c r="L119" s="110"/>
      <c r="M119" s="110"/>
      <c r="N119" s="130"/>
      <c r="O119" s="131"/>
      <c r="P119" s="111"/>
      <c r="Q119" s="145"/>
      <c r="R119" s="110"/>
      <c r="S119" s="110"/>
      <c r="T119" s="111"/>
      <c r="U119" s="110"/>
    </row>
    <row r="120" ht="20.25" customHeight="1" spans="4:21">
      <c r="D120" s="110"/>
      <c r="E120" s="111"/>
      <c r="F120" s="111"/>
      <c r="G120" s="111"/>
      <c r="H120" s="111"/>
      <c r="I120" s="111"/>
      <c r="J120" s="111"/>
      <c r="K120" s="110"/>
      <c r="L120" s="110"/>
      <c r="M120" s="110"/>
      <c r="N120" s="130"/>
      <c r="O120" s="131"/>
      <c r="P120" s="111"/>
      <c r="Q120" s="145"/>
      <c r="R120" s="110"/>
      <c r="S120" s="110"/>
      <c r="T120" s="111"/>
      <c r="U120" s="110"/>
    </row>
    <row r="121" ht="20.25" customHeight="1" spans="4:21">
      <c r="D121" s="110"/>
      <c r="E121" s="111"/>
      <c r="F121" s="111"/>
      <c r="G121" s="111"/>
      <c r="H121" s="111"/>
      <c r="I121" s="111"/>
      <c r="J121" s="111"/>
      <c r="K121" s="110"/>
      <c r="L121" s="110"/>
      <c r="M121" s="110"/>
      <c r="N121" s="130"/>
      <c r="O121" s="131"/>
      <c r="P121" s="111"/>
      <c r="Q121" s="145"/>
      <c r="R121" s="110"/>
      <c r="S121" s="110"/>
      <c r="T121" s="111"/>
      <c r="U121" s="110"/>
    </row>
    <row r="122" ht="20.25" customHeight="1" spans="4:21">
      <c r="D122" s="110"/>
      <c r="E122" s="111"/>
      <c r="F122" s="111"/>
      <c r="G122" s="111"/>
      <c r="H122" s="111"/>
      <c r="I122" s="111"/>
      <c r="J122" s="111"/>
      <c r="K122" s="110"/>
      <c r="L122" s="110"/>
      <c r="M122" s="110"/>
      <c r="N122" s="130"/>
      <c r="O122" s="131"/>
      <c r="P122" s="111"/>
      <c r="Q122" s="145"/>
      <c r="R122" s="110"/>
      <c r="S122" s="110"/>
      <c r="T122" s="111"/>
      <c r="U122" s="110"/>
    </row>
    <row r="123" ht="20.25" customHeight="1" spans="4:21">
      <c r="D123" s="110"/>
      <c r="E123" s="111"/>
      <c r="F123" s="111"/>
      <c r="G123" s="111"/>
      <c r="H123" s="111"/>
      <c r="I123" s="111"/>
      <c r="J123" s="111"/>
      <c r="K123" s="110"/>
      <c r="L123" s="110"/>
      <c r="M123" s="110"/>
      <c r="N123" s="130"/>
      <c r="O123" s="131"/>
      <c r="P123" s="111"/>
      <c r="Q123" s="145"/>
      <c r="R123" s="110"/>
      <c r="S123" s="110"/>
      <c r="T123" s="111"/>
      <c r="U123" s="110"/>
    </row>
    <row r="124" ht="20.25" customHeight="1" spans="4:21">
      <c r="D124" s="110"/>
      <c r="E124" s="111"/>
      <c r="F124" s="111"/>
      <c r="G124" s="111"/>
      <c r="H124" s="111"/>
      <c r="I124" s="111"/>
      <c r="J124" s="111"/>
      <c r="K124" s="110"/>
      <c r="L124" s="110"/>
      <c r="M124" s="110"/>
      <c r="N124" s="130"/>
      <c r="O124" s="131"/>
      <c r="P124" s="111"/>
      <c r="Q124" s="145"/>
      <c r="R124" s="110"/>
      <c r="S124" s="110"/>
      <c r="T124" s="111"/>
      <c r="U124" s="110"/>
    </row>
    <row r="125" ht="20.25" customHeight="1" spans="4:21">
      <c r="D125" s="110"/>
      <c r="E125" s="111"/>
      <c r="F125" s="111"/>
      <c r="G125" s="111"/>
      <c r="H125" s="111"/>
      <c r="I125" s="111"/>
      <c r="J125" s="111"/>
      <c r="K125" s="110"/>
      <c r="L125" s="110"/>
      <c r="M125" s="110"/>
      <c r="N125" s="130"/>
      <c r="O125" s="131"/>
      <c r="P125" s="111"/>
      <c r="Q125" s="145"/>
      <c r="R125" s="110"/>
      <c r="S125" s="110"/>
      <c r="T125" s="111"/>
      <c r="U125" s="110"/>
    </row>
    <row r="126" ht="20.25" customHeight="1" spans="4:21">
      <c r="D126" s="110"/>
      <c r="E126" s="111"/>
      <c r="F126" s="111"/>
      <c r="G126" s="111"/>
      <c r="H126" s="111"/>
      <c r="I126" s="111"/>
      <c r="J126" s="111"/>
      <c r="K126" s="110"/>
      <c r="L126" s="110"/>
      <c r="M126" s="110"/>
      <c r="N126" s="130"/>
      <c r="O126" s="131"/>
      <c r="P126" s="111"/>
      <c r="Q126" s="145"/>
      <c r="R126" s="110"/>
      <c r="S126" s="110"/>
      <c r="T126" s="111"/>
      <c r="U126" s="110"/>
    </row>
    <row r="127" ht="20.25" customHeight="1" spans="4:21">
      <c r="D127" s="110"/>
      <c r="E127" s="111"/>
      <c r="F127" s="111"/>
      <c r="G127" s="111"/>
      <c r="H127" s="111"/>
      <c r="I127" s="111"/>
      <c r="J127" s="111"/>
      <c r="K127" s="110"/>
      <c r="L127" s="110"/>
      <c r="M127" s="110"/>
      <c r="N127" s="130"/>
      <c r="O127" s="131"/>
      <c r="P127" s="111"/>
      <c r="Q127" s="145"/>
      <c r="R127" s="110"/>
      <c r="S127" s="110"/>
      <c r="T127" s="111"/>
      <c r="U127" s="110"/>
    </row>
    <row r="128" ht="20.25" customHeight="1" spans="4:21">
      <c r="D128" s="110"/>
      <c r="E128" s="111"/>
      <c r="F128" s="111"/>
      <c r="G128" s="111"/>
      <c r="H128" s="111"/>
      <c r="I128" s="111"/>
      <c r="J128" s="111"/>
      <c r="K128" s="110"/>
      <c r="L128" s="110"/>
      <c r="M128" s="110"/>
      <c r="N128" s="130"/>
      <c r="O128" s="131"/>
      <c r="P128" s="111"/>
      <c r="Q128" s="145"/>
      <c r="R128" s="110"/>
      <c r="S128" s="110"/>
      <c r="T128" s="111"/>
      <c r="U128" s="110"/>
    </row>
    <row r="129" ht="20.25" customHeight="1" spans="4:21">
      <c r="D129" s="110"/>
      <c r="E129" s="111"/>
      <c r="F129" s="111"/>
      <c r="G129" s="111"/>
      <c r="H129" s="111"/>
      <c r="I129" s="111"/>
      <c r="J129" s="111"/>
      <c r="K129" s="110"/>
      <c r="L129" s="110"/>
      <c r="M129" s="110"/>
      <c r="N129" s="130"/>
      <c r="O129" s="131"/>
      <c r="P129" s="111"/>
      <c r="Q129" s="145"/>
      <c r="R129" s="110"/>
      <c r="S129" s="110"/>
      <c r="T129" s="111"/>
      <c r="U129" s="110"/>
    </row>
    <row r="130" ht="20.25" customHeight="1" spans="4:21">
      <c r="D130" s="110"/>
      <c r="E130" s="111"/>
      <c r="F130" s="111"/>
      <c r="G130" s="111"/>
      <c r="H130" s="111"/>
      <c r="I130" s="111"/>
      <c r="J130" s="111"/>
      <c r="K130" s="110"/>
      <c r="L130" s="110"/>
      <c r="M130" s="110"/>
      <c r="N130" s="130"/>
      <c r="O130" s="131"/>
      <c r="P130" s="111"/>
      <c r="Q130" s="145"/>
      <c r="R130" s="110"/>
      <c r="S130" s="110"/>
      <c r="T130" s="111"/>
      <c r="U130" s="110"/>
    </row>
    <row r="131" ht="20.25" customHeight="1" spans="4:21">
      <c r="D131" s="110"/>
      <c r="E131" s="111"/>
      <c r="F131" s="111"/>
      <c r="G131" s="111"/>
      <c r="H131" s="111"/>
      <c r="I131" s="111"/>
      <c r="J131" s="111"/>
      <c r="K131" s="110"/>
      <c r="L131" s="110"/>
      <c r="M131" s="110"/>
      <c r="N131" s="130"/>
      <c r="O131" s="131"/>
      <c r="P131" s="111"/>
      <c r="Q131" s="145"/>
      <c r="R131" s="110"/>
      <c r="S131" s="110"/>
      <c r="T131" s="111"/>
      <c r="U131" s="110"/>
    </row>
    <row r="132" ht="20.25" customHeight="1" spans="4:21">
      <c r="D132" s="110"/>
      <c r="E132" s="111"/>
      <c r="F132" s="111"/>
      <c r="G132" s="111"/>
      <c r="H132" s="111"/>
      <c r="I132" s="111"/>
      <c r="J132" s="111"/>
      <c r="K132" s="110"/>
      <c r="L132" s="110"/>
      <c r="M132" s="110"/>
      <c r="N132" s="130"/>
      <c r="O132" s="131"/>
      <c r="P132" s="111"/>
      <c r="Q132" s="145"/>
      <c r="R132" s="110"/>
      <c r="S132" s="110"/>
      <c r="T132" s="111"/>
      <c r="U132" s="110"/>
    </row>
    <row r="133" ht="20.25" customHeight="1" spans="4:21">
      <c r="D133" s="110"/>
      <c r="E133" s="111"/>
      <c r="F133" s="111"/>
      <c r="G133" s="111"/>
      <c r="H133" s="111"/>
      <c r="I133" s="111"/>
      <c r="J133" s="111"/>
      <c r="K133" s="110"/>
      <c r="L133" s="110"/>
      <c r="M133" s="110"/>
      <c r="N133" s="130"/>
      <c r="O133" s="131"/>
      <c r="P133" s="111"/>
      <c r="Q133" s="145"/>
      <c r="R133" s="110"/>
      <c r="S133" s="110"/>
      <c r="T133" s="111"/>
      <c r="U133" s="110"/>
    </row>
    <row r="134" ht="20.25" customHeight="1" spans="4:21">
      <c r="D134" s="110"/>
      <c r="E134" s="111"/>
      <c r="F134" s="111"/>
      <c r="G134" s="111"/>
      <c r="H134" s="111"/>
      <c r="I134" s="111"/>
      <c r="J134" s="111"/>
      <c r="K134" s="110"/>
      <c r="L134" s="110"/>
      <c r="M134" s="110"/>
      <c r="N134" s="130"/>
      <c r="O134" s="131"/>
      <c r="P134" s="111"/>
      <c r="Q134" s="145"/>
      <c r="R134" s="110"/>
      <c r="S134" s="110"/>
      <c r="T134" s="111"/>
      <c r="U134" s="110"/>
    </row>
    <row r="135" ht="20.25" customHeight="1" spans="4:21">
      <c r="D135" s="110"/>
      <c r="E135" s="111"/>
      <c r="F135" s="111"/>
      <c r="G135" s="111"/>
      <c r="H135" s="111"/>
      <c r="I135" s="111"/>
      <c r="J135" s="111"/>
      <c r="K135" s="110"/>
      <c r="L135" s="110"/>
      <c r="M135" s="110"/>
      <c r="N135" s="130"/>
      <c r="O135" s="131"/>
      <c r="P135" s="111"/>
      <c r="Q135" s="145"/>
      <c r="R135" s="110"/>
      <c r="S135" s="110"/>
      <c r="T135" s="111"/>
      <c r="U135" s="110"/>
    </row>
    <row r="136" ht="20.25" customHeight="1" spans="4:21">
      <c r="D136" s="110"/>
      <c r="E136" s="111"/>
      <c r="F136" s="111"/>
      <c r="G136" s="111"/>
      <c r="H136" s="111"/>
      <c r="I136" s="111"/>
      <c r="J136" s="111"/>
      <c r="K136" s="110"/>
      <c r="L136" s="110"/>
      <c r="M136" s="110"/>
      <c r="N136" s="130"/>
      <c r="O136" s="131"/>
      <c r="P136" s="111"/>
      <c r="Q136" s="145"/>
      <c r="R136" s="110"/>
      <c r="S136" s="110"/>
      <c r="T136" s="111"/>
      <c r="U136" s="110"/>
    </row>
    <row r="137" ht="20.25" customHeight="1" spans="4:21">
      <c r="D137" s="110"/>
      <c r="E137" s="111"/>
      <c r="F137" s="111"/>
      <c r="G137" s="111"/>
      <c r="H137" s="111"/>
      <c r="I137" s="111"/>
      <c r="J137" s="111"/>
      <c r="K137" s="110"/>
      <c r="L137" s="110"/>
      <c r="M137" s="110"/>
      <c r="N137" s="130"/>
      <c r="O137" s="131"/>
      <c r="P137" s="111"/>
      <c r="Q137" s="145"/>
      <c r="R137" s="110"/>
      <c r="S137" s="110"/>
      <c r="T137" s="111"/>
      <c r="U137" s="110"/>
    </row>
    <row r="138" ht="20.25" customHeight="1" spans="4:21">
      <c r="D138" s="110"/>
      <c r="E138" s="111"/>
      <c r="F138" s="111"/>
      <c r="G138" s="111"/>
      <c r="H138" s="111"/>
      <c r="I138" s="111"/>
      <c r="J138" s="111"/>
      <c r="K138" s="110"/>
      <c r="L138" s="110"/>
      <c r="M138" s="110"/>
      <c r="N138" s="130"/>
      <c r="O138" s="131"/>
      <c r="P138" s="111"/>
      <c r="Q138" s="145"/>
      <c r="R138" s="110"/>
      <c r="S138" s="110"/>
      <c r="T138" s="111"/>
      <c r="U138" s="110"/>
    </row>
    <row r="139" ht="20.25" customHeight="1" spans="4:21">
      <c r="D139" s="110"/>
      <c r="E139" s="111"/>
      <c r="F139" s="111"/>
      <c r="G139" s="111"/>
      <c r="H139" s="111"/>
      <c r="I139" s="111"/>
      <c r="J139" s="111"/>
      <c r="K139" s="110"/>
      <c r="L139" s="110"/>
      <c r="M139" s="110"/>
      <c r="N139" s="130"/>
      <c r="O139" s="131"/>
      <c r="P139" s="111"/>
      <c r="Q139" s="145"/>
      <c r="R139" s="110"/>
      <c r="S139" s="110"/>
      <c r="T139" s="111"/>
      <c r="U139" s="110"/>
    </row>
    <row r="140" ht="20.25" customHeight="1" spans="4:21">
      <c r="D140" s="110"/>
      <c r="E140" s="111"/>
      <c r="F140" s="111"/>
      <c r="G140" s="111"/>
      <c r="H140" s="111"/>
      <c r="I140" s="111"/>
      <c r="J140" s="111"/>
      <c r="K140" s="110"/>
      <c r="L140" s="110"/>
      <c r="M140" s="110"/>
      <c r="N140" s="130"/>
      <c r="O140" s="131"/>
      <c r="P140" s="111"/>
      <c r="Q140" s="145"/>
      <c r="R140" s="110"/>
      <c r="S140" s="110"/>
      <c r="T140" s="111"/>
      <c r="U140" s="110"/>
    </row>
    <row r="141" ht="20.25" customHeight="1" spans="4:21">
      <c r="D141" s="110"/>
      <c r="E141" s="111"/>
      <c r="F141" s="111"/>
      <c r="G141" s="111"/>
      <c r="H141" s="111"/>
      <c r="I141" s="111"/>
      <c r="J141" s="111"/>
      <c r="K141" s="110"/>
      <c r="L141" s="110"/>
      <c r="M141" s="110"/>
      <c r="N141" s="130"/>
      <c r="O141" s="131"/>
      <c r="P141" s="111"/>
      <c r="Q141" s="145"/>
      <c r="R141" s="110"/>
      <c r="S141" s="110"/>
      <c r="T141" s="111"/>
      <c r="U141" s="110"/>
    </row>
    <row r="142" ht="20.25" customHeight="1" spans="4:21">
      <c r="D142" s="110"/>
      <c r="E142" s="111"/>
      <c r="F142" s="111"/>
      <c r="G142" s="111"/>
      <c r="H142" s="111"/>
      <c r="I142" s="111"/>
      <c r="J142" s="111"/>
      <c r="K142" s="110"/>
      <c r="L142" s="110"/>
      <c r="M142" s="110"/>
      <c r="N142" s="130"/>
      <c r="O142" s="131"/>
      <c r="P142" s="111"/>
      <c r="Q142" s="145"/>
      <c r="R142" s="110"/>
      <c r="S142" s="110"/>
      <c r="T142" s="111"/>
      <c r="U142" s="110"/>
    </row>
    <row r="143" ht="20.25" customHeight="1" spans="4:21">
      <c r="D143" s="110"/>
      <c r="E143" s="111"/>
      <c r="F143" s="111"/>
      <c r="G143" s="111"/>
      <c r="H143" s="111"/>
      <c r="I143" s="111"/>
      <c r="J143" s="111"/>
      <c r="K143" s="110"/>
      <c r="L143" s="110"/>
      <c r="M143" s="110"/>
      <c r="N143" s="130"/>
      <c r="O143" s="131"/>
      <c r="P143" s="111"/>
      <c r="Q143" s="145"/>
      <c r="R143" s="110"/>
      <c r="S143" s="110"/>
      <c r="T143" s="111"/>
      <c r="U143" s="110"/>
    </row>
    <row r="144" ht="20.25" customHeight="1" spans="4:21">
      <c r="D144" s="110"/>
      <c r="E144" s="111"/>
      <c r="F144" s="111"/>
      <c r="G144" s="111"/>
      <c r="H144" s="111"/>
      <c r="I144" s="111"/>
      <c r="J144" s="111"/>
      <c r="K144" s="110"/>
      <c r="L144" s="110"/>
      <c r="M144" s="110"/>
      <c r="N144" s="130"/>
      <c r="O144" s="131"/>
      <c r="P144" s="111"/>
      <c r="Q144" s="145"/>
      <c r="R144" s="110"/>
      <c r="S144" s="110"/>
      <c r="T144" s="111"/>
      <c r="U144" s="110"/>
    </row>
    <row r="145" ht="20.25" customHeight="1" spans="4:21">
      <c r="D145" s="110"/>
      <c r="E145" s="111"/>
      <c r="F145" s="111"/>
      <c r="G145" s="111"/>
      <c r="H145" s="111"/>
      <c r="I145" s="111"/>
      <c r="J145" s="111"/>
      <c r="K145" s="110"/>
      <c r="L145" s="110"/>
      <c r="M145" s="110"/>
      <c r="N145" s="130"/>
      <c r="O145" s="131"/>
      <c r="P145" s="111"/>
      <c r="Q145" s="145"/>
      <c r="R145" s="110"/>
      <c r="S145" s="110"/>
      <c r="T145" s="111"/>
      <c r="U145" s="110"/>
    </row>
    <row r="146" ht="20.25" customHeight="1" spans="4:21">
      <c r="D146" s="110"/>
      <c r="E146" s="111"/>
      <c r="F146" s="111"/>
      <c r="G146" s="111"/>
      <c r="H146" s="111"/>
      <c r="I146" s="111"/>
      <c r="J146" s="111"/>
      <c r="K146" s="110"/>
      <c r="L146" s="110"/>
      <c r="M146" s="110"/>
      <c r="N146" s="130"/>
      <c r="O146" s="131"/>
      <c r="P146" s="111"/>
      <c r="Q146" s="145"/>
      <c r="R146" s="110"/>
      <c r="S146" s="110"/>
      <c r="T146" s="111"/>
      <c r="U146" s="110"/>
    </row>
    <row r="147" ht="20.25" customHeight="1" spans="4:21">
      <c r="D147" s="110"/>
      <c r="E147" s="111"/>
      <c r="F147" s="111"/>
      <c r="G147" s="111"/>
      <c r="H147" s="111"/>
      <c r="I147" s="111"/>
      <c r="J147" s="111"/>
      <c r="K147" s="110"/>
      <c r="L147" s="110"/>
      <c r="M147" s="110"/>
      <c r="N147" s="130"/>
      <c r="O147" s="131"/>
      <c r="P147" s="111"/>
      <c r="Q147" s="145"/>
      <c r="R147" s="110"/>
      <c r="S147" s="110"/>
      <c r="T147" s="111"/>
      <c r="U147" s="110"/>
    </row>
    <row r="148" ht="20.25" customHeight="1" spans="4:21">
      <c r="D148" s="110"/>
      <c r="E148" s="111"/>
      <c r="F148" s="111"/>
      <c r="G148" s="111"/>
      <c r="H148" s="111"/>
      <c r="I148" s="111"/>
      <c r="J148" s="111"/>
      <c r="K148" s="110"/>
      <c r="L148" s="110"/>
      <c r="M148" s="110"/>
      <c r="N148" s="130"/>
      <c r="O148" s="131"/>
      <c r="P148" s="111"/>
      <c r="Q148" s="145"/>
      <c r="R148" s="110"/>
      <c r="S148" s="110"/>
      <c r="T148" s="111"/>
      <c r="U148" s="110"/>
    </row>
    <row r="149" ht="20.25" customHeight="1" spans="4:21">
      <c r="D149" s="110"/>
      <c r="E149" s="111"/>
      <c r="F149" s="111"/>
      <c r="G149" s="111"/>
      <c r="H149" s="111"/>
      <c r="I149" s="111"/>
      <c r="J149" s="111"/>
      <c r="K149" s="110"/>
      <c r="L149" s="110"/>
      <c r="M149" s="110"/>
      <c r="N149" s="130"/>
      <c r="O149" s="131"/>
      <c r="P149" s="111"/>
      <c r="Q149" s="145"/>
      <c r="R149" s="110"/>
      <c r="S149" s="110"/>
      <c r="T149" s="111"/>
      <c r="U149" s="110"/>
    </row>
    <row r="150" ht="20.25" customHeight="1" spans="4:21">
      <c r="D150" s="110"/>
      <c r="E150" s="111"/>
      <c r="F150" s="111"/>
      <c r="G150" s="111"/>
      <c r="H150" s="111"/>
      <c r="I150" s="111"/>
      <c r="J150" s="111"/>
      <c r="K150" s="110"/>
      <c r="L150" s="110"/>
      <c r="M150" s="110"/>
      <c r="N150" s="130"/>
      <c r="O150" s="131"/>
      <c r="P150" s="111"/>
      <c r="Q150" s="145"/>
      <c r="R150" s="110"/>
      <c r="S150" s="110"/>
      <c r="T150" s="111"/>
      <c r="U150" s="110"/>
    </row>
    <row r="151" ht="20.25" customHeight="1" spans="4:21">
      <c r="D151" s="110"/>
      <c r="E151" s="111"/>
      <c r="F151" s="111"/>
      <c r="G151" s="111"/>
      <c r="H151" s="111"/>
      <c r="I151" s="111"/>
      <c r="J151" s="111"/>
      <c r="K151" s="110"/>
      <c r="L151" s="110"/>
      <c r="M151" s="110"/>
      <c r="N151" s="130"/>
      <c r="O151" s="131"/>
      <c r="P151" s="111"/>
      <c r="Q151" s="145"/>
      <c r="R151" s="110"/>
      <c r="S151" s="110"/>
      <c r="T151" s="111"/>
      <c r="U151" s="110"/>
    </row>
    <row r="152" ht="20.25" customHeight="1" spans="4:21">
      <c r="D152" s="110"/>
      <c r="E152" s="111"/>
      <c r="F152" s="111"/>
      <c r="G152" s="111"/>
      <c r="H152" s="111"/>
      <c r="I152" s="111"/>
      <c r="J152" s="111"/>
      <c r="K152" s="110"/>
      <c r="L152" s="110"/>
      <c r="M152" s="110"/>
      <c r="N152" s="130"/>
      <c r="O152" s="131"/>
      <c r="P152" s="111"/>
      <c r="Q152" s="145"/>
      <c r="R152" s="110"/>
      <c r="S152" s="110"/>
      <c r="T152" s="111"/>
      <c r="U152" s="110"/>
    </row>
    <row r="153" ht="20.25" customHeight="1" spans="4:21">
      <c r="D153" s="110"/>
      <c r="E153" s="111"/>
      <c r="F153" s="111"/>
      <c r="G153" s="111"/>
      <c r="H153" s="111"/>
      <c r="I153" s="111"/>
      <c r="J153" s="111"/>
      <c r="K153" s="110"/>
      <c r="L153" s="110"/>
      <c r="M153" s="110"/>
      <c r="N153" s="130"/>
      <c r="O153" s="131"/>
      <c r="P153" s="111"/>
      <c r="Q153" s="145"/>
      <c r="R153" s="110"/>
      <c r="S153" s="110"/>
      <c r="T153" s="111"/>
      <c r="U153" s="110"/>
    </row>
    <row r="154" ht="20.25" customHeight="1" spans="4:21">
      <c r="D154" s="110"/>
      <c r="E154" s="111"/>
      <c r="F154" s="111"/>
      <c r="G154" s="111"/>
      <c r="H154" s="111"/>
      <c r="I154" s="111"/>
      <c r="J154" s="111"/>
      <c r="K154" s="110"/>
      <c r="L154" s="110"/>
      <c r="M154" s="110"/>
      <c r="N154" s="130"/>
      <c r="O154" s="131"/>
      <c r="P154" s="111"/>
      <c r="Q154" s="145"/>
      <c r="R154" s="110"/>
      <c r="S154" s="110"/>
      <c r="T154" s="111"/>
      <c r="U154" s="110"/>
    </row>
    <row r="155" ht="20.25" customHeight="1" spans="4:21">
      <c r="D155" s="110"/>
      <c r="E155" s="111"/>
      <c r="F155" s="111"/>
      <c r="G155" s="111"/>
      <c r="H155" s="111"/>
      <c r="I155" s="111"/>
      <c r="J155" s="111"/>
      <c r="K155" s="110"/>
      <c r="L155" s="110"/>
      <c r="M155" s="110"/>
      <c r="N155" s="130"/>
      <c r="O155" s="131"/>
      <c r="P155" s="111"/>
      <c r="Q155" s="145"/>
      <c r="R155" s="110"/>
      <c r="S155" s="110"/>
      <c r="T155" s="111"/>
      <c r="U155" s="110"/>
    </row>
    <row r="156" spans="4:21">
      <c r="D156" s="110"/>
      <c r="E156" s="111"/>
      <c r="F156" s="111"/>
      <c r="G156" s="111"/>
      <c r="H156" s="111"/>
      <c r="I156" s="111"/>
      <c r="J156" s="111"/>
      <c r="K156" s="110"/>
      <c r="L156" s="110"/>
      <c r="M156" s="110"/>
      <c r="N156" s="130"/>
      <c r="O156" s="131"/>
      <c r="P156" s="111"/>
      <c r="Q156" s="145"/>
      <c r="R156" s="110"/>
      <c r="S156" s="110"/>
      <c r="T156" s="111"/>
      <c r="U156" s="110"/>
    </row>
    <row r="157" spans="4:21">
      <c r="D157" s="110"/>
      <c r="E157" s="111"/>
      <c r="F157" s="111"/>
      <c r="G157" s="111"/>
      <c r="H157" s="111"/>
      <c r="I157" s="111"/>
      <c r="J157" s="111"/>
      <c r="K157" s="110"/>
      <c r="L157" s="110"/>
      <c r="M157" s="110"/>
      <c r="N157" s="130"/>
      <c r="O157" s="131"/>
      <c r="P157" s="111"/>
      <c r="Q157" s="145"/>
      <c r="R157" s="110"/>
      <c r="S157" s="110"/>
      <c r="T157" s="111"/>
      <c r="U157" s="110"/>
    </row>
    <row r="158" spans="4:21">
      <c r="D158" s="110"/>
      <c r="E158" s="111"/>
      <c r="F158" s="111"/>
      <c r="G158" s="111"/>
      <c r="H158" s="111"/>
      <c r="I158" s="111"/>
      <c r="J158" s="111"/>
      <c r="K158" s="110"/>
      <c r="L158" s="110"/>
      <c r="M158" s="110"/>
      <c r="N158" s="130"/>
      <c r="O158" s="131"/>
      <c r="P158" s="111"/>
      <c r="Q158" s="145"/>
      <c r="R158" s="110"/>
      <c r="S158" s="110"/>
      <c r="T158" s="111"/>
      <c r="U158" s="110"/>
    </row>
    <row r="159" spans="4:21">
      <c r="D159" s="110"/>
      <c r="E159" s="111"/>
      <c r="F159" s="111"/>
      <c r="G159" s="111"/>
      <c r="H159" s="111"/>
      <c r="I159" s="111"/>
      <c r="J159" s="111"/>
      <c r="K159" s="110"/>
      <c r="L159" s="110"/>
      <c r="M159" s="110"/>
      <c r="N159" s="130"/>
      <c r="O159" s="131"/>
      <c r="P159" s="111"/>
      <c r="Q159" s="145"/>
      <c r="R159" s="110"/>
      <c r="S159" s="110"/>
      <c r="T159" s="111"/>
      <c r="U159" s="110"/>
    </row>
    <row r="160" spans="4:21">
      <c r="D160" s="110"/>
      <c r="E160" s="111"/>
      <c r="F160" s="111"/>
      <c r="G160" s="111"/>
      <c r="H160" s="111"/>
      <c r="I160" s="111"/>
      <c r="J160" s="111"/>
      <c r="K160" s="110"/>
      <c r="L160" s="110"/>
      <c r="M160" s="110"/>
      <c r="N160" s="130"/>
      <c r="O160" s="131"/>
      <c r="P160" s="111"/>
      <c r="Q160" s="145"/>
      <c r="R160" s="110"/>
      <c r="S160" s="110"/>
      <c r="T160" s="111"/>
      <c r="U160" s="110"/>
    </row>
    <row r="161" spans="4:21">
      <c r="D161" s="110"/>
      <c r="E161" s="111"/>
      <c r="F161" s="111"/>
      <c r="G161" s="111"/>
      <c r="H161" s="111"/>
      <c r="I161" s="111"/>
      <c r="J161" s="111"/>
      <c r="K161" s="110"/>
      <c r="L161" s="110"/>
      <c r="M161" s="110"/>
      <c r="N161" s="130"/>
      <c r="O161" s="131"/>
      <c r="P161" s="111"/>
      <c r="Q161" s="145"/>
      <c r="R161" s="110"/>
      <c r="S161" s="110"/>
      <c r="T161" s="111"/>
      <c r="U161" s="110"/>
    </row>
    <row r="162" spans="4:21">
      <c r="D162" s="110"/>
      <c r="E162" s="111"/>
      <c r="F162" s="111"/>
      <c r="G162" s="111"/>
      <c r="H162" s="111"/>
      <c r="I162" s="111"/>
      <c r="J162" s="111"/>
      <c r="K162" s="110"/>
      <c r="L162" s="110"/>
      <c r="M162" s="110"/>
      <c r="N162" s="130"/>
      <c r="O162" s="131"/>
      <c r="P162" s="111"/>
      <c r="Q162" s="145"/>
      <c r="R162" s="110"/>
      <c r="S162" s="110"/>
      <c r="T162" s="111"/>
      <c r="U162" s="110"/>
    </row>
    <row r="163" spans="4:21">
      <c r="D163" s="110"/>
      <c r="E163" s="111"/>
      <c r="F163" s="111"/>
      <c r="G163" s="111"/>
      <c r="H163" s="111"/>
      <c r="I163" s="111"/>
      <c r="J163" s="111"/>
      <c r="K163" s="110"/>
      <c r="L163" s="110"/>
      <c r="M163" s="110"/>
      <c r="N163" s="130"/>
      <c r="O163" s="131"/>
      <c r="P163" s="111"/>
      <c r="Q163" s="145"/>
      <c r="R163" s="110"/>
      <c r="S163" s="110"/>
      <c r="T163" s="111"/>
      <c r="U163" s="110"/>
    </row>
    <row r="164" spans="4:21">
      <c r="D164" s="110"/>
      <c r="E164" s="111"/>
      <c r="F164" s="111"/>
      <c r="G164" s="111"/>
      <c r="H164" s="111"/>
      <c r="I164" s="111"/>
      <c r="J164" s="111"/>
      <c r="K164" s="110"/>
      <c r="L164" s="110"/>
      <c r="M164" s="110"/>
      <c r="N164" s="130"/>
      <c r="O164" s="131"/>
      <c r="P164" s="111"/>
      <c r="Q164" s="145"/>
      <c r="R164" s="110"/>
      <c r="S164" s="110"/>
      <c r="T164" s="111"/>
      <c r="U164" s="110"/>
    </row>
    <row r="165" spans="4:21">
      <c r="D165" s="110"/>
      <c r="E165" s="111"/>
      <c r="F165" s="111"/>
      <c r="G165" s="111"/>
      <c r="H165" s="111"/>
      <c r="I165" s="111"/>
      <c r="J165" s="111"/>
      <c r="K165" s="110"/>
      <c r="L165" s="110"/>
      <c r="M165" s="110"/>
      <c r="N165" s="130"/>
      <c r="O165" s="131"/>
      <c r="P165" s="111"/>
      <c r="Q165" s="145"/>
      <c r="R165" s="110"/>
      <c r="S165" s="110"/>
      <c r="T165" s="111"/>
      <c r="U165" s="110"/>
    </row>
    <row r="166" spans="4:21">
      <c r="D166" s="110"/>
      <c r="E166" s="111"/>
      <c r="F166" s="111"/>
      <c r="G166" s="111"/>
      <c r="H166" s="111"/>
      <c r="I166" s="111"/>
      <c r="J166" s="111"/>
      <c r="K166" s="110"/>
      <c r="L166" s="110"/>
      <c r="M166" s="110"/>
      <c r="N166" s="130"/>
      <c r="O166" s="131"/>
      <c r="P166" s="111"/>
      <c r="Q166" s="145"/>
      <c r="R166" s="110"/>
      <c r="S166" s="110"/>
      <c r="T166" s="111"/>
      <c r="U166" s="110"/>
    </row>
    <row r="167" spans="4:21">
      <c r="D167" s="110"/>
      <c r="E167" s="111"/>
      <c r="F167" s="111"/>
      <c r="G167" s="111"/>
      <c r="H167" s="111"/>
      <c r="I167" s="111"/>
      <c r="J167" s="111"/>
      <c r="K167" s="110"/>
      <c r="L167" s="110"/>
      <c r="M167" s="110"/>
      <c r="N167" s="130"/>
      <c r="O167" s="131"/>
      <c r="P167" s="111"/>
      <c r="Q167" s="145"/>
      <c r="R167" s="110"/>
      <c r="S167" s="110"/>
      <c r="T167" s="111"/>
      <c r="U167" s="110"/>
    </row>
    <row r="168" spans="4:21">
      <c r="D168" s="110"/>
      <c r="E168" s="111"/>
      <c r="F168" s="111"/>
      <c r="G168" s="111"/>
      <c r="H168" s="111"/>
      <c r="I168" s="111"/>
      <c r="J168" s="111"/>
      <c r="K168" s="110"/>
      <c r="L168" s="110"/>
      <c r="M168" s="110"/>
      <c r="N168" s="130"/>
      <c r="O168" s="131"/>
      <c r="P168" s="111"/>
      <c r="Q168" s="145"/>
      <c r="R168" s="110"/>
      <c r="S168" s="110"/>
      <c r="T168" s="111"/>
      <c r="U168" s="110"/>
    </row>
    <row r="169" spans="4:21">
      <c r="D169" s="110"/>
      <c r="E169" s="111"/>
      <c r="F169" s="111"/>
      <c r="G169" s="111"/>
      <c r="H169" s="111"/>
      <c r="I169" s="111"/>
      <c r="J169" s="111"/>
      <c r="K169" s="110"/>
      <c r="L169" s="110"/>
      <c r="M169" s="110"/>
      <c r="N169" s="130"/>
      <c r="O169" s="131"/>
      <c r="P169" s="111"/>
      <c r="Q169" s="145"/>
      <c r="R169" s="110"/>
      <c r="S169" s="110"/>
      <c r="T169" s="111"/>
      <c r="U169" s="110"/>
    </row>
    <row r="170" spans="4:21">
      <c r="D170" s="110"/>
      <c r="E170" s="111"/>
      <c r="F170" s="111"/>
      <c r="G170" s="111"/>
      <c r="H170" s="111"/>
      <c r="I170" s="111"/>
      <c r="J170" s="111"/>
      <c r="K170" s="110"/>
      <c r="L170" s="110"/>
      <c r="M170" s="110"/>
      <c r="N170" s="130"/>
      <c r="O170" s="131"/>
      <c r="P170" s="111"/>
      <c r="Q170" s="145"/>
      <c r="R170" s="110"/>
      <c r="S170" s="110"/>
      <c r="T170" s="111"/>
      <c r="U170" s="110"/>
    </row>
    <row r="171" spans="4:21">
      <c r="D171" s="110"/>
      <c r="E171" s="111"/>
      <c r="F171" s="111"/>
      <c r="G171" s="111"/>
      <c r="H171" s="111"/>
      <c r="I171" s="111"/>
      <c r="J171" s="111"/>
      <c r="K171" s="110"/>
      <c r="L171" s="110"/>
      <c r="M171" s="110"/>
      <c r="N171" s="130"/>
      <c r="O171" s="131"/>
      <c r="P171" s="111"/>
      <c r="Q171" s="145"/>
      <c r="R171" s="110"/>
      <c r="S171" s="110"/>
      <c r="T171" s="111"/>
      <c r="U171" s="110"/>
    </row>
    <row r="172" spans="4:21">
      <c r="D172" s="110"/>
      <c r="E172" s="111"/>
      <c r="F172" s="111"/>
      <c r="G172" s="111"/>
      <c r="H172" s="111"/>
      <c r="I172" s="111"/>
      <c r="J172" s="111"/>
      <c r="K172" s="110"/>
      <c r="L172" s="110"/>
      <c r="M172" s="110"/>
      <c r="N172" s="130"/>
      <c r="O172" s="131"/>
      <c r="P172" s="111"/>
      <c r="Q172" s="145"/>
      <c r="R172" s="110"/>
      <c r="S172" s="110"/>
      <c r="T172" s="111"/>
      <c r="U172" s="110"/>
    </row>
    <row r="173" spans="4:21">
      <c r="D173" s="110"/>
      <c r="E173" s="111"/>
      <c r="F173" s="111"/>
      <c r="G173" s="111"/>
      <c r="H173" s="111"/>
      <c r="I173" s="111"/>
      <c r="J173" s="111"/>
      <c r="K173" s="110"/>
      <c r="L173" s="110"/>
      <c r="M173" s="110"/>
      <c r="N173" s="130"/>
      <c r="O173" s="131"/>
      <c r="P173" s="111"/>
      <c r="Q173" s="145"/>
      <c r="R173" s="110"/>
      <c r="S173" s="110"/>
      <c r="T173" s="111"/>
      <c r="U173" s="110"/>
    </row>
    <row r="174" spans="4:21">
      <c r="D174" s="110"/>
      <c r="E174" s="111"/>
      <c r="F174" s="111"/>
      <c r="G174" s="111"/>
      <c r="H174" s="111"/>
      <c r="I174" s="111"/>
      <c r="J174" s="111"/>
      <c r="K174" s="110"/>
      <c r="L174" s="110"/>
      <c r="M174" s="110"/>
      <c r="N174" s="130"/>
      <c r="O174" s="131"/>
      <c r="P174" s="111"/>
      <c r="Q174" s="145"/>
      <c r="R174" s="110"/>
      <c r="S174" s="110"/>
      <c r="T174" s="111"/>
      <c r="U174" s="110"/>
    </row>
    <row r="175" spans="4:21">
      <c r="D175" s="110"/>
      <c r="E175" s="111"/>
      <c r="F175" s="111"/>
      <c r="G175" s="111"/>
      <c r="H175" s="111"/>
      <c r="I175" s="111"/>
      <c r="J175" s="111"/>
      <c r="K175" s="110"/>
      <c r="L175" s="110"/>
      <c r="M175" s="110"/>
      <c r="N175" s="130"/>
      <c r="O175" s="131"/>
      <c r="P175" s="111"/>
      <c r="Q175" s="145"/>
      <c r="R175" s="110"/>
      <c r="S175" s="110"/>
      <c r="T175" s="111"/>
      <c r="U175" s="110"/>
    </row>
    <row r="176" spans="4:21">
      <c r="D176" s="110"/>
      <c r="E176" s="111"/>
      <c r="F176" s="111"/>
      <c r="G176" s="111"/>
      <c r="H176" s="111"/>
      <c r="I176" s="111"/>
      <c r="J176" s="111"/>
      <c r="K176" s="110"/>
      <c r="L176" s="110"/>
      <c r="M176" s="110"/>
      <c r="N176" s="130"/>
      <c r="O176" s="131"/>
      <c r="P176" s="111"/>
      <c r="Q176" s="145"/>
      <c r="R176" s="110"/>
      <c r="S176" s="110"/>
      <c r="T176" s="111"/>
      <c r="U176" s="110"/>
    </row>
    <row r="177" spans="4:21">
      <c r="D177" s="110"/>
      <c r="E177" s="111"/>
      <c r="F177" s="111"/>
      <c r="G177" s="111"/>
      <c r="H177" s="111"/>
      <c r="I177" s="111"/>
      <c r="J177" s="111"/>
      <c r="K177" s="110"/>
      <c r="L177" s="110"/>
      <c r="M177" s="110"/>
      <c r="N177" s="130"/>
      <c r="O177" s="131"/>
      <c r="P177" s="111"/>
      <c r="Q177" s="145"/>
      <c r="R177" s="110"/>
      <c r="S177" s="110"/>
      <c r="T177" s="111"/>
      <c r="U177" s="110"/>
    </row>
    <row r="178" spans="4:21">
      <c r="D178" s="110"/>
      <c r="E178" s="111"/>
      <c r="F178" s="111"/>
      <c r="G178" s="111"/>
      <c r="H178" s="111"/>
      <c r="I178" s="111"/>
      <c r="J178" s="111"/>
      <c r="K178" s="110"/>
      <c r="L178" s="110"/>
      <c r="M178" s="110"/>
      <c r="N178" s="130"/>
      <c r="O178" s="131"/>
      <c r="P178" s="111"/>
      <c r="Q178" s="145"/>
      <c r="R178" s="110"/>
      <c r="S178" s="110"/>
      <c r="T178" s="111"/>
      <c r="U178" s="110"/>
    </row>
    <row r="179" spans="4:21">
      <c r="D179" s="110"/>
      <c r="E179" s="111"/>
      <c r="F179" s="111"/>
      <c r="G179" s="111"/>
      <c r="H179" s="111"/>
      <c r="I179" s="111"/>
      <c r="J179" s="111"/>
      <c r="K179" s="110"/>
      <c r="L179" s="110"/>
      <c r="M179" s="110"/>
      <c r="N179" s="130"/>
      <c r="O179" s="131"/>
      <c r="P179" s="111"/>
      <c r="Q179" s="145"/>
      <c r="R179" s="110"/>
      <c r="S179" s="110"/>
      <c r="T179" s="111"/>
      <c r="U179" s="110"/>
    </row>
    <row r="180" spans="4:21">
      <c r="D180" s="110"/>
      <c r="E180" s="111"/>
      <c r="F180" s="111"/>
      <c r="G180" s="111"/>
      <c r="H180" s="111"/>
      <c r="I180" s="111"/>
      <c r="J180" s="111"/>
      <c r="K180" s="110"/>
      <c r="L180" s="110"/>
      <c r="M180" s="110"/>
      <c r="N180" s="130"/>
      <c r="O180" s="131"/>
      <c r="P180" s="111"/>
      <c r="Q180" s="145"/>
      <c r="R180" s="110"/>
      <c r="S180" s="110"/>
      <c r="T180" s="111"/>
      <c r="U180" s="110"/>
    </row>
    <row r="181" spans="4:21">
      <c r="D181" s="110"/>
      <c r="E181" s="111"/>
      <c r="F181" s="111"/>
      <c r="G181" s="111"/>
      <c r="H181" s="111"/>
      <c r="I181" s="111"/>
      <c r="J181" s="111"/>
      <c r="K181" s="110"/>
      <c r="L181" s="110"/>
      <c r="M181" s="110"/>
      <c r="N181" s="130"/>
      <c r="O181" s="131"/>
      <c r="P181" s="111"/>
      <c r="Q181" s="145"/>
      <c r="R181" s="110"/>
      <c r="S181" s="110"/>
      <c r="T181" s="111"/>
      <c r="U181" s="110"/>
    </row>
    <row r="182" spans="4:21">
      <c r="D182" s="110"/>
      <c r="E182" s="111"/>
      <c r="F182" s="111"/>
      <c r="G182" s="111"/>
      <c r="H182" s="111"/>
      <c r="I182" s="111"/>
      <c r="J182" s="111"/>
      <c r="K182" s="110"/>
      <c r="L182" s="110"/>
      <c r="M182" s="110"/>
      <c r="N182" s="130"/>
      <c r="O182" s="131"/>
      <c r="P182" s="111"/>
      <c r="Q182" s="145"/>
      <c r="R182" s="110"/>
      <c r="S182" s="110"/>
      <c r="T182" s="111"/>
      <c r="U182" s="110"/>
    </row>
    <row r="183" spans="4:21">
      <c r="D183" s="110"/>
      <c r="E183" s="111"/>
      <c r="F183" s="111"/>
      <c r="G183" s="111"/>
      <c r="H183" s="111"/>
      <c r="I183" s="111"/>
      <c r="J183" s="111"/>
      <c r="K183" s="110"/>
      <c r="L183" s="110"/>
      <c r="M183" s="110"/>
      <c r="N183" s="130"/>
      <c r="O183" s="131"/>
      <c r="P183" s="111"/>
      <c r="Q183" s="145"/>
      <c r="R183" s="110"/>
      <c r="S183" s="110"/>
      <c r="T183" s="111"/>
      <c r="U183" s="110"/>
    </row>
    <row r="184" spans="4:21">
      <c r="D184" s="110"/>
      <c r="E184" s="111"/>
      <c r="F184" s="111"/>
      <c r="G184" s="111"/>
      <c r="H184" s="111"/>
      <c r="I184" s="111"/>
      <c r="J184" s="111"/>
      <c r="K184" s="110"/>
      <c r="L184" s="110"/>
      <c r="M184" s="110"/>
      <c r="N184" s="130"/>
      <c r="O184" s="131"/>
      <c r="P184" s="111"/>
      <c r="Q184" s="145"/>
      <c r="R184" s="110"/>
      <c r="S184" s="110"/>
      <c r="T184" s="111"/>
      <c r="U184" s="110"/>
    </row>
    <row r="185" spans="4:21">
      <c r="D185" s="110"/>
      <c r="E185" s="111"/>
      <c r="F185" s="111"/>
      <c r="G185" s="111"/>
      <c r="H185" s="111"/>
      <c r="I185" s="111"/>
      <c r="J185" s="111"/>
      <c r="K185" s="110"/>
      <c r="L185" s="110"/>
      <c r="M185" s="110"/>
      <c r="N185" s="130"/>
      <c r="O185" s="131"/>
      <c r="P185" s="111"/>
      <c r="Q185" s="145"/>
      <c r="R185" s="110"/>
      <c r="S185" s="110"/>
      <c r="T185" s="111"/>
      <c r="U185" s="110"/>
    </row>
    <row r="186" spans="4:21">
      <c r="D186" s="110"/>
      <c r="E186" s="111"/>
      <c r="F186" s="111"/>
      <c r="G186" s="111"/>
      <c r="H186" s="111"/>
      <c r="I186" s="111"/>
      <c r="J186" s="111"/>
      <c r="K186" s="110"/>
      <c r="L186" s="110"/>
      <c r="M186" s="110"/>
      <c r="N186" s="130"/>
      <c r="O186" s="131"/>
      <c r="P186" s="111"/>
      <c r="Q186" s="145"/>
      <c r="R186" s="110"/>
      <c r="S186" s="110"/>
      <c r="T186" s="111"/>
      <c r="U186" s="110"/>
    </row>
    <row r="187" spans="4:21">
      <c r="D187" s="110"/>
      <c r="E187" s="111"/>
      <c r="F187" s="111"/>
      <c r="G187" s="111"/>
      <c r="H187" s="111"/>
      <c r="I187" s="111"/>
      <c r="J187" s="111"/>
      <c r="K187" s="110"/>
      <c r="L187" s="110"/>
      <c r="M187" s="110"/>
      <c r="N187" s="130"/>
      <c r="O187" s="131"/>
      <c r="P187" s="111"/>
      <c r="Q187" s="145"/>
      <c r="R187" s="110"/>
      <c r="S187" s="110"/>
      <c r="T187" s="111"/>
      <c r="U187" s="110"/>
    </row>
    <row r="188" spans="4:21">
      <c r="D188" s="110"/>
      <c r="E188" s="111"/>
      <c r="F188" s="111"/>
      <c r="G188" s="111"/>
      <c r="H188" s="111"/>
      <c r="I188" s="111"/>
      <c r="J188" s="111"/>
      <c r="K188" s="110"/>
      <c r="L188" s="110"/>
      <c r="M188" s="110"/>
      <c r="N188" s="130"/>
      <c r="O188" s="131"/>
      <c r="P188" s="111"/>
      <c r="Q188" s="145"/>
      <c r="R188" s="110"/>
      <c r="S188" s="110"/>
      <c r="T188" s="111"/>
      <c r="U188" s="110"/>
    </row>
    <row r="189" spans="4:21">
      <c r="D189" s="110"/>
      <c r="E189" s="111"/>
      <c r="F189" s="111"/>
      <c r="G189" s="111"/>
      <c r="H189" s="111"/>
      <c r="I189" s="111"/>
      <c r="J189" s="111"/>
      <c r="K189" s="110"/>
      <c r="L189" s="110"/>
      <c r="M189" s="110"/>
      <c r="N189" s="130"/>
      <c r="O189" s="131"/>
      <c r="P189" s="111"/>
      <c r="Q189" s="145"/>
      <c r="R189" s="110"/>
      <c r="S189" s="110"/>
      <c r="T189" s="111"/>
      <c r="U189" s="110"/>
    </row>
    <row r="190" spans="4:21">
      <c r="D190" s="110"/>
      <c r="E190" s="111"/>
      <c r="F190" s="111"/>
      <c r="G190" s="111"/>
      <c r="H190" s="111"/>
      <c r="I190" s="111"/>
      <c r="J190" s="111"/>
      <c r="K190" s="110"/>
      <c r="L190" s="110"/>
      <c r="M190" s="110"/>
      <c r="N190" s="130"/>
      <c r="O190" s="131"/>
      <c r="P190" s="111"/>
      <c r="Q190" s="145"/>
      <c r="R190" s="110"/>
      <c r="S190" s="110"/>
      <c r="T190" s="111"/>
      <c r="U190" s="110"/>
    </row>
    <row r="191" spans="4:21">
      <c r="D191" s="110"/>
      <c r="E191" s="111"/>
      <c r="F191" s="111"/>
      <c r="G191" s="111"/>
      <c r="H191" s="111"/>
      <c r="I191" s="111"/>
      <c r="J191" s="111"/>
      <c r="K191" s="110"/>
      <c r="L191" s="110"/>
      <c r="M191" s="110"/>
      <c r="N191" s="130"/>
      <c r="O191" s="131"/>
      <c r="P191" s="111"/>
      <c r="Q191" s="145"/>
      <c r="R191" s="110"/>
      <c r="S191" s="110"/>
      <c r="T191" s="111"/>
      <c r="U191" s="110"/>
    </row>
    <row r="192" spans="4:21">
      <c r="D192" s="110"/>
      <c r="E192" s="111"/>
      <c r="F192" s="111"/>
      <c r="G192" s="111"/>
      <c r="H192" s="111"/>
      <c r="I192" s="111"/>
      <c r="J192" s="111"/>
      <c r="K192" s="110"/>
      <c r="L192" s="110"/>
      <c r="M192" s="110"/>
      <c r="N192" s="130"/>
      <c r="O192" s="131"/>
      <c r="P192" s="111"/>
      <c r="Q192" s="145"/>
      <c r="R192" s="110"/>
      <c r="S192" s="110"/>
      <c r="T192" s="111"/>
      <c r="U192" s="110"/>
    </row>
    <row r="193" spans="4:21">
      <c r="D193" s="110"/>
      <c r="E193" s="111"/>
      <c r="F193" s="111"/>
      <c r="G193" s="111"/>
      <c r="H193" s="111"/>
      <c r="I193" s="111"/>
      <c r="J193" s="111"/>
      <c r="K193" s="110"/>
      <c r="L193" s="110"/>
      <c r="M193" s="110"/>
      <c r="N193" s="130"/>
      <c r="O193" s="131"/>
      <c r="P193" s="111"/>
      <c r="Q193" s="145"/>
      <c r="R193" s="110"/>
      <c r="S193" s="110"/>
      <c r="T193" s="111"/>
      <c r="U193" s="110"/>
    </row>
    <row r="194" spans="4:21">
      <c r="D194" s="110"/>
      <c r="E194" s="111"/>
      <c r="F194" s="111"/>
      <c r="G194" s="111"/>
      <c r="H194" s="111"/>
      <c r="I194" s="111"/>
      <c r="J194" s="111"/>
      <c r="K194" s="110"/>
      <c r="L194" s="110"/>
      <c r="M194" s="110"/>
      <c r="N194" s="130"/>
      <c r="O194" s="131"/>
      <c r="P194" s="111"/>
      <c r="Q194" s="145"/>
      <c r="R194" s="110"/>
      <c r="S194" s="110"/>
      <c r="T194" s="111"/>
      <c r="U194" s="110"/>
    </row>
    <row r="195" spans="4:21">
      <c r="D195" s="110"/>
      <c r="E195" s="111"/>
      <c r="F195" s="111"/>
      <c r="G195" s="111"/>
      <c r="H195" s="111"/>
      <c r="I195" s="111"/>
      <c r="J195" s="111"/>
      <c r="K195" s="110"/>
      <c r="L195" s="110"/>
      <c r="M195" s="110"/>
      <c r="N195" s="130"/>
      <c r="O195" s="131"/>
      <c r="P195" s="111"/>
      <c r="Q195" s="145"/>
      <c r="R195" s="110"/>
      <c r="S195" s="110"/>
      <c r="T195" s="111"/>
      <c r="U195" s="110"/>
    </row>
    <row r="196" spans="4:21">
      <c r="D196" s="110"/>
      <c r="E196" s="111"/>
      <c r="F196" s="111"/>
      <c r="G196" s="111"/>
      <c r="H196" s="111"/>
      <c r="I196" s="111"/>
      <c r="J196" s="111"/>
      <c r="K196" s="110"/>
      <c r="L196" s="110"/>
      <c r="M196" s="110"/>
      <c r="N196" s="130"/>
      <c r="O196" s="131"/>
      <c r="P196" s="111"/>
      <c r="Q196" s="145"/>
      <c r="R196" s="110"/>
      <c r="S196" s="110"/>
      <c r="T196" s="111"/>
      <c r="U196" s="110"/>
    </row>
    <row r="197" spans="4:21">
      <c r="D197" s="110"/>
      <c r="E197" s="111"/>
      <c r="F197" s="111"/>
      <c r="G197" s="111"/>
      <c r="H197" s="111"/>
      <c r="I197" s="111"/>
      <c r="J197" s="111"/>
      <c r="K197" s="110"/>
      <c r="L197" s="110"/>
      <c r="M197" s="110"/>
      <c r="N197" s="130"/>
      <c r="O197" s="131"/>
      <c r="P197" s="111"/>
      <c r="Q197" s="145"/>
      <c r="R197" s="110"/>
      <c r="S197" s="110"/>
      <c r="T197" s="111"/>
      <c r="U197" s="110"/>
    </row>
    <row r="198" spans="4:21">
      <c r="D198" s="110"/>
      <c r="E198" s="111"/>
      <c r="F198" s="111"/>
      <c r="G198" s="111"/>
      <c r="H198" s="111"/>
      <c r="I198" s="111"/>
      <c r="J198" s="111"/>
      <c r="K198" s="110"/>
      <c r="L198" s="110"/>
      <c r="M198" s="110"/>
      <c r="N198" s="130"/>
      <c r="O198" s="131"/>
      <c r="P198" s="111"/>
      <c r="Q198" s="145"/>
      <c r="R198" s="110"/>
      <c r="S198" s="110"/>
      <c r="T198" s="111"/>
      <c r="U198" s="110"/>
    </row>
    <row r="199" spans="4:21">
      <c r="D199" s="110"/>
      <c r="E199" s="111"/>
      <c r="F199" s="111"/>
      <c r="G199" s="111"/>
      <c r="H199" s="111"/>
      <c r="I199" s="111"/>
      <c r="J199" s="111"/>
      <c r="K199" s="110"/>
      <c r="L199" s="110"/>
      <c r="M199" s="110"/>
      <c r="N199" s="130"/>
      <c r="O199" s="131"/>
      <c r="P199" s="111"/>
      <c r="Q199" s="145"/>
      <c r="R199" s="110"/>
      <c r="S199" s="110"/>
      <c r="T199" s="111"/>
      <c r="U199" s="110"/>
    </row>
    <row r="200" spans="4:21">
      <c r="D200" s="110"/>
      <c r="E200" s="111"/>
      <c r="F200" s="111"/>
      <c r="G200" s="111"/>
      <c r="H200" s="111"/>
      <c r="I200" s="111"/>
      <c r="J200" s="111"/>
      <c r="K200" s="110"/>
      <c r="L200" s="110"/>
      <c r="M200" s="110"/>
      <c r="N200" s="130"/>
      <c r="O200" s="131"/>
      <c r="P200" s="111"/>
      <c r="Q200" s="145"/>
      <c r="R200" s="110"/>
      <c r="S200" s="110"/>
      <c r="T200" s="111"/>
      <c r="U200" s="110"/>
    </row>
    <row r="201" spans="4:21">
      <c r="D201" s="110"/>
      <c r="E201" s="111"/>
      <c r="F201" s="111"/>
      <c r="G201" s="111"/>
      <c r="H201" s="111"/>
      <c r="I201" s="111"/>
      <c r="J201" s="111"/>
      <c r="K201" s="110"/>
      <c r="L201" s="110"/>
      <c r="M201" s="110"/>
      <c r="N201" s="130"/>
      <c r="O201" s="131"/>
      <c r="P201" s="111"/>
      <c r="Q201" s="145"/>
      <c r="R201" s="110"/>
      <c r="S201" s="110"/>
      <c r="T201" s="111"/>
      <c r="U201" s="110"/>
    </row>
    <row r="202" spans="4:21">
      <c r="D202" s="110"/>
      <c r="E202" s="111"/>
      <c r="F202" s="111"/>
      <c r="G202" s="111"/>
      <c r="H202" s="111"/>
      <c r="I202" s="111"/>
      <c r="J202" s="111"/>
      <c r="K202" s="110"/>
      <c r="L202" s="110"/>
      <c r="M202" s="110"/>
      <c r="N202" s="130"/>
      <c r="O202" s="131"/>
      <c r="P202" s="111"/>
      <c r="Q202" s="145"/>
      <c r="R202" s="110"/>
      <c r="S202" s="110"/>
      <c r="T202" s="111"/>
      <c r="U202" s="110"/>
    </row>
    <row r="203" spans="4:21">
      <c r="D203" s="110"/>
      <c r="E203" s="111"/>
      <c r="F203" s="111"/>
      <c r="G203" s="111"/>
      <c r="H203" s="111"/>
      <c r="I203" s="111"/>
      <c r="J203" s="111"/>
      <c r="K203" s="110"/>
      <c r="L203" s="110"/>
      <c r="M203" s="110"/>
      <c r="N203" s="130"/>
      <c r="O203" s="131"/>
      <c r="P203" s="111"/>
      <c r="Q203" s="145"/>
      <c r="R203" s="110"/>
      <c r="S203" s="110"/>
      <c r="T203" s="111"/>
      <c r="U203" s="110"/>
    </row>
    <row r="204" spans="4:21">
      <c r="D204" s="110"/>
      <c r="E204" s="111"/>
      <c r="F204" s="111"/>
      <c r="G204" s="111"/>
      <c r="H204" s="111"/>
      <c r="I204" s="111"/>
      <c r="J204" s="111"/>
      <c r="K204" s="110"/>
      <c r="L204" s="110"/>
      <c r="M204" s="110"/>
      <c r="N204" s="130"/>
      <c r="O204" s="131"/>
      <c r="P204" s="111"/>
      <c r="Q204" s="145"/>
      <c r="R204" s="110"/>
      <c r="S204" s="110"/>
      <c r="T204" s="111"/>
      <c r="U204" s="110"/>
    </row>
    <row r="205" spans="4:21">
      <c r="D205" s="110"/>
      <c r="E205" s="111"/>
      <c r="F205" s="111"/>
      <c r="G205" s="111"/>
      <c r="H205" s="111"/>
      <c r="I205" s="111"/>
      <c r="J205" s="111"/>
      <c r="K205" s="110"/>
      <c r="L205" s="110"/>
      <c r="M205" s="110"/>
      <c r="N205" s="130"/>
      <c r="O205" s="131"/>
      <c r="P205" s="111"/>
      <c r="Q205" s="145"/>
      <c r="R205" s="110"/>
      <c r="S205" s="110"/>
      <c r="T205" s="111"/>
      <c r="U205" s="110"/>
    </row>
    <row r="206" spans="4:21">
      <c r="D206" s="110"/>
      <c r="E206" s="111"/>
      <c r="F206" s="111"/>
      <c r="G206" s="111"/>
      <c r="H206" s="111"/>
      <c r="I206" s="111"/>
      <c r="J206" s="111"/>
      <c r="K206" s="110"/>
      <c r="L206" s="110"/>
      <c r="M206" s="110"/>
      <c r="N206" s="130"/>
      <c r="O206" s="131"/>
      <c r="P206" s="111"/>
      <c r="Q206" s="145"/>
      <c r="R206" s="110"/>
      <c r="S206" s="110"/>
      <c r="T206" s="111"/>
      <c r="U206" s="110"/>
    </row>
    <row r="207" spans="4:21">
      <c r="D207" s="110"/>
      <c r="E207" s="111"/>
      <c r="F207" s="111"/>
      <c r="G207" s="111"/>
      <c r="H207" s="111"/>
      <c r="I207" s="111"/>
      <c r="J207" s="111"/>
      <c r="K207" s="110"/>
      <c r="L207" s="110"/>
      <c r="M207" s="110"/>
      <c r="N207" s="130"/>
      <c r="O207" s="131"/>
      <c r="P207" s="111"/>
      <c r="Q207" s="145"/>
      <c r="R207" s="110"/>
      <c r="S207" s="110"/>
      <c r="T207" s="111"/>
      <c r="U207" s="110"/>
    </row>
    <row r="208" spans="4:21">
      <c r="D208" s="110"/>
      <c r="E208" s="111"/>
      <c r="F208" s="111"/>
      <c r="G208" s="111"/>
      <c r="H208" s="111"/>
      <c r="I208" s="111"/>
      <c r="J208" s="111"/>
      <c r="K208" s="110"/>
      <c r="L208" s="110"/>
      <c r="M208" s="110"/>
      <c r="N208" s="130"/>
      <c r="O208" s="131"/>
      <c r="P208" s="111"/>
      <c r="Q208" s="145"/>
      <c r="R208" s="110"/>
      <c r="S208" s="110"/>
      <c r="T208" s="111"/>
      <c r="U208" s="110"/>
    </row>
    <row r="209" spans="4:21">
      <c r="D209" s="110"/>
      <c r="E209" s="111"/>
      <c r="F209" s="111"/>
      <c r="G209" s="111"/>
      <c r="H209" s="111"/>
      <c r="I209" s="111"/>
      <c r="J209" s="111"/>
      <c r="K209" s="110"/>
      <c r="L209" s="110"/>
      <c r="M209" s="110"/>
      <c r="N209" s="130"/>
      <c r="O209" s="131"/>
      <c r="P209" s="111"/>
      <c r="Q209" s="145"/>
      <c r="R209" s="110"/>
      <c r="S209" s="110"/>
      <c r="T209" s="111"/>
      <c r="U209" s="110"/>
    </row>
    <row r="210" spans="4:21">
      <c r="D210" s="110"/>
      <c r="E210" s="111"/>
      <c r="F210" s="111"/>
      <c r="G210" s="111"/>
      <c r="H210" s="111"/>
      <c r="I210" s="111"/>
      <c r="J210" s="111"/>
      <c r="K210" s="110"/>
      <c r="L210" s="110"/>
      <c r="M210" s="110"/>
      <c r="N210" s="130"/>
      <c r="O210" s="131"/>
      <c r="P210" s="111"/>
      <c r="Q210" s="145"/>
      <c r="R210" s="110"/>
      <c r="S210" s="110"/>
      <c r="T210" s="111"/>
      <c r="U210" s="110"/>
    </row>
    <row r="211" spans="4:21">
      <c r="D211" s="110"/>
      <c r="E211" s="111"/>
      <c r="F211" s="111"/>
      <c r="G211" s="111"/>
      <c r="H211" s="111"/>
      <c r="I211" s="111"/>
      <c r="J211" s="111"/>
      <c r="K211" s="110"/>
      <c r="L211" s="110"/>
      <c r="M211" s="110"/>
      <c r="N211" s="130"/>
      <c r="O211" s="131"/>
      <c r="P211" s="111"/>
      <c r="Q211" s="145"/>
      <c r="R211" s="110"/>
      <c r="S211" s="110"/>
      <c r="T211" s="111"/>
      <c r="U211" s="110"/>
    </row>
    <row r="212" spans="4:21">
      <c r="D212" s="110"/>
      <c r="E212" s="111"/>
      <c r="F212" s="111"/>
      <c r="G212" s="111"/>
      <c r="H212" s="111"/>
      <c r="I212" s="111"/>
      <c r="J212" s="111"/>
      <c r="K212" s="110"/>
      <c r="L212" s="110"/>
      <c r="M212" s="110"/>
      <c r="N212" s="130"/>
      <c r="O212" s="131"/>
      <c r="P212" s="111"/>
      <c r="Q212" s="145"/>
      <c r="R212" s="110"/>
      <c r="S212" s="110"/>
      <c r="T212" s="111"/>
      <c r="U212" s="110"/>
    </row>
    <row r="213" spans="4:21">
      <c r="D213" s="110"/>
      <c r="E213" s="111"/>
      <c r="F213" s="111"/>
      <c r="G213" s="111"/>
      <c r="H213" s="111"/>
      <c r="I213" s="111"/>
      <c r="J213" s="111"/>
      <c r="K213" s="110"/>
      <c r="L213" s="110"/>
      <c r="M213" s="110"/>
      <c r="N213" s="130"/>
      <c r="O213" s="131"/>
      <c r="P213" s="111"/>
      <c r="Q213" s="145"/>
      <c r="R213" s="110"/>
      <c r="S213" s="110"/>
      <c r="T213" s="111"/>
      <c r="U213" s="110"/>
    </row>
    <row r="214" spans="4:21">
      <c r="D214" s="110"/>
      <c r="E214" s="111"/>
      <c r="F214" s="111"/>
      <c r="G214" s="111"/>
      <c r="H214" s="111"/>
      <c r="I214" s="111"/>
      <c r="J214" s="111"/>
      <c r="K214" s="110"/>
      <c r="L214" s="110"/>
      <c r="M214" s="110"/>
      <c r="N214" s="130"/>
      <c r="O214" s="131"/>
      <c r="P214" s="111"/>
      <c r="Q214" s="145"/>
      <c r="R214" s="110"/>
      <c r="S214" s="110"/>
      <c r="T214" s="111"/>
      <c r="U214" s="110"/>
    </row>
    <row r="215" spans="4:21">
      <c r="D215" s="110"/>
      <c r="E215" s="111"/>
      <c r="F215" s="111"/>
      <c r="G215" s="111"/>
      <c r="H215" s="111"/>
      <c r="I215" s="111"/>
      <c r="J215" s="111"/>
      <c r="K215" s="110"/>
      <c r="L215" s="110"/>
      <c r="M215" s="110"/>
      <c r="N215" s="130"/>
      <c r="O215" s="131"/>
      <c r="P215" s="111"/>
      <c r="Q215" s="145"/>
      <c r="R215" s="110"/>
      <c r="S215" s="110"/>
      <c r="T215" s="111"/>
      <c r="U215" s="110"/>
    </row>
    <row r="216" spans="4:21">
      <c r="D216" s="110"/>
      <c r="E216" s="111"/>
      <c r="F216" s="111"/>
      <c r="G216" s="111"/>
      <c r="H216" s="111"/>
      <c r="I216" s="111"/>
      <c r="J216" s="111"/>
      <c r="K216" s="110"/>
      <c r="L216" s="110"/>
      <c r="M216" s="110"/>
      <c r="N216" s="130"/>
      <c r="O216" s="131"/>
      <c r="P216" s="111"/>
      <c r="Q216" s="145"/>
      <c r="R216" s="110"/>
      <c r="S216" s="110"/>
      <c r="T216" s="111"/>
      <c r="U216" s="110"/>
    </row>
    <row r="217" spans="4:21">
      <c r="D217" s="110"/>
      <c r="E217" s="111"/>
      <c r="F217" s="111"/>
      <c r="G217" s="111"/>
      <c r="H217" s="111"/>
      <c r="I217" s="111"/>
      <c r="J217" s="111"/>
      <c r="K217" s="110"/>
      <c r="L217" s="110"/>
      <c r="M217" s="110"/>
      <c r="N217" s="130"/>
      <c r="O217" s="131"/>
      <c r="P217" s="111"/>
      <c r="Q217" s="145"/>
      <c r="R217" s="110"/>
      <c r="S217" s="110"/>
      <c r="T217" s="111"/>
      <c r="U217" s="110"/>
    </row>
    <row r="218" spans="4:21">
      <c r="D218" s="110"/>
      <c r="E218" s="111"/>
      <c r="F218" s="111"/>
      <c r="G218" s="111"/>
      <c r="H218" s="111"/>
      <c r="I218" s="111"/>
      <c r="J218" s="111"/>
      <c r="K218" s="110"/>
      <c r="L218" s="110"/>
      <c r="M218" s="110"/>
      <c r="N218" s="130"/>
      <c r="O218" s="131"/>
      <c r="P218" s="111"/>
      <c r="Q218" s="145"/>
      <c r="R218" s="110"/>
      <c r="S218" s="110"/>
      <c r="T218" s="111"/>
      <c r="U218" s="110"/>
    </row>
    <row r="219" spans="4:21">
      <c r="D219" s="110"/>
      <c r="E219" s="111"/>
      <c r="F219" s="111"/>
      <c r="G219" s="111"/>
      <c r="H219" s="111"/>
      <c r="I219" s="111"/>
      <c r="J219" s="111"/>
      <c r="K219" s="110"/>
      <c r="L219" s="110"/>
      <c r="M219" s="110"/>
      <c r="N219" s="130"/>
      <c r="O219" s="131"/>
      <c r="P219" s="111"/>
      <c r="Q219" s="145"/>
      <c r="R219" s="110"/>
      <c r="S219" s="110"/>
      <c r="T219" s="111"/>
      <c r="U219" s="110"/>
    </row>
    <row r="220" spans="4:21">
      <c r="D220" s="110"/>
      <c r="E220" s="111"/>
      <c r="F220" s="111"/>
      <c r="G220" s="111"/>
      <c r="H220" s="111"/>
      <c r="I220" s="111"/>
      <c r="J220" s="111"/>
      <c r="K220" s="110"/>
      <c r="L220" s="110"/>
      <c r="M220" s="110"/>
      <c r="N220" s="130"/>
      <c r="O220" s="131"/>
      <c r="P220" s="111"/>
      <c r="Q220" s="145"/>
      <c r="R220" s="110"/>
      <c r="S220" s="110"/>
      <c r="T220" s="111"/>
      <c r="U220" s="110"/>
    </row>
    <row r="221" spans="4:21">
      <c r="D221" s="110"/>
      <c r="E221" s="111"/>
      <c r="F221" s="111"/>
      <c r="G221" s="111"/>
      <c r="H221" s="111"/>
      <c r="I221" s="111"/>
      <c r="J221" s="111"/>
      <c r="K221" s="110"/>
      <c r="L221" s="110"/>
      <c r="M221" s="110"/>
      <c r="N221" s="130"/>
      <c r="O221" s="131"/>
      <c r="P221" s="111"/>
      <c r="Q221" s="145"/>
      <c r="R221" s="110"/>
      <c r="S221" s="110"/>
      <c r="T221" s="111"/>
      <c r="U221" s="110"/>
    </row>
    <row r="222" spans="4:21">
      <c r="D222" s="110"/>
      <c r="E222" s="111"/>
      <c r="F222" s="111"/>
      <c r="G222" s="111"/>
      <c r="H222" s="111"/>
      <c r="I222" s="111"/>
      <c r="J222" s="111"/>
      <c r="K222" s="110"/>
      <c r="L222" s="110"/>
      <c r="M222" s="110"/>
      <c r="N222" s="130"/>
      <c r="O222" s="131"/>
      <c r="P222" s="111"/>
      <c r="Q222" s="145"/>
      <c r="R222" s="110"/>
      <c r="S222" s="110"/>
      <c r="T222" s="111"/>
      <c r="U222" s="110"/>
    </row>
    <row r="223" spans="4:21">
      <c r="D223" s="110"/>
      <c r="E223" s="111"/>
      <c r="F223" s="111"/>
      <c r="G223" s="111"/>
      <c r="H223" s="111"/>
      <c r="I223" s="111"/>
      <c r="J223" s="111"/>
      <c r="K223" s="110"/>
      <c r="L223" s="110"/>
      <c r="M223" s="110"/>
      <c r="N223" s="130"/>
      <c r="O223" s="131"/>
      <c r="P223" s="111"/>
      <c r="Q223" s="145"/>
      <c r="R223" s="110"/>
      <c r="S223" s="110"/>
      <c r="T223" s="111"/>
      <c r="U223" s="110"/>
    </row>
    <row r="224" spans="4:21">
      <c r="D224" s="110"/>
      <c r="E224" s="111"/>
      <c r="F224" s="111"/>
      <c r="G224" s="111"/>
      <c r="H224" s="111"/>
      <c r="I224" s="111"/>
      <c r="J224" s="111"/>
      <c r="K224" s="110"/>
      <c r="L224" s="110"/>
      <c r="M224" s="110"/>
      <c r="N224" s="130"/>
      <c r="O224" s="131"/>
      <c r="P224" s="111"/>
      <c r="Q224" s="145"/>
      <c r="R224" s="110"/>
      <c r="S224" s="110"/>
      <c r="T224" s="111"/>
      <c r="U224" s="110"/>
    </row>
    <row r="225" spans="4:21">
      <c r="D225" s="110"/>
      <c r="E225" s="111"/>
      <c r="F225" s="111"/>
      <c r="G225" s="111"/>
      <c r="H225" s="111"/>
      <c r="I225" s="111"/>
      <c r="J225" s="111"/>
      <c r="K225" s="110"/>
      <c r="L225" s="110"/>
      <c r="M225" s="110"/>
      <c r="N225" s="130"/>
      <c r="O225" s="131"/>
      <c r="P225" s="111"/>
      <c r="Q225" s="145"/>
      <c r="R225" s="110"/>
      <c r="S225" s="110"/>
      <c r="T225" s="111"/>
      <c r="U225" s="110"/>
    </row>
    <row r="226" spans="4:21">
      <c r="D226" s="110"/>
      <c r="E226" s="111"/>
      <c r="F226" s="111"/>
      <c r="G226" s="111"/>
      <c r="H226" s="111"/>
      <c r="I226" s="111"/>
      <c r="J226" s="111"/>
      <c r="K226" s="110"/>
      <c r="L226" s="110"/>
      <c r="M226" s="110"/>
      <c r="N226" s="130"/>
      <c r="O226" s="131"/>
      <c r="P226" s="111"/>
      <c r="Q226" s="145"/>
      <c r="R226" s="110"/>
      <c r="S226" s="110"/>
      <c r="T226" s="111"/>
      <c r="U226" s="110"/>
    </row>
    <row r="227" spans="4:21">
      <c r="D227" s="110"/>
      <c r="E227" s="111"/>
      <c r="F227" s="111"/>
      <c r="G227" s="111"/>
      <c r="H227" s="111"/>
      <c r="I227" s="111"/>
      <c r="J227" s="111"/>
      <c r="K227" s="110"/>
      <c r="L227" s="110"/>
      <c r="M227" s="110"/>
      <c r="N227" s="130"/>
      <c r="O227" s="131"/>
      <c r="P227" s="111"/>
      <c r="Q227" s="145"/>
      <c r="R227" s="110"/>
      <c r="S227" s="110"/>
      <c r="T227" s="111"/>
      <c r="U227" s="110"/>
    </row>
    <row r="228" spans="4:21">
      <c r="D228" s="110"/>
      <c r="E228" s="111"/>
      <c r="F228" s="111"/>
      <c r="G228" s="111"/>
      <c r="H228" s="111"/>
      <c r="I228" s="111"/>
      <c r="J228" s="111"/>
      <c r="K228" s="110"/>
      <c r="L228" s="110"/>
      <c r="M228" s="110"/>
      <c r="N228" s="130"/>
      <c r="O228" s="131"/>
      <c r="P228" s="111"/>
      <c r="Q228" s="145"/>
      <c r="R228" s="110"/>
      <c r="S228" s="110"/>
      <c r="T228" s="111"/>
      <c r="U228" s="110"/>
    </row>
    <row r="229" spans="4:21">
      <c r="D229" s="110"/>
      <c r="E229" s="111"/>
      <c r="F229" s="111"/>
      <c r="G229" s="111"/>
      <c r="H229" s="111"/>
      <c r="I229" s="111"/>
      <c r="J229" s="111"/>
      <c r="K229" s="110"/>
      <c r="L229" s="110"/>
      <c r="M229" s="110"/>
      <c r="N229" s="130"/>
      <c r="O229" s="131"/>
      <c r="P229" s="111"/>
      <c r="Q229" s="145"/>
      <c r="R229" s="110"/>
      <c r="S229" s="110"/>
      <c r="T229" s="111"/>
      <c r="U229" s="110"/>
    </row>
    <row r="230" spans="4:21">
      <c r="D230" s="110"/>
      <c r="E230" s="111"/>
      <c r="F230" s="111"/>
      <c r="G230" s="111"/>
      <c r="H230" s="111"/>
      <c r="I230" s="111"/>
      <c r="J230" s="111"/>
      <c r="K230" s="110"/>
      <c r="L230" s="110"/>
      <c r="M230" s="110"/>
      <c r="N230" s="130"/>
      <c r="O230" s="131"/>
      <c r="P230" s="111"/>
      <c r="Q230" s="145"/>
      <c r="R230" s="110"/>
      <c r="S230" s="110"/>
      <c r="T230" s="111"/>
      <c r="U230" s="110"/>
    </row>
    <row r="231" spans="4:21">
      <c r="D231" s="110"/>
      <c r="E231" s="111"/>
      <c r="F231" s="111"/>
      <c r="G231" s="111"/>
      <c r="H231" s="111"/>
      <c r="I231" s="111"/>
      <c r="J231" s="111"/>
      <c r="K231" s="110"/>
      <c r="L231" s="110"/>
      <c r="M231" s="110"/>
      <c r="N231" s="130"/>
      <c r="O231" s="131"/>
      <c r="P231" s="111"/>
      <c r="Q231" s="145"/>
      <c r="R231" s="110"/>
      <c r="S231" s="110"/>
      <c r="T231" s="111"/>
      <c r="U231" s="110"/>
    </row>
    <row r="232" spans="4:21">
      <c r="D232" s="110"/>
      <c r="E232" s="111"/>
      <c r="F232" s="111"/>
      <c r="G232" s="111"/>
      <c r="H232" s="111"/>
      <c r="I232" s="111"/>
      <c r="J232" s="111"/>
      <c r="K232" s="110"/>
      <c r="L232" s="110"/>
      <c r="M232" s="110"/>
      <c r="N232" s="130"/>
      <c r="O232" s="131"/>
      <c r="P232" s="111"/>
      <c r="Q232" s="145"/>
      <c r="R232" s="110"/>
      <c r="S232" s="110"/>
      <c r="T232" s="111"/>
      <c r="U232" s="110"/>
    </row>
    <row r="233" spans="4:21">
      <c r="D233" s="110"/>
      <c r="E233" s="111"/>
      <c r="F233" s="111"/>
      <c r="G233" s="111"/>
      <c r="H233" s="111"/>
      <c r="I233" s="111"/>
      <c r="J233" s="111"/>
      <c r="K233" s="110"/>
      <c r="L233" s="110"/>
      <c r="M233" s="110"/>
      <c r="N233" s="130"/>
      <c r="O233" s="131"/>
      <c r="P233" s="111"/>
      <c r="Q233" s="145"/>
      <c r="R233" s="110"/>
      <c r="S233" s="110"/>
      <c r="T233" s="111"/>
      <c r="U233" s="110"/>
    </row>
    <row r="234" spans="4:21">
      <c r="D234" s="110"/>
      <c r="E234" s="111"/>
      <c r="F234" s="111"/>
      <c r="G234" s="111"/>
      <c r="H234" s="111"/>
      <c r="I234" s="111"/>
      <c r="J234" s="111"/>
      <c r="K234" s="110"/>
      <c r="L234" s="110"/>
      <c r="M234" s="110"/>
      <c r="N234" s="130"/>
      <c r="O234" s="131"/>
      <c r="P234" s="111"/>
      <c r="Q234" s="145"/>
      <c r="R234" s="110"/>
      <c r="S234" s="110"/>
      <c r="T234" s="111"/>
      <c r="U234" s="110"/>
    </row>
    <row r="235" spans="4:21">
      <c r="D235" s="110"/>
      <c r="E235" s="111"/>
      <c r="F235" s="111"/>
      <c r="G235" s="111"/>
      <c r="H235" s="111"/>
      <c r="I235" s="111"/>
      <c r="J235" s="111"/>
      <c r="K235" s="110"/>
      <c r="L235" s="110"/>
      <c r="M235" s="110"/>
      <c r="N235" s="130"/>
      <c r="O235" s="131"/>
      <c r="P235" s="111"/>
      <c r="Q235" s="145"/>
      <c r="R235" s="110"/>
      <c r="S235" s="110"/>
      <c r="T235" s="111"/>
      <c r="U235" s="110"/>
    </row>
    <row r="236" spans="4:21">
      <c r="D236" s="110"/>
      <c r="E236" s="111"/>
      <c r="F236" s="111"/>
      <c r="G236" s="111"/>
      <c r="H236" s="111"/>
      <c r="I236" s="111"/>
      <c r="J236" s="111"/>
      <c r="K236" s="110"/>
      <c r="L236" s="110"/>
      <c r="M236" s="110"/>
      <c r="N236" s="130"/>
      <c r="O236" s="131"/>
      <c r="P236" s="111"/>
      <c r="Q236" s="145"/>
      <c r="R236" s="110"/>
      <c r="S236" s="110"/>
      <c r="T236" s="111"/>
      <c r="U236" s="110"/>
    </row>
    <row r="237" spans="4:21">
      <c r="D237" s="110"/>
      <c r="E237" s="111"/>
      <c r="F237" s="111"/>
      <c r="G237" s="111"/>
      <c r="H237" s="111"/>
      <c r="I237" s="111"/>
      <c r="J237" s="111"/>
      <c r="K237" s="110"/>
      <c r="L237" s="110"/>
      <c r="M237" s="110"/>
      <c r="N237" s="150"/>
      <c r="O237" s="111"/>
      <c r="P237" s="111"/>
      <c r="Q237" s="145"/>
      <c r="R237" s="110"/>
      <c r="S237" s="110"/>
      <c r="T237" s="111"/>
      <c r="U237" s="110"/>
    </row>
    <row r="238" spans="4:21">
      <c r="D238" s="110"/>
      <c r="E238" s="111"/>
      <c r="F238" s="111"/>
      <c r="G238" s="111"/>
      <c r="H238" s="111"/>
      <c r="I238" s="111"/>
      <c r="J238" s="111"/>
      <c r="K238" s="110"/>
      <c r="L238" s="110"/>
      <c r="M238" s="110"/>
      <c r="N238" s="150"/>
      <c r="O238" s="111"/>
      <c r="P238" s="111"/>
      <c r="Q238" s="145"/>
      <c r="R238" s="110"/>
      <c r="S238" s="110"/>
      <c r="T238" s="111"/>
      <c r="U238" s="110"/>
    </row>
    <row r="239" spans="4:21">
      <c r="D239" s="110"/>
      <c r="E239" s="111"/>
      <c r="F239" s="111"/>
      <c r="G239" s="111"/>
      <c r="H239" s="111"/>
      <c r="I239" s="111"/>
      <c r="J239" s="111"/>
      <c r="K239" s="110"/>
      <c r="L239" s="110"/>
      <c r="M239" s="110"/>
      <c r="N239" s="150"/>
      <c r="O239" s="111"/>
      <c r="P239" s="111"/>
      <c r="Q239" s="145"/>
      <c r="R239" s="110"/>
      <c r="S239" s="110"/>
      <c r="T239" s="111"/>
      <c r="U239" s="110"/>
    </row>
    <row r="240" spans="4:21">
      <c r="D240" s="110"/>
      <c r="E240" s="111"/>
      <c r="F240" s="111"/>
      <c r="G240" s="111"/>
      <c r="H240" s="111"/>
      <c r="I240" s="111"/>
      <c r="J240" s="111"/>
      <c r="K240" s="110"/>
      <c r="L240" s="110"/>
      <c r="M240" s="110"/>
      <c r="N240" s="150"/>
      <c r="O240" s="111"/>
      <c r="P240" s="111"/>
      <c r="Q240" s="145"/>
      <c r="R240" s="110"/>
      <c r="S240" s="110"/>
      <c r="T240" s="111"/>
      <c r="U240" s="110"/>
    </row>
    <row r="241" spans="4:21">
      <c r="D241" s="110"/>
      <c r="E241" s="111"/>
      <c r="F241" s="111"/>
      <c r="G241" s="111"/>
      <c r="H241" s="111"/>
      <c r="I241" s="111"/>
      <c r="J241" s="111"/>
      <c r="K241" s="110"/>
      <c r="L241" s="110"/>
      <c r="M241" s="110"/>
      <c r="N241" s="150"/>
      <c r="O241" s="111"/>
      <c r="P241" s="111"/>
      <c r="Q241" s="145"/>
      <c r="R241" s="110"/>
      <c r="S241" s="110"/>
      <c r="T241" s="111"/>
      <c r="U241" s="110"/>
    </row>
    <row r="242" spans="4:21">
      <c r="D242" s="110"/>
      <c r="E242" s="111"/>
      <c r="F242" s="111"/>
      <c r="G242" s="111"/>
      <c r="H242" s="111"/>
      <c r="I242" s="111"/>
      <c r="J242" s="111"/>
      <c r="K242" s="110"/>
      <c r="L242" s="110"/>
      <c r="M242" s="110"/>
      <c r="N242" s="150"/>
      <c r="O242" s="111"/>
      <c r="P242" s="111"/>
      <c r="Q242" s="145"/>
      <c r="R242" s="110"/>
      <c r="S242" s="110"/>
      <c r="T242" s="111"/>
      <c r="U242" s="110"/>
    </row>
    <row r="243" spans="4:21">
      <c r="D243" s="110"/>
      <c r="E243" s="111"/>
      <c r="F243" s="111"/>
      <c r="G243" s="111"/>
      <c r="H243" s="111"/>
      <c r="I243" s="111"/>
      <c r="J243" s="111"/>
      <c r="K243" s="110"/>
      <c r="L243" s="110"/>
      <c r="M243" s="110"/>
      <c r="N243" s="150"/>
      <c r="O243" s="111"/>
      <c r="P243" s="111"/>
      <c r="Q243" s="145"/>
      <c r="R243" s="110"/>
      <c r="S243" s="110"/>
      <c r="T243" s="111"/>
      <c r="U243" s="110"/>
    </row>
  </sheetData>
  <autoFilter ref="E6:J47">
    <extLst/>
  </autoFilter>
  <mergeCells count="24">
    <mergeCell ref="D3:J3"/>
    <mergeCell ref="O3:P3"/>
    <mergeCell ref="Q3:T3"/>
    <mergeCell ref="U3:V3"/>
    <mergeCell ref="D4:J4"/>
    <mergeCell ref="K4:L4"/>
    <mergeCell ref="O4:P4"/>
    <mergeCell ref="Q4:T4"/>
    <mergeCell ref="U4:V4"/>
    <mergeCell ref="E5:J5"/>
    <mergeCell ref="D5:D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D1:V2"/>
  </mergeCells>
  <conditionalFormatting sqref="C7">
    <cfRule type="cellIs" dxfId="0" priority="111" operator="equal">
      <formula>"有2D"</formula>
    </cfRule>
    <cfRule type="cellIs" dxfId="1" priority="112" operator="equal">
      <formula>"无2D"</formula>
    </cfRule>
    <cfRule type="cellIs" dxfId="0" priority="113" operator="equal">
      <formula>$C$7</formula>
    </cfRule>
    <cfRule type="cellIs" dxfId="1" priority="114" operator="equal">
      <formula>$C$7</formula>
    </cfRule>
  </conditionalFormatting>
  <conditionalFormatting sqref="T7">
    <cfRule type="cellIs" dxfId="1" priority="105" operator="equal">
      <formula>"采购 procurement"</formula>
    </cfRule>
    <cfRule type="cellIs" dxfId="0" priority="106" operator="equal">
      <formula>"自制 homemade"</formula>
    </cfRule>
  </conditionalFormatting>
  <conditionalFormatting sqref="C8">
    <cfRule type="cellIs" dxfId="0" priority="37" operator="equal">
      <formula>"有2D"</formula>
    </cfRule>
    <cfRule type="cellIs" dxfId="1" priority="38" operator="equal">
      <formula>"无2D"</formula>
    </cfRule>
    <cfRule type="cellIs" dxfId="0" priority="39" operator="equal">
      <formula>$C$7</formula>
    </cfRule>
    <cfRule type="cellIs" dxfId="1" priority="40" operator="equal">
      <formula>$C$7</formula>
    </cfRule>
  </conditionalFormatting>
  <conditionalFormatting sqref="T8">
    <cfRule type="cellIs" dxfId="1" priority="41" operator="equal">
      <formula>"采购 procurement"</formula>
    </cfRule>
    <cfRule type="cellIs" dxfId="0" priority="42" operator="equal">
      <formula>"自制 homemade"</formula>
    </cfRule>
  </conditionalFormatting>
  <conditionalFormatting sqref="T9">
    <cfRule type="cellIs" dxfId="1" priority="63" operator="equal">
      <formula>"采购 procurement"</formula>
    </cfRule>
    <cfRule type="cellIs" dxfId="0" priority="64" operator="equal">
      <formula>"自制 homemade"</formula>
    </cfRule>
  </conditionalFormatting>
  <conditionalFormatting sqref="T10">
    <cfRule type="cellIs" dxfId="1" priority="71" operator="equal">
      <formula>"采购 procurement"</formula>
    </cfRule>
    <cfRule type="cellIs" dxfId="0" priority="72" operator="equal">
      <formula>"自制 homemade"</formula>
    </cfRule>
  </conditionalFormatting>
  <conditionalFormatting sqref="T11">
    <cfRule type="cellIs" dxfId="1" priority="69" operator="equal">
      <formula>"采购 procurement"</formula>
    </cfRule>
    <cfRule type="cellIs" dxfId="0" priority="70" operator="equal">
      <formula>"自制 homemade"</formula>
    </cfRule>
  </conditionalFormatting>
  <conditionalFormatting sqref="T13">
    <cfRule type="cellIs" dxfId="1" priority="11" operator="equal">
      <formula>"采购 procurement"</formula>
    </cfRule>
    <cfRule type="cellIs" dxfId="0" priority="12" operator="equal">
      <formula>"自制 homemade"</formula>
    </cfRule>
  </conditionalFormatting>
  <conditionalFormatting sqref="T14">
    <cfRule type="cellIs" dxfId="1" priority="9" operator="equal">
      <formula>"采购 procurement"</formula>
    </cfRule>
    <cfRule type="cellIs" dxfId="0" priority="10" operator="equal">
      <formula>"自制 homemade"</formula>
    </cfRule>
  </conditionalFormatting>
  <conditionalFormatting sqref="T15">
    <cfRule type="cellIs" dxfId="1" priority="101" operator="equal">
      <formula>"采购 procurement"</formula>
    </cfRule>
    <cfRule type="cellIs" dxfId="0" priority="102" operator="equal">
      <formula>"自制 homemade"</formula>
    </cfRule>
  </conditionalFormatting>
  <conditionalFormatting sqref="T16">
    <cfRule type="cellIs" dxfId="1" priority="103" operator="equal">
      <formula>"采购 procurement"</formula>
    </cfRule>
    <cfRule type="cellIs" dxfId="0" priority="104" operator="equal">
      <formula>"自制 homemade"</formula>
    </cfRule>
  </conditionalFormatting>
  <conditionalFormatting sqref="T17">
    <cfRule type="cellIs" dxfId="1" priority="87" operator="equal">
      <formula>"采购 procurement"</formula>
    </cfRule>
    <cfRule type="cellIs" dxfId="0" priority="88" operator="equal">
      <formula>"自制 homemade"</formula>
    </cfRule>
  </conditionalFormatting>
  <conditionalFormatting sqref="C18">
    <cfRule type="cellIs" dxfId="0" priority="5" operator="equal">
      <formula>"有2D"</formula>
    </cfRule>
    <cfRule type="cellIs" dxfId="1" priority="6" operator="equal">
      <formula>"无2D"</formula>
    </cfRule>
    <cfRule type="cellIs" dxfId="0" priority="7" operator="equal">
      <formula>$C$7</formula>
    </cfRule>
    <cfRule type="cellIs" dxfId="1" priority="8" operator="equal">
      <formula>$C$7</formula>
    </cfRule>
  </conditionalFormatting>
  <conditionalFormatting sqref="T18">
    <cfRule type="cellIs" dxfId="1" priority="3" operator="equal">
      <formula>"采购 procurement"</formula>
    </cfRule>
    <cfRule type="cellIs" dxfId="0" priority="4" operator="equal">
      <formula>"自制 homemade"</formula>
    </cfRule>
  </conditionalFormatting>
  <conditionalFormatting sqref="T19">
    <cfRule type="cellIs" dxfId="1" priority="93" operator="equal">
      <formula>"采购 procurement"</formula>
    </cfRule>
    <cfRule type="cellIs" dxfId="0" priority="94" operator="equal">
      <formula>"自制 homemade"</formula>
    </cfRule>
  </conditionalFormatting>
  <conditionalFormatting sqref="T20">
    <cfRule type="cellIs" dxfId="1" priority="1" operator="equal">
      <formula>"采购 procurement"</formula>
    </cfRule>
    <cfRule type="cellIs" dxfId="0" priority="2" operator="equal">
      <formula>"自制 homemade"</formula>
    </cfRule>
  </conditionalFormatting>
  <conditionalFormatting sqref="T22">
    <cfRule type="cellIs" dxfId="1" priority="79" operator="equal">
      <formula>"采购 procurement"</formula>
    </cfRule>
    <cfRule type="cellIs" dxfId="0" priority="80" operator="equal">
      <formula>"自制 homemade"</formula>
    </cfRule>
  </conditionalFormatting>
  <conditionalFormatting sqref="T23">
    <cfRule type="cellIs" dxfId="1" priority="77" operator="equal">
      <formula>"采购 procurement"</formula>
    </cfRule>
    <cfRule type="cellIs" dxfId="0" priority="78" operator="equal">
      <formula>"自制 homemade"</formula>
    </cfRule>
  </conditionalFormatting>
  <conditionalFormatting sqref="T24">
    <cfRule type="cellIs" dxfId="1" priority="97" operator="equal">
      <formula>"采购 procurement"</formula>
    </cfRule>
    <cfRule type="cellIs" dxfId="0" priority="98" operator="equal">
      <formula>"自制 homemade"</formula>
    </cfRule>
  </conditionalFormatting>
  <conditionalFormatting sqref="T25">
    <cfRule type="cellIs" dxfId="1" priority="99" operator="equal">
      <formula>"采购 procurement"</formula>
    </cfRule>
    <cfRule type="cellIs" dxfId="0" priority="100" operator="equal">
      <formula>"自制 homemade"</formula>
    </cfRule>
  </conditionalFormatting>
  <conditionalFormatting sqref="C26">
    <cfRule type="cellIs" dxfId="0" priority="27" operator="equal">
      <formula>"有2D"</formula>
    </cfRule>
    <cfRule type="cellIs" dxfId="1" priority="28" operator="equal">
      <formula>"无2D"</formula>
    </cfRule>
    <cfRule type="cellIs" dxfId="0" priority="29" operator="equal">
      <formula>$C$7</formula>
    </cfRule>
    <cfRule type="cellIs" dxfId="1" priority="30" operator="equal">
      <formula>$C$7</formula>
    </cfRule>
  </conditionalFormatting>
  <conditionalFormatting sqref="T26">
    <cfRule type="cellIs" dxfId="1" priority="25" operator="equal">
      <formula>"采购 procurement"</formula>
    </cfRule>
    <cfRule type="cellIs" dxfId="0" priority="26" operator="equal">
      <formula>"自制 homemade"</formula>
    </cfRule>
  </conditionalFormatting>
  <conditionalFormatting sqref="C28">
    <cfRule type="cellIs" dxfId="0" priority="31" operator="equal">
      <formula>"有2D"</formula>
    </cfRule>
    <cfRule type="cellIs" dxfId="1" priority="32" operator="equal">
      <formula>"无2D"</formula>
    </cfRule>
    <cfRule type="cellIs" dxfId="0" priority="33" operator="equal">
      <formula>$C$7</formula>
    </cfRule>
    <cfRule type="cellIs" dxfId="1" priority="34" operator="equal">
      <formula>$C$7</formula>
    </cfRule>
  </conditionalFormatting>
  <conditionalFormatting sqref="T28">
    <cfRule type="cellIs" dxfId="1" priority="35" operator="equal">
      <formula>"采购 procurement"</formula>
    </cfRule>
    <cfRule type="cellIs" dxfId="0" priority="36" operator="equal">
      <formula>"自制 homemade"</formula>
    </cfRule>
  </conditionalFormatting>
  <conditionalFormatting sqref="T29">
    <cfRule type="cellIs" dxfId="1" priority="73" operator="equal">
      <formula>"采购 procurement"</formula>
    </cfRule>
    <cfRule type="cellIs" dxfId="0" priority="74" operator="equal">
      <formula>"自制 homemade"</formula>
    </cfRule>
  </conditionalFormatting>
  <conditionalFormatting sqref="T30">
    <cfRule type="cellIs" dxfId="1" priority="61" operator="equal">
      <formula>"采购 procurement"</formula>
    </cfRule>
    <cfRule type="cellIs" dxfId="0" priority="62" operator="equal">
      <formula>"自制 homemade"</formula>
    </cfRule>
  </conditionalFormatting>
  <conditionalFormatting sqref="T31">
    <cfRule type="cellIs" dxfId="1" priority="59" operator="equal">
      <formula>"采购 procurement"</formula>
    </cfRule>
    <cfRule type="cellIs" dxfId="0" priority="60" operator="equal">
      <formula>"自制 homemade"</formula>
    </cfRule>
  </conditionalFormatting>
  <conditionalFormatting sqref="T32">
    <cfRule type="cellIs" dxfId="1" priority="67" operator="equal">
      <formula>"采购 procurement"</formula>
    </cfRule>
    <cfRule type="cellIs" dxfId="0" priority="68" operator="equal">
      <formula>"自制 homemade"</formula>
    </cfRule>
  </conditionalFormatting>
  <conditionalFormatting sqref="T33">
    <cfRule type="cellIs" dxfId="1" priority="65" operator="equal">
      <formula>"采购 procurement"</formula>
    </cfRule>
    <cfRule type="cellIs" dxfId="0" priority="66" operator="equal">
      <formula>"自制 homemade"</formula>
    </cfRule>
  </conditionalFormatting>
  <conditionalFormatting sqref="T34">
    <cfRule type="cellIs" dxfId="1" priority="95" operator="equal">
      <formula>"采购 procurement"</formula>
    </cfRule>
    <cfRule type="cellIs" dxfId="0" priority="96" operator="equal">
      <formula>"自制 homemade"</formula>
    </cfRule>
  </conditionalFormatting>
  <conditionalFormatting sqref="T35">
    <cfRule type="cellIs" dxfId="1" priority="23" operator="equal">
      <formula>"采购 procurement"</formula>
    </cfRule>
    <cfRule type="cellIs" dxfId="0" priority="24" operator="equal">
      <formula>"自制 homemade"</formula>
    </cfRule>
  </conditionalFormatting>
  <conditionalFormatting sqref="T39">
    <cfRule type="cellIs" dxfId="1" priority="17" operator="equal">
      <formula>"采购 procurement"</formula>
    </cfRule>
    <cfRule type="cellIs" dxfId="0" priority="18" operator="equal">
      <formula>"自制 homemade"</formula>
    </cfRule>
  </conditionalFormatting>
  <conditionalFormatting sqref="T40">
    <cfRule type="cellIs" dxfId="1" priority="91" operator="equal">
      <formula>"采购 procurement"</formula>
    </cfRule>
    <cfRule type="cellIs" dxfId="0" priority="92" operator="equal">
      <formula>"自制 homemade"</formula>
    </cfRule>
  </conditionalFormatting>
  <conditionalFormatting sqref="T41">
    <cfRule type="cellIs" dxfId="1" priority="89" operator="equal">
      <formula>"采购 procurement"</formula>
    </cfRule>
    <cfRule type="cellIs" dxfId="0" priority="90" operator="equal">
      <formula>"自制 homemade"</formula>
    </cfRule>
  </conditionalFormatting>
  <conditionalFormatting sqref="T42">
    <cfRule type="cellIs" dxfId="1" priority="85" operator="equal">
      <formula>"采购 procurement"</formula>
    </cfRule>
    <cfRule type="cellIs" dxfId="0" priority="86" operator="equal">
      <formula>"自制 homemade"</formula>
    </cfRule>
  </conditionalFormatting>
  <conditionalFormatting sqref="T43">
    <cfRule type="cellIs" dxfId="1" priority="83" operator="equal">
      <formula>"采购 procurement"</formula>
    </cfRule>
    <cfRule type="cellIs" dxfId="0" priority="84" operator="equal">
      <formula>"自制 homemade"</formula>
    </cfRule>
  </conditionalFormatting>
  <conditionalFormatting sqref="T44">
    <cfRule type="cellIs" dxfId="1" priority="81" operator="equal">
      <formula>"采购 procurement"</formula>
    </cfRule>
    <cfRule type="cellIs" dxfId="0" priority="82" operator="equal">
      <formula>"自制 homemade"</formula>
    </cfRule>
  </conditionalFormatting>
  <conditionalFormatting sqref="T45">
    <cfRule type="cellIs" dxfId="1" priority="57" operator="equal">
      <formula>"采购 procurement"</formula>
    </cfRule>
    <cfRule type="cellIs" dxfId="0" priority="58" operator="equal">
      <formula>"自制 homemade"</formula>
    </cfRule>
  </conditionalFormatting>
  <conditionalFormatting sqref="C46">
    <cfRule type="cellIs" dxfId="0" priority="49" operator="equal">
      <formula>"有2D"</formula>
    </cfRule>
    <cfRule type="cellIs" dxfId="1" priority="50" operator="equal">
      <formula>"无2D"</formula>
    </cfRule>
    <cfRule type="cellIs" dxfId="0" priority="51" operator="equal">
      <formula>$C$7</formula>
    </cfRule>
    <cfRule type="cellIs" dxfId="1" priority="52" operator="equal">
      <formula>$C$7</formula>
    </cfRule>
  </conditionalFormatting>
  <conditionalFormatting sqref="T46">
    <cfRule type="cellIs" dxfId="1" priority="55" operator="equal">
      <formula>"采购 procurement"</formula>
    </cfRule>
    <cfRule type="cellIs" dxfId="0" priority="56" operator="equal">
      <formula>"自制 homemade"</formula>
    </cfRule>
  </conditionalFormatting>
  <conditionalFormatting sqref="C47">
    <cfRule type="cellIs" dxfId="0" priority="45" operator="equal">
      <formula>"有2D"</formula>
    </cfRule>
    <cfRule type="cellIs" dxfId="1" priority="46" operator="equal">
      <formula>"无2D"</formula>
    </cfRule>
    <cfRule type="cellIs" dxfId="0" priority="47" operator="equal">
      <formula>$C$7</formula>
    </cfRule>
    <cfRule type="cellIs" dxfId="1" priority="48" operator="equal">
      <formula>$C$7</formula>
    </cfRule>
  </conditionalFormatting>
  <conditionalFormatting sqref="T47">
    <cfRule type="cellIs" dxfId="1" priority="53" operator="equal">
      <formula>"采购 procurement"</formula>
    </cfRule>
    <cfRule type="cellIs" dxfId="0" priority="54" operator="equal">
      <formula>"自制 homemade"</formula>
    </cfRule>
  </conditionalFormatting>
  <conditionalFormatting sqref="C13:C14">
    <cfRule type="cellIs" dxfId="0" priority="13" operator="equal">
      <formula>"有2D"</formula>
    </cfRule>
    <cfRule type="cellIs" dxfId="1" priority="14" operator="equal">
      <formula>"无2D"</formula>
    </cfRule>
    <cfRule type="cellIs" dxfId="0" priority="15" operator="equal">
      <formula>$C$7</formula>
    </cfRule>
    <cfRule type="cellIs" dxfId="1" priority="16" operator="equal">
      <formula>$C$7</formula>
    </cfRule>
  </conditionalFormatting>
  <conditionalFormatting sqref="C38:C39">
    <cfRule type="cellIs" dxfId="0" priority="19" operator="equal">
      <formula>"有2D"</formula>
    </cfRule>
    <cfRule type="cellIs" dxfId="1" priority="20" operator="equal">
      <formula>"无2D"</formula>
    </cfRule>
    <cfRule type="cellIs" dxfId="0" priority="21" operator="equal">
      <formula>$C$7</formula>
    </cfRule>
    <cfRule type="cellIs" dxfId="1" priority="22" operator="equal">
      <formula>$C$7</formula>
    </cfRule>
  </conditionalFormatting>
  <conditionalFormatting sqref="T36:T38">
    <cfRule type="cellIs" dxfId="1" priority="43" operator="equal">
      <formula>"采购 procurement"</formula>
    </cfRule>
    <cfRule type="cellIs" dxfId="0" priority="44" operator="equal">
      <formula>"自制 homemade"</formula>
    </cfRule>
  </conditionalFormatting>
  <conditionalFormatting sqref="C29:C37 C19:C25 C15:C17 C40:C45 C9:C12 C27">
    <cfRule type="cellIs" dxfId="0" priority="107" operator="equal">
      <formula>"有2D"</formula>
    </cfRule>
    <cfRule type="cellIs" dxfId="1" priority="108" operator="equal">
      <formula>"无2D"</formula>
    </cfRule>
    <cfRule type="cellIs" dxfId="0" priority="109" operator="equal">
      <formula>$C$7</formula>
    </cfRule>
    <cfRule type="cellIs" dxfId="1" priority="110" operator="equal">
      <formula>$C$7</formula>
    </cfRule>
  </conditionalFormatting>
  <conditionalFormatting sqref="T12 T21 T27">
    <cfRule type="cellIs" dxfId="1" priority="75" operator="equal">
      <formula>"采购 procurement"</formula>
    </cfRule>
    <cfRule type="cellIs" dxfId="0" priority="76" operator="equal">
      <formula>"自制 homemade"</formula>
    </cfRule>
  </conditionalFormatting>
  <dataValidations count="2">
    <dataValidation type="list" allowBlank="1" showInputMessage="1" showErrorMessage="1" sqref="C9 C12 C13 C14 C15 C16 C17 C18 C19 C20 C21 C24 C25 C26 C27 C28 C29 C30 C31 C34 C35 C36 C37 C38 C39 C42 C7:C8 C10:C11 C22:C23 C32:C33 C40:C41 C43:C44 C45:C47">
      <formula1>"无2D,有2D"</formula1>
    </dataValidation>
    <dataValidation type="list" allowBlank="1" showInputMessage="1" showErrorMessage="1" sqref="T9 T12 T13 T14 T15 T16 T17 T18 T19 T20 T21 T24 T25 T26 T27 T28 T29 T30 T31 T34 T35 T36 T39 T42 T7:T8 T10:T11 T22:T23 T32:T33 T37:T38 T40:T41 T43:T44 T45:T47">
      <formula1>"自制 homemade,采购 procurement"</formula1>
    </dataValidation>
  </dataValidations>
  <hyperlinks>
    <hyperlink ref="AB42" r:id="rId3" display="https://autoteile.check24.de/clip/topran-clip-408-668" tooltip="https://autoteile.check24.de/clip/topran-clip-408-668"/>
  </hyperlinks>
  <pageMargins left="0.35" right="0.39" top="0.43" bottom="0.43" header="0.31" footer="0.31"/>
  <pageSetup paperSize="9" scale="70" orientation="landscape" horizontalDpi="600" verticalDpi="600"/>
  <headerFooter>
    <oddFooter>&amp;C第 &amp;P 页，共 &amp;N 页</oddFooter>
  </headerFooter>
  <rowBreaks count="3" manualBreakCount="3">
    <brk id="19" max="21" man="1"/>
    <brk id="25" max="21" man="1"/>
    <brk id="47" max="25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SheetLayoutView="60" topLeftCell="A8" workbookViewId="0">
      <selection activeCell="J5" sqref="J5"/>
    </sheetView>
  </sheetViews>
  <sheetFormatPr defaultColWidth="9" defaultRowHeight="15.6"/>
  <cols>
    <col min="3" max="3" width="16.75" customWidth="1"/>
    <col min="4" max="4" width="15.5" customWidth="1"/>
    <col min="5" max="5" width="28.6" customWidth="1"/>
    <col min="9" max="9" width="16.4" customWidth="1"/>
    <col min="10" max="10" width="27.1" customWidth="1"/>
    <col min="11" max="11" width="14.7" customWidth="1"/>
  </cols>
  <sheetData>
    <row r="1" ht="24" customHeight="1" spans="1:11">
      <c r="A1" s="43" t="s">
        <v>137</v>
      </c>
      <c r="B1" s="43"/>
      <c r="C1" s="43"/>
      <c r="D1" s="43"/>
      <c r="E1" s="43"/>
      <c r="F1" s="43"/>
      <c r="G1" s="43"/>
      <c r="H1" s="43"/>
      <c r="I1" s="43"/>
      <c r="J1" s="55"/>
      <c r="K1" s="55"/>
    </row>
    <row r="2" ht="70" customHeight="1" spans="1:11">
      <c r="A2" s="44" t="s">
        <v>138</v>
      </c>
      <c r="B2" s="44" t="s">
        <v>139</v>
      </c>
      <c r="C2" s="44" t="s">
        <v>140</v>
      </c>
      <c r="D2" s="45" t="s">
        <v>141</v>
      </c>
      <c r="E2" s="44" t="s">
        <v>142</v>
      </c>
      <c r="F2" s="44" t="s">
        <v>143</v>
      </c>
      <c r="G2" s="44" t="s">
        <v>144</v>
      </c>
      <c r="H2" s="44" t="s">
        <v>145</v>
      </c>
      <c r="I2" s="44" t="s">
        <v>146</v>
      </c>
      <c r="J2" s="44" t="s">
        <v>147</v>
      </c>
      <c r="K2" s="44" t="s">
        <v>148</v>
      </c>
    </row>
    <row r="3" ht="55" customHeight="1" spans="1:11">
      <c r="A3" s="60">
        <v>1</v>
      </c>
      <c r="B3" s="71"/>
      <c r="C3" s="72" t="s">
        <v>149</v>
      </c>
      <c r="D3" s="63"/>
      <c r="E3" s="72" t="s">
        <v>150</v>
      </c>
      <c r="F3" s="64"/>
      <c r="G3" s="65">
        <v>2</v>
      </c>
      <c r="H3" s="66">
        <v>40000</v>
      </c>
      <c r="I3" s="63">
        <f t="shared" ref="I3:I14" si="0">H3*G3</f>
        <v>80000</v>
      </c>
      <c r="J3" s="68" t="s">
        <v>151</v>
      </c>
      <c r="K3" s="69"/>
    </row>
    <row r="4" ht="45" customHeight="1" spans="1:11">
      <c r="A4" s="60">
        <v>2</v>
      </c>
      <c r="B4" s="73"/>
      <c r="C4" s="74" t="s">
        <v>152</v>
      </c>
      <c r="D4" s="63"/>
      <c r="E4" s="72" t="s">
        <v>153</v>
      </c>
      <c r="F4" s="64"/>
      <c r="G4" s="75">
        <v>2</v>
      </c>
      <c r="H4" s="66">
        <v>40000</v>
      </c>
      <c r="I4" s="63">
        <f t="shared" si="0"/>
        <v>80000</v>
      </c>
      <c r="J4" s="68" t="s">
        <v>151</v>
      </c>
      <c r="K4" s="69"/>
    </row>
    <row r="5" ht="58" customHeight="1" spans="1:11">
      <c r="A5" s="60">
        <v>3</v>
      </c>
      <c r="B5" s="64"/>
      <c r="C5" s="76" t="s">
        <v>154</v>
      </c>
      <c r="D5" s="63"/>
      <c r="E5" s="62" t="s">
        <v>155</v>
      </c>
      <c r="F5" s="64"/>
      <c r="G5" s="65">
        <v>2</v>
      </c>
      <c r="H5" s="66">
        <v>8000</v>
      </c>
      <c r="I5" s="63">
        <f t="shared" si="0"/>
        <v>16000</v>
      </c>
      <c r="J5" s="68" t="s">
        <v>156</v>
      </c>
      <c r="K5" s="69"/>
    </row>
    <row r="6" ht="49" customHeight="1" spans="1:11">
      <c r="A6" s="60">
        <v>4</v>
      </c>
      <c r="B6" s="65"/>
      <c r="C6" s="62" t="s">
        <v>157</v>
      </c>
      <c r="D6" s="63"/>
      <c r="E6" s="62" t="s">
        <v>158</v>
      </c>
      <c r="F6" s="64"/>
      <c r="G6" s="75">
        <v>2</v>
      </c>
      <c r="H6" s="66">
        <v>8000</v>
      </c>
      <c r="I6" s="63">
        <f t="shared" si="0"/>
        <v>16000</v>
      </c>
      <c r="J6" s="68" t="s">
        <v>156</v>
      </c>
      <c r="K6" s="69"/>
    </row>
    <row r="7" ht="56" customHeight="1" spans="1:11">
      <c r="A7" s="60">
        <v>5</v>
      </c>
      <c r="B7" s="61"/>
      <c r="C7" s="62" t="s">
        <v>159</v>
      </c>
      <c r="D7" s="63"/>
      <c r="E7" s="62" t="s">
        <v>160</v>
      </c>
      <c r="F7" s="64"/>
      <c r="G7" s="65">
        <v>2</v>
      </c>
      <c r="H7" s="66">
        <v>5000</v>
      </c>
      <c r="I7" s="63">
        <f t="shared" si="0"/>
        <v>10000</v>
      </c>
      <c r="J7" s="68" t="s">
        <v>156</v>
      </c>
      <c r="K7" s="69"/>
    </row>
    <row r="8" ht="56" customHeight="1" spans="1:11">
      <c r="A8" s="60">
        <v>6</v>
      </c>
      <c r="B8" s="61"/>
      <c r="C8" s="62" t="s">
        <v>161</v>
      </c>
      <c r="D8" s="63"/>
      <c r="E8" s="62" t="s">
        <v>162</v>
      </c>
      <c r="F8" s="64"/>
      <c r="G8" s="75">
        <v>2</v>
      </c>
      <c r="H8" s="66">
        <v>5000</v>
      </c>
      <c r="I8" s="63">
        <f t="shared" si="0"/>
        <v>10000</v>
      </c>
      <c r="J8" s="68" t="s">
        <v>156</v>
      </c>
      <c r="K8" s="69"/>
    </row>
    <row r="9" ht="56" customHeight="1" spans="1:11">
      <c r="A9" s="77">
        <v>7</v>
      </c>
      <c r="B9" s="78"/>
      <c r="C9" s="79" t="s">
        <v>163</v>
      </c>
      <c r="D9" s="80"/>
      <c r="E9" s="79" t="s">
        <v>164</v>
      </c>
      <c r="F9" s="81"/>
      <c r="G9" s="82">
        <v>1</v>
      </c>
      <c r="H9" s="83">
        <v>20000</v>
      </c>
      <c r="I9" s="84">
        <f t="shared" si="0"/>
        <v>20000</v>
      </c>
      <c r="J9" s="85" t="s">
        <v>165</v>
      </c>
      <c r="K9" s="86"/>
    </row>
    <row r="10" ht="56" customHeight="1" spans="1:11">
      <c r="A10" s="77">
        <v>8</v>
      </c>
      <c r="B10" s="78"/>
      <c r="C10" s="79" t="s">
        <v>166</v>
      </c>
      <c r="D10" s="80"/>
      <c r="E10" s="79" t="s">
        <v>167</v>
      </c>
      <c r="F10" s="81"/>
      <c r="G10" s="82">
        <v>1</v>
      </c>
      <c r="H10" s="83">
        <v>20000</v>
      </c>
      <c r="I10" s="84">
        <f t="shared" si="0"/>
        <v>20000</v>
      </c>
      <c r="J10" s="85" t="s">
        <v>165</v>
      </c>
      <c r="K10" s="86"/>
    </row>
    <row r="11" ht="56" customHeight="1" spans="1:11">
      <c r="A11" s="77">
        <v>9</v>
      </c>
      <c r="B11" s="78"/>
      <c r="C11" s="79" t="s">
        <v>168</v>
      </c>
      <c r="D11" s="80"/>
      <c r="E11" s="79" t="s">
        <v>169</v>
      </c>
      <c r="F11" s="81"/>
      <c r="G11" s="82">
        <v>1</v>
      </c>
      <c r="H11" s="83">
        <v>18000</v>
      </c>
      <c r="I11" s="84">
        <f t="shared" si="0"/>
        <v>18000</v>
      </c>
      <c r="J11" s="85" t="s">
        <v>165</v>
      </c>
      <c r="K11" s="86"/>
    </row>
    <row r="12" ht="56" customHeight="1" spans="1:11">
      <c r="A12" s="77">
        <v>10</v>
      </c>
      <c r="B12" s="78"/>
      <c r="C12" s="79" t="s">
        <v>170</v>
      </c>
      <c r="D12" s="80"/>
      <c r="E12" s="79" t="s">
        <v>171</v>
      </c>
      <c r="F12" s="81"/>
      <c r="G12" s="82">
        <v>1</v>
      </c>
      <c r="H12" s="83">
        <v>18000</v>
      </c>
      <c r="I12" s="84">
        <f t="shared" si="0"/>
        <v>18000</v>
      </c>
      <c r="J12" s="85" t="s">
        <v>165</v>
      </c>
      <c r="K12" s="86"/>
    </row>
    <row r="13" ht="56" customHeight="1" spans="1:11">
      <c r="A13" s="77">
        <v>11</v>
      </c>
      <c r="B13" s="78"/>
      <c r="C13" s="79" t="s">
        <v>172</v>
      </c>
      <c r="D13" s="80"/>
      <c r="E13" s="79" t="s">
        <v>173</v>
      </c>
      <c r="F13" s="81"/>
      <c r="G13" s="82">
        <v>1</v>
      </c>
      <c r="H13" s="83">
        <v>16000</v>
      </c>
      <c r="I13" s="84">
        <f t="shared" si="0"/>
        <v>16000</v>
      </c>
      <c r="J13" s="85" t="s">
        <v>165</v>
      </c>
      <c r="K13" s="86"/>
    </row>
    <row r="14" ht="56" customHeight="1" spans="1:11">
      <c r="A14" s="77">
        <v>12</v>
      </c>
      <c r="B14" s="78"/>
      <c r="C14" s="79" t="s">
        <v>174</v>
      </c>
      <c r="D14" s="80"/>
      <c r="E14" s="79" t="s">
        <v>175</v>
      </c>
      <c r="F14" s="81"/>
      <c r="G14" s="82">
        <v>1</v>
      </c>
      <c r="H14" s="83">
        <v>16000</v>
      </c>
      <c r="I14" s="84">
        <f t="shared" si="0"/>
        <v>16000</v>
      </c>
      <c r="J14" s="85" t="s">
        <v>165</v>
      </c>
      <c r="K14" s="86"/>
    </row>
    <row r="15" ht="22" customHeight="1" spans="1:11">
      <c r="A15" s="45" t="s">
        <v>176</v>
      </c>
      <c r="B15" s="45"/>
      <c r="C15" s="45"/>
      <c r="D15" s="45"/>
      <c r="E15" s="45"/>
      <c r="F15" s="45"/>
      <c r="G15" s="45"/>
      <c r="H15" s="45"/>
      <c r="I15" s="87">
        <f>SUM(I3:I14)</f>
        <v>320000</v>
      </c>
      <c r="J15" s="44"/>
      <c r="K15" s="44"/>
    </row>
  </sheetData>
  <mergeCells count="2">
    <mergeCell ref="A1:I1"/>
    <mergeCell ref="A15:H15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SheetLayoutView="60" topLeftCell="A4" workbookViewId="0">
      <selection activeCell="H13" sqref="H13"/>
    </sheetView>
  </sheetViews>
  <sheetFormatPr defaultColWidth="9" defaultRowHeight="15.6"/>
  <cols>
    <col min="3" max="3" width="16.75" customWidth="1"/>
    <col min="4" max="4" width="15.5" customWidth="1"/>
    <col min="5" max="5" width="25.3" customWidth="1"/>
    <col min="9" max="9" width="16.4" customWidth="1"/>
    <col min="10" max="10" width="17.6" customWidth="1"/>
    <col min="11" max="11" width="14.7" customWidth="1"/>
  </cols>
  <sheetData>
    <row r="1" ht="24" customHeight="1" spans="1:11">
      <c r="A1" s="43" t="s">
        <v>177</v>
      </c>
      <c r="B1" s="43"/>
      <c r="C1" s="43"/>
      <c r="D1" s="43"/>
      <c r="E1" s="43"/>
      <c r="F1" s="43"/>
      <c r="G1" s="43"/>
      <c r="H1" s="43"/>
      <c r="I1" s="43"/>
      <c r="J1" s="55"/>
      <c r="K1" s="55"/>
    </row>
    <row r="2" ht="70" customHeight="1" spans="1:11">
      <c r="A2" s="44" t="s">
        <v>138</v>
      </c>
      <c r="B2" s="44" t="s">
        <v>139</v>
      </c>
      <c r="C2" s="44" t="s">
        <v>140</v>
      </c>
      <c r="D2" s="45" t="s">
        <v>141</v>
      </c>
      <c r="E2" s="44" t="s">
        <v>142</v>
      </c>
      <c r="F2" s="44" t="s">
        <v>143</v>
      </c>
      <c r="G2" s="44" t="s">
        <v>144</v>
      </c>
      <c r="H2" s="44" t="s">
        <v>145</v>
      </c>
      <c r="I2" s="44" t="s">
        <v>146</v>
      </c>
      <c r="J2" s="44" t="s">
        <v>147</v>
      </c>
      <c r="K2" s="44" t="s">
        <v>148</v>
      </c>
    </row>
    <row r="3" ht="54" customHeight="1" spans="1:11">
      <c r="A3" s="60">
        <v>1</v>
      </c>
      <c r="B3" s="61"/>
      <c r="C3" s="62" t="s">
        <v>178</v>
      </c>
      <c r="D3" s="63"/>
      <c r="E3" s="62" t="s">
        <v>179</v>
      </c>
      <c r="F3" s="64"/>
      <c r="G3" s="65">
        <v>1</v>
      </c>
      <c r="H3" s="66">
        <v>15000</v>
      </c>
      <c r="I3" s="63">
        <f>G3*H3</f>
        <v>15000</v>
      </c>
      <c r="J3" s="68" t="s">
        <v>180</v>
      </c>
      <c r="K3" s="69"/>
    </row>
    <row r="4" ht="54" customHeight="1" spans="1:11">
      <c r="A4" s="60">
        <v>2</v>
      </c>
      <c r="B4" s="61"/>
      <c r="C4" s="62" t="s">
        <v>181</v>
      </c>
      <c r="D4" s="63"/>
      <c r="E4" s="62" t="s">
        <v>179</v>
      </c>
      <c r="F4" s="64"/>
      <c r="G4" s="65">
        <v>1</v>
      </c>
      <c r="H4" s="66">
        <v>15000</v>
      </c>
      <c r="I4" s="63">
        <f t="shared" ref="I4:I8" si="0">H4*G4</f>
        <v>15000</v>
      </c>
      <c r="J4" s="68" t="s">
        <v>180</v>
      </c>
      <c r="K4" s="69"/>
    </row>
    <row r="5" ht="54" customHeight="1" spans="1:11">
      <c r="A5" s="60">
        <v>3</v>
      </c>
      <c r="B5" s="61"/>
      <c r="C5" s="62" t="s">
        <v>182</v>
      </c>
      <c r="D5" s="63"/>
      <c r="E5" s="62" t="s">
        <v>179</v>
      </c>
      <c r="F5" s="64"/>
      <c r="G5" s="65">
        <v>1</v>
      </c>
      <c r="H5" s="66">
        <v>15000</v>
      </c>
      <c r="I5" s="63">
        <f t="shared" si="0"/>
        <v>15000</v>
      </c>
      <c r="J5" s="68" t="s">
        <v>180</v>
      </c>
      <c r="K5" s="69"/>
    </row>
    <row r="6" ht="54" customHeight="1" spans="1:11">
      <c r="A6" s="60">
        <v>4</v>
      </c>
      <c r="B6" s="61"/>
      <c r="C6" s="62" t="s">
        <v>183</v>
      </c>
      <c r="D6" s="63"/>
      <c r="E6" s="62" t="s">
        <v>179</v>
      </c>
      <c r="F6" s="64"/>
      <c r="G6" s="65">
        <v>1</v>
      </c>
      <c r="H6" s="66">
        <v>15000</v>
      </c>
      <c r="I6" s="63">
        <f t="shared" si="0"/>
        <v>15000</v>
      </c>
      <c r="J6" s="68" t="s">
        <v>180</v>
      </c>
      <c r="K6" s="69"/>
    </row>
    <row r="7" ht="54" customHeight="1" spans="1:11">
      <c r="A7" s="60">
        <v>5</v>
      </c>
      <c r="B7" s="61"/>
      <c r="C7" s="62" t="s">
        <v>184</v>
      </c>
      <c r="D7" s="63"/>
      <c r="E7" s="62" t="s">
        <v>179</v>
      </c>
      <c r="F7" s="64"/>
      <c r="G7" s="65">
        <v>1</v>
      </c>
      <c r="H7" s="66">
        <v>15000</v>
      </c>
      <c r="I7" s="63">
        <f t="shared" si="0"/>
        <v>15000</v>
      </c>
      <c r="J7" s="68" t="s">
        <v>180</v>
      </c>
      <c r="K7" s="69"/>
    </row>
    <row r="8" ht="54" customHeight="1" spans="1:11">
      <c r="A8" s="60">
        <v>6</v>
      </c>
      <c r="B8" s="45"/>
      <c r="C8" s="67" t="s">
        <v>185</v>
      </c>
      <c r="D8" s="45"/>
      <c r="E8" s="62" t="s">
        <v>186</v>
      </c>
      <c r="F8" s="45"/>
      <c r="G8" s="65">
        <v>1</v>
      </c>
      <c r="H8" s="66">
        <v>6000</v>
      </c>
      <c r="I8" s="63">
        <f t="shared" si="0"/>
        <v>6000</v>
      </c>
      <c r="J8" s="68" t="s">
        <v>156</v>
      </c>
      <c r="K8" s="44"/>
    </row>
    <row r="9" ht="22" customHeight="1" spans="1:12">
      <c r="A9" s="45" t="s">
        <v>176</v>
      </c>
      <c r="B9" s="45"/>
      <c r="C9" s="45"/>
      <c r="D9" s="45"/>
      <c r="E9" s="45"/>
      <c r="F9" s="45"/>
      <c r="G9" s="45"/>
      <c r="H9" s="45"/>
      <c r="I9" s="59">
        <f>SUM(I3:I8)</f>
        <v>81000</v>
      </c>
      <c r="J9" s="44"/>
      <c r="K9" s="44"/>
      <c r="L9" s="70"/>
    </row>
    <row r="10" spans="12:12">
      <c r="L10" s="70"/>
    </row>
  </sheetData>
  <mergeCells count="2">
    <mergeCell ref="A1:I1"/>
    <mergeCell ref="A9:H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zoomScaleSheetLayoutView="60" workbookViewId="0">
      <selection activeCell="G12" sqref="G12"/>
    </sheetView>
  </sheetViews>
  <sheetFormatPr defaultColWidth="9" defaultRowHeight="15.6" outlineLevelRow="4"/>
  <cols>
    <col min="3" max="3" width="16.75" customWidth="1"/>
    <col min="4" max="4" width="15.5" customWidth="1"/>
    <col min="5" max="5" width="28.6" customWidth="1"/>
    <col min="9" max="9" width="16.4" customWidth="1"/>
    <col min="10" max="10" width="17.6" customWidth="1"/>
    <col min="11" max="11" width="14.7" customWidth="1"/>
  </cols>
  <sheetData>
    <row r="1" ht="24" customHeight="1" spans="1:11">
      <c r="A1" s="43" t="s">
        <v>187</v>
      </c>
      <c r="B1" s="43"/>
      <c r="C1" s="43"/>
      <c r="D1" s="43"/>
      <c r="E1" s="43"/>
      <c r="F1" s="43"/>
      <c r="G1" s="43"/>
      <c r="H1" s="43"/>
      <c r="I1" s="43"/>
      <c r="J1" s="55"/>
      <c r="K1" s="55"/>
    </row>
    <row r="2" ht="70" customHeight="1" spans="1:11">
      <c r="A2" s="44" t="s">
        <v>138</v>
      </c>
      <c r="B2" s="44" t="s">
        <v>139</v>
      </c>
      <c r="C2" s="44" t="s">
        <v>140</v>
      </c>
      <c r="D2" s="45" t="s">
        <v>141</v>
      </c>
      <c r="E2" s="44" t="s">
        <v>142</v>
      </c>
      <c r="F2" s="44" t="s">
        <v>143</v>
      </c>
      <c r="G2" s="44" t="s">
        <v>144</v>
      </c>
      <c r="H2" s="44" t="s">
        <v>145</v>
      </c>
      <c r="I2" s="44" t="s">
        <v>146</v>
      </c>
      <c r="J2" s="44" t="s">
        <v>147</v>
      </c>
      <c r="K2" s="44" t="s">
        <v>148</v>
      </c>
    </row>
    <row r="3" ht="61" customHeight="1" spans="1:11">
      <c r="A3" s="46">
        <v>1</v>
      </c>
      <c r="B3" s="47"/>
      <c r="C3" s="48" t="s">
        <v>188</v>
      </c>
      <c r="D3" s="49"/>
      <c r="E3" s="50" t="s">
        <v>189</v>
      </c>
      <c r="F3" s="51"/>
      <c r="G3" s="52">
        <v>1</v>
      </c>
      <c r="H3" s="53">
        <v>20000</v>
      </c>
      <c r="I3" s="49">
        <f>H3*G3</f>
        <v>20000</v>
      </c>
      <c r="J3" s="56" t="s">
        <v>180</v>
      </c>
      <c r="K3" s="57"/>
    </row>
    <row r="4" ht="50" customHeight="1" spans="1:11">
      <c r="A4" s="46">
        <v>2</v>
      </c>
      <c r="B4" s="46"/>
      <c r="C4" s="54" t="s">
        <v>190</v>
      </c>
      <c r="D4" s="46"/>
      <c r="E4" s="50" t="s">
        <v>191</v>
      </c>
      <c r="F4" s="46"/>
      <c r="G4" s="52">
        <v>1</v>
      </c>
      <c r="H4" s="53">
        <v>6000</v>
      </c>
      <c r="I4" s="49">
        <f>H4*G4</f>
        <v>6000</v>
      </c>
      <c r="J4" s="56" t="s">
        <v>156</v>
      </c>
      <c r="K4" s="58"/>
    </row>
    <row r="5" ht="22" customHeight="1" spans="1:11">
      <c r="A5" s="45" t="s">
        <v>176</v>
      </c>
      <c r="B5" s="45"/>
      <c r="C5" s="45"/>
      <c r="D5" s="45"/>
      <c r="E5" s="45"/>
      <c r="F5" s="45"/>
      <c r="G5" s="45"/>
      <c r="H5" s="45"/>
      <c r="I5" s="59">
        <f>SUM(I3:I4)</f>
        <v>26000</v>
      </c>
      <c r="J5" s="44"/>
      <c r="K5" s="44"/>
    </row>
  </sheetData>
  <mergeCells count="2">
    <mergeCell ref="A1:I1"/>
    <mergeCell ref="A5:H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view="pageBreakPreview" zoomScaleNormal="100" topLeftCell="A14" workbookViewId="0">
      <selection activeCell="F20" sqref="F20"/>
    </sheetView>
  </sheetViews>
  <sheetFormatPr defaultColWidth="9" defaultRowHeight="15.6"/>
  <cols>
    <col min="1" max="1" width="6.4" customWidth="1"/>
    <col min="3" max="3" width="32.2" customWidth="1"/>
    <col min="4" max="4" width="13.3" customWidth="1"/>
    <col min="5" max="5" width="10.8" customWidth="1"/>
    <col min="6" max="6" width="13.3" customWidth="1"/>
    <col min="7" max="7" width="15.3" customWidth="1"/>
    <col min="11" max="11" width="14.1" customWidth="1"/>
    <col min="12" max="12" width="16.1" customWidth="1"/>
    <col min="14" max="14" width="9" style="1"/>
  </cols>
  <sheetData>
    <row r="1" ht="22.2" spans="1:12">
      <c r="A1" s="2" t="s">
        <v>192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4.4" customHeight="1" spans="1:12">
      <c r="A3" s="4" t="s">
        <v>194</v>
      </c>
      <c r="B3" s="4"/>
      <c r="C3" s="5" t="s">
        <v>195</v>
      </c>
      <c r="D3" s="6"/>
      <c r="E3" s="7"/>
      <c r="F3" s="4" t="s">
        <v>196</v>
      </c>
      <c r="G3" s="8"/>
      <c r="H3" s="8"/>
      <c r="I3" s="8"/>
      <c r="J3" s="8"/>
      <c r="K3" s="8"/>
      <c r="L3" s="8"/>
    </row>
    <row r="4" ht="64.8" customHeight="1" spans="1:12">
      <c r="A4" s="9" t="s">
        <v>197</v>
      </c>
      <c r="B4" s="9" t="s">
        <v>198</v>
      </c>
      <c r="C4" s="9" t="s">
        <v>199</v>
      </c>
      <c r="D4" s="9" t="s">
        <v>200</v>
      </c>
      <c r="E4" s="10" t="s">
        <v>201</v>
      </c>
      <c r="F4" s="9" t="s">
        <v>202</v>
      </c>
      <c r="G4" s="9" t="s">
        <v>203</v>
      </c>
      <c r="H4" s="9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</row>
    <row r="5" ht="51" customHeight="1" spans="1:12">
      <c r="A5" s="11">
        <v>1</v>
      </c>
      <c r="B5" s="12"/>
      <c r="C5" s="13" t="s">
        <v>209</v>
      </c>
      <c r="D5" s="34" t="s">
        <v>210</v>
      </c>
      <c r="E5" s="11" t="s">
        <v>37</v>
      </c>
      <c r="F5" s="15"/>
      <c r="G5" s="16" t="s">
        <v>211</v>
      </c>
      <c r="H5" s="11">
        <v>1</v>
      </c>
      <c r="I5" s="16" t="s">
        <v>212</v>
      </c>
      <c r="J5" s="11">
        <v>80000</v>
      </c>
      <c r="K5" s="11">
        <f t="shared" ref="K5:K20" si="0">J5*H5</f>
        <v>80000</v>
      </c>
      <c r="L5" s="16" t="s">
        <v>213</v>
      </c>
    </row>
    <row r="6" ht="46.2" customHeight="1" spans="1:12">
      <c r="A6" s="11">
        <v>2</v>
      </c>
      <c r="B6" s="12"/>
      <c r="C6" s="13" t="s">
        <v>214</v>
      </c>
      <c r="D6" s="34" t="s">
        <v>210</v>
      </c>
      <c r="E6" s="11" t="s">
        <v>37</v>
      </c>
      <c r="F6" s="15"/>
      <c r="G6" s="16" t="s">
        <v>211</v>
      </c>
      <c r="H6" s="11">
        <v>2</v>
      </c>
      <c r="I6" s="16" t="s">
        <v>212</v>
      </c>
      <c r="J6" s="11">
        <v>6000</v>
      </c>
      <c r="K6" s="11">
        <f t="shared" si="0"/>
        <v>12000</v>
      </c>
      <c r="L6" s="16"/>
    </row>
    <row r="7" ht="45" spans="1:12">
      <c r="A7" s="11">
        <v>3</v>
      </c>
      <c r="B7" s="12"/>
      <c r="C7" s="13" t="s">
        <v>215</v>
      </c>
      <c r="D7" s="34" t="s">
        <v>210</v>
      </c>
      <c r="E7" s="11" t="s">
        <v>37</v>
      </c>
      <c r="F7" s="15"/>
      <c r="G7" s="16" t="s">
        <v>211</v>
      </c>
      <c r="H7" s="11">
        <v>1</v>
      </c>
      <c r="I7" s="16" t="s">
        <v>212</v>
      </c>
      <c r="J7" s="11">
        <v>150000</v>
      </c>
      <c r="K7" s="11">
        <f t="shared" si="0"/>
        <v>150000</v>
      </c>
      <c r="L7" s="16" t="s">
        <v>216</v>
      </c>
    </row>
    <row r="8" ht="45.6" customHeight="1" spans="1:12">
      <c r="A8" s="11">
        <v>4</v>
      </c>
      <c r="B8" s="18"/>
      <c r="C8" s="19" t="s">
        <v>217</v>
      </c>
      <c r="D8" s="34" t="s">
        <v>210</v>
      </c>
      <c r="E8" s="11" t="s">
        <v>37</v>
      </c>
      <c r="F8" s="15"/>
      <c r="G8" s="16" t="s">
        <v>211</v>
      </c>
      <c r="H8" s="11">
        <v>2</v>
      </c>
      <c r="I8" s="16" t="s">
        <v>212</v>
      </c>
      <c r="J8" s="28">
        <v>3000</v>
      </c>
      <c r="K8" s="11">
        <f t="shared" si="0"/>
        <v>6000</v>
      </c>
      <c r="L8" s="16"/>
    </row>
    <row r="9" ht="39" customHeight="1" spans="1:12">
      <c r="A9" s="11">
        <v>5</v>
      </c>
      <c r="B9" s="18"/>
      <c r="C9" s="19" t="s">
        <v>218</v>
      </c>
      <c r="D9" s="34" t="s">
        <v>210</v>
      </c>
      <c r="E9" s="11" t="s">
        <v>37</v>
      </c>
      <c r="F9" s="15"/>
      <c r="G9" s="16" t="s">
        <v>211</v>
      </c>
      <c r="H9" s="11">
        <v>2</v>
      </c>
      <c r="I9" s="16" t="s">
        <v>212</v>
      </c>
      <c r="J9" s="28">
        <v>3000</v>
      </c>
      <c r="K9" s="11">
        <f t="shared" si="0"/>
        <v>6000</v>
      </c>
      <c r="L9" s="16"/>
    </row>
    <row r="10" ht="60" spans="1:12">
      <c r="A10" s="11">
        <v>6</v>
      </c>
      <c r="B10" s="18"/>
      <c r="C10" s="19" t="s">
        <v>219</v>
      </c>
      <c r="D10" s="34" t="s">
        <v>210</v>
      </c>
      <c r="E10" s="11" t="s">
        <v>37</v>
      </c>
      <c r="F10" s="15"/>
      <c r="G10" s="16" t="s">
        <v>211</v>
      </c>
      <c r="H10" s="11">
        <v>2</v>
      </c>
      <c r="I10" s="16" t="s">
        <v>212</v>
      </c>
      <c r="J10" s="28">
        <v>6000</v>
      </c>
      <c r="K10" s="11">
        <f t="shared" si="0"/>
        <v>12000</v>
      </c>
      <c r="L10" s="16"/>
    </row>
    <row r="11" ht="45" spans="1:12">
      <c r="A11" s="11">
        <v>7</v>
      </c>
      <c r="B11" s="18"/>
      <c r="C11" s="19" t="s">
        <v>220</v>
      </c>
      <c r="D11" s="34" t="s">
        <v>210</v>
      </c>
      <c r="E11" s="11" t="s">
        <v>37</v>
      </c>
      <c r="F11" s="15"/>
      <c r="G11" s="16" t="s">
        <v>211</v>
      </c>
      <c r="H11" s="11">
        <v>2</v>
      </c>
      <c r="I11" s="16" t="s">
        <v>212</v>
      </c>
      <c r="J11" s="28">
        <v>3000</v>
      </c>
      <c r="K11" s="11">
        <f t="shared" si="0"/>
        <v>6000</v>
      </c>
      <c r="L11" s="16"/>
    </row>
    <row r="12" ht="60" spans="1:12">
      <c r="A12" s="11">
        <v>8</v>
      </c>
      <c r="B12" s="18"/>
      <c r="C12" s="19" t="s">
        <v>221</v>
      </c>
      <c r="D12" s="34" t="s">
        <v>210</v>
      </c>
      <c r="E12" s="11" t="s">
        <v>37</v>
      </c>
      <c r="F12" s="15"/>
      <c r="G12" s="16" t="s">
        <v>211</v>
      </c>
      <c r="H12" s="11">
        <v>2</v>
      </c>
      <c r="I12" s="16" t="s">
        <v>212</v>
      </c>
      <c r="J12" s="28">
        <v>3000</v>
      </c>
      <c r="K12" s="11">
        <f t="shared" si="0"/>
        <v>6000</v>
      </c>
      <c r="L12" s="16"/>
    </row>
    <row r="13" ht="60" spans="1:12">
      <c r="A13" s="11">
        <v>9</v>
      </c>
      <c r="B13" s="18"/>
      <c r="C13" s="19" t="s">
        <v>222</v>
      </c>
      <c r="D13" s="34" t="s">
        <v>210</v>
      </c>
      <c r="E13" s="11" t="s">
        <v>37</v>
      </c>
      <c r="F13" s="15"/>
      <c r="G13" s="16" t="s">
        <v>211</v>
      </c>
      <c r="H13" s="39">
        <v>4</v>
      </c>
      <c r="I13" s="16" t="s">
        <v>212</v>
      </c>
      <c r="J13" s="28">
        <v>3000</v>
      </c>
      <c r="K13" s="11">
        <f t="shared" si="0"/>
        <v>12000</v>
      </c>
      <c r="L13" s="16"/>
    </row>
    <row r="14" ht="45" spans="1:14">
      <c r="A14" s="11">
        <v>10</v>
      </c>
      <c r="B14" s="18"/>
      <c r="C14" s="19" t="s">
        <v>223</v>
      </c>
      <c r="D14" s="34" t="s">
        <v>210</v>
      </c>
      <c r="E14" s="11" t="s">
        <v>37</v>
      </c>
      <c r="F14" s="15"/>
      <c r="G14" s="16" t="s">
        <v>211</v>
      </c>
      <c r="H14" s="11">
        <v>2</v>
      </c>
      <c r="I14" s="16" t="s">
        <v>212</v>
      </c>
      <c r="J14" s="28">
        <v>4000</v>
      </c>
      <c r="K14" s="11">
        <f t="shared" si="0"/>
        <v>8000</v>
      </c>
      <c r="L14" s="16"/>
      <c r="N14" s="1">
        <v>1</v>
      </c>
    </row>
    <row r="15" ht="45" spans="1:14">
      <c r="A15" s="11">
        <v>11</v>
      </c>
      <c r="B15" s="18"/>
      <c r="C15" s="19" t="s">
        <v>224</v>
      </c>
      <c r="D15" s="34" t="s">
        <v>210</v>
      </c>
      <c r="E15" s="11" t="s">
        <v>37</v>
      </c>
      <c r="F15" s="15"/>
      <c r="G15" s="16" t="s">
        <v>211</v>
      </c>
      <c r="H15" s="11">
        <v>2</v>
      </c>
      <c r="I15" s="16" t="s">
        <v>212</v>
      </c>
      <c r="J15" s="28">
        <v>3000</v>
      </c>
      <c r="K15" s="11">
        <f t="shared" si="0"/>
        <v>6000</v>
      </c>
      <c r="L15" s="16"/>
      <c r="N15" s="1">
        <v>1</v>
      </c>
    </row>
    <row r="16" ht="45" spans="1:14">
      <c r="A16" s="11">
        <v>12</v>
      </c>
      <c r="B16" s="18"/>
      <c r="C16" s="19" t="s">
        <v>225</v>
      </c>
      <c r="D16" s="34" t="s">
        <v>210</v>
      </c>
      <c r="E16" s="11" t="s">
        <v>37</v>
      </c>
      <c r="F16" s="15"/>
      <c r="G16" s="16" t="s">
        <v>211</v>
      </c>
      <c r="H16" s="11">
        <v>2</v>
      </c>
      <c r="I16" s="16" t="s">
        <v>212</v>
      </c>
      <c r="J16" s="28">
        <v>4000</v>
      </c>
      <c r="K16" s="11">
        <f t="shared" si="0"/>
        <v>8000</v>
      </c>
      <c r="L16" s="16"/>
      <c r="N16" s="1">
        <v>1</v>
      </c>
    </row>
    <row r="17" ht="45" spans="1:14">
      <c r="A17" s="11">
        <v>13</v>
      </c>
      <c r="B17" s="18"/>
      <c r="C17" s="19" t="s">
        <v>226</v>
      </c>
      <c r="D17" s="34" t="s">
        <v>210</v>
      </c>
      <c r="E17" s="11" t="s">
        <v>37</v>
      </c>
      <c r="F17" s="15"/>
      <c r="G17" s="16" t="s">
        <v>211</v>
      </c>
      <c r="H17" s="11">
        <v>2</v>
      </c>
      <c r="I17" s="16" t="s">
        <v>212</v>
      </c>
      <c r="J17" s="28">
        <v>4000</v>
      </c>
      <c r="K17" s="11">
        <f t="shared" si="0"/>
        <v>8000</v>
      </c>
      <c r="L17" s="16"/>
      <c r="N17" s="1">
        <v>1</v>
      </c>
    </row>
    <row r="18" ht="67.8" customHeight="1" spans="1:14">
      <c r="A18" s="11">
        <v>14</v>
      </c>
      <c r="B18" s="18"/>
      <c r="C18" s="19" t="s">
        <v>227</v>
      </c>
      <c r="D18" s="34" t="s">
        <v>210</v>
      </c>
      <c r="E18" s="11" t="s">
        <v>37</v>
      </c>
      <c r="F18" s="15"/>
      <c r="G18" s="16" t="s">
        <v>211</v>
      </c>
      <c r="H18" s="39">
        <v>4</v>
      </c>
      <c r="I18" s="16" t="s">
        <v>212</v>
      </c>
      <c r="J18" s="28">
        <v>3000</v>
      </c>
      <c r="K18" s="11">
        <f t="shared" si="0"/>
        <v>12000</v>
      </c>
      <c r="L18" s="16"/>
      <c r="N18" s="1">
        <v>1</v>
      </c>
    </row>
    <row r="19" ht="54" customHeight="1" spans="1:14">
      <c r="A19" s="11">
        <v>15</v>
      </c>
      <c r="B19" s="40"/>
      <c r="C19" s="19" t="s">
        <v>228</v>
      </c>
      <c r="D19" s="34" t="s">
        <v>210</v>
      </c>
      <c r="E19" s="11" t="s">
        <v>37</v>
      </c>
      <c r="F19" s="15"/>
      <c r="G19" s="16" t="s">
        <v>211</v>
      </c>
      <c r="H19" s="11">
        <v>2</v>
      </c>
      <c r="I19" s="16" t="s">
        <v>212</v>
      </c>
      <c r="J19" s="28">
        <v>4000</v>
      </c>
      <c r="K19" s="11">
        <f t="shared" si="0"/>
        <v>8000</v>
      </c>
      <c r="L19" s="16"/>
      <c r="N19" s="1">
        <v>1</v>
      </c>
    </row>
    <row r="20" ht="34.2" customHeight="1" spans="1:14">
      <c r="A20" s="11">
        <v>16</v>
      </c>
      <c r="B20" s="20"/>
      <c r="C20" s="19" t="s">
        <v>229</v>
      </c>
      <c r="D20" s="34" t="s">
        <v>210</v>
      </c>
      <c r="E20" s="11" t="s">
        <v>37</v>
      </c>
      <c r="F20" s="15"/>
      <c r="G20" s="16" t="s">
        <v>230</v>
      </c>
      <c r="H20" s="11">
        <v>2</v>
      </c>
      <c r="I20" s="16" t="s">
        <v>212</v>
      </c>
      <c r="J20" s="28">
        <v>32000</v>
      </c>
      <c r="K20" s="11">
        <f t="shared" si="0"/>
        <v>64000</v>
      </c>
      <c r="L20" s="16"/>
      <c r="N20" s="1">
        <v>1</v>
      </c>
    </row>
    <row r="21" ht="32.4" customHeight="1" spans="1:12">
      <c r="A21" s="41" t="s">
        <v>231</v>
      </c>
      <c r="B21" s="41"/>
      <c r="C21" s="42"/>
      <c r="D21" s="42"/>
      <c r="E21" s="41"/>
      <c r="F21" s="41"/>
      <c r="G21" s="41"/>
      <c r="H21" s="41"/>
      <c r="I21" s="41"/>
      <c r="J21" s="42"/>
      <c r="K21" s="30">
        <f>SUM(K5:K20)</f>
        <v>404000</v>
      </c>
      <c r="L21" s="16"/>
    </row>
    <row r="22" ht="25.8" customHeight="1" spans="1:12">
      <c r="A22" s="37" t="s">
        <v>232</v>
      </c>
      <c r="B22" s="37"/>
      <c r="C22" s="37"/>
      <c r="D22" s="37"/>
      <c r="E22" s="37"/>
      <c r="F22" s="37"/>
      <c r="G22" s="37"/>
      <c r="H22" s="37"/>
      <c r="I22" s="37"/>
      <c r="J22" s="37"/>
      <c r="K22" s="27"/>
      <c r="L22" s="27"/>
    </row>
  </sheetData>
  <autoFilter ref="N1:N22">
    <extLst/>
  </autoFilter>
  <mergeCells count="7">
    <mergeCell ref="A1:L1"/>
    <mergeCell ref="A2:L2"/>
    <mergeCell ref="A3:B3"/>
    <mergeCell ref="C3:E3"/>
    <mergeCell ref="G3:L3"/>
    <mergeCell ref="A21:J21"/>
    <mergeCell ref="A22:L22"/>
  </mergeCells>
  <pageMargins left="0.7" right="0.7" top="0.75" bottom="0.75" header="0.3" footer="0.3"/>
  <pageSetup paperSize="9" scale="46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view="pageBreakPreview" zoomScaleNormal="100" workbookViewId="0">
      <selection activeCell="L11" sqref="L11"/>
    </sheetView>
  </sheetViews>
  <sheetFormatPr defaultColWidth="9" defaultRowHeight="15.6"/>
  <cols>
    <col min="1" max="1" width="6.4" customWidth="1"/>
    <col min="3" max="3" width="27.8" customWidth="1"/>
    <col min="4" max="4" width="17.9" customWidth="1"/>
    <col min="5" max="5" width="10.8" customWidth="1"/>
    <col min="6" max="6" width="13.3" customWidth="1"/>
    <col min="7" max="7" width="15.3" customWidth="1"/>
    <col min="11" max="11" width="14.1" customWidth="1"/>
    <col min="12" max="12" width="16.1" customWidth="1"/>
    <col min="14" max="14" width="9" style="1"/>
  </cols>
  <sheetData>
    <row r="1" ht="22.2" spans="1:12">
      <c r="A1" s="2" t="s">
        <v>192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4.4" customHeight="1" spans="1:12">
      <c r="A3" s="4" t="s">
        <v>194</v>
      </c>
      <c r="B3" s="4"/>
      <c r="C3" s="5" t="s">
        <v>195</v>
      </c>
      <c r="D3" s="6"/>
      <c r="E3" s="7"/>
      <c r="F3" s="4" t="s">
        <v>196</v>
      </c>
      <c r="G3" s="8"/>
      <c r="H3" s="8"/>
      <c r="I3" s="8"/>
      <c r="J3" s="8"/>
      <c r="K3" s="8"/>
      <c r="L3" s="8"/>
    </row>
    <row r="4" ht="64.8" customHeight="1" spans="1:12">
      <c r="A4" s="9" t="s">
        <v>197</v>
      </c>
      <c r="B4" s="9" t="s">
        <v>198</v>
      </c>
      <c r="C4" s="9" t="s">
        <v>199</v>
      </c>
      <c r="D4" s="9" t="s">
        <v>200</v>
      </c>
      <c r="E4" s="10" t="s">
        <v>201</v>
      </c>
      <c r="F4" s="9" t="s">
        <v>202</v>
      </c>
      <c r="G4" s="9" t="s">
        <v>203</v>
      </c>
      <c r="H4" s="9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</row>
    <row r="5" ht="55" customHeight="1" spans="1:12">
      <c r="A5" s="31">
        <v>1</v>
      </c>
      <c r="B5" s="32"/>
      <c r="C5" s="33" t="s">
        <v>233</v>
      </c>
      <c r="D5" s="34" t="s">
        <v>234</v>
      </c>
      <c r="E5" s="11" t="s">
        <v>37</v>
      </c>
      <c r="F5" s="32"/>
      <c r="G5" s="16" t="s">
        <v>235</v>
      </c>
      <c r="H5" s="32">
        <v>2</v>
      </c>
      <c r="I5" s="16" t="s">
        <v>212</v>
      </c>
      <c r="J5" s="38">
        <v>3000</v>
      </c>
      <c r="K5" s="11">
        <f>J5*H5</f>
        <v>6000</v>
      </c>
      <c r="L5" s="38"/>
    </row>
    <row r="6" ht="51" customHeight="1" spans="1:12">
      <c r="A6" s="11">
        <v>2</v>
      </c>
      <c r="B6" s="12"/>
      <c r="C6" s="13" t="s">
        <v>209</v>
      </c>
      <c r="D6" s="34" t="s">
        <v>234</v>
      </c>
      <c r="E6" s="11" t="s">
        <v>37</v>
      </c>
      <c r="F6" s="15"/>
      <c r="G6" s="16" t="s">
        <v>211</v>
      </c>
      <c r="H6" s="11">
        <v>1</v>
      </c>
      <c r="I6" s="16" t="s">
        <v>212</v>
      </c>
      <c r="J6" s="11">
        <v>80000</v>
      </c>
      <c r="K6" s="11">
        <f t="shared" ref="K6:K12" si="0">J6*H6</f>
        <v>80000</v>
      </c>
      <c r="L6" s="16" t="s">
        <v>213</v>
      </c>
    </row>
    <row r="7" ht="46.2" customHeight="1" spans="1:12">
      <c r="A7" s="31">
        <v>3</v>
      </c>
      <c r="B7" s="12"/>
      <c r="C7" s="13" t="s">
        <v>236</v>
      </c>
      <c r="D7" s="34" t="s">
        <v>234</v>
      </c>
      <c r="E7" s="11" t="s">
        <v>37</v>
      </c>
      <c r="F7" s="15"/>
      <c r="G7" s="16" t="s">
        <v>211</v>
      </c>
      <c r="H7" s="11">
        <v>1</v>
      </c>
      <c r="I7" s="16" t="s">
        <v>212</v>
      </c>
      <c r="J7" s="11">
        <v>20000</v>
      </c>
      <c r="K7" s="11">
        <f t="shared" si="0"/>
        <v>20000</v>
      </c>
      <c r="L7" s="16"/>
    </row>
    <row r="8" ht="45" spans="1:12">
      <c r="A8" s="11">
        <v>4</v>
      </c>
      <c r="B8" s="12"/>
      <c r="C8" s="13" t="s">
        <v>237</v>
      </c>
      <c r="D8" s="34" t="s">
        <v>234</v>
      </c>
      <c r="E8" s="11" t="s">
        <v>37</v>
      </c>
      <c r="F8" s="15"/>
      <c r="G8" s="16" t="s">
        <v>211</v>
      </c>
      <c r="H8" s="11">
        <v>1</v>
      </c>
      <c r="I8" s="16" t="s">
        <v>212</v>
      </c>
      <c r="J8" s="11">
        <v>120000</v>
      </c>
      <c r="K8" s="11">
        <f t="shared" si="0"/>
        <v>120000</v>
      </c>
      <c r="L8" s="16" t="s">
        <v>216</v>
      </c>
    </row>
    <row r="9" ht="45.6" customHeight="1" spans="1:12">
      <c r="A9" s="31">
        <v>5</v>
      </c>
      <c r="B9" s="18"/>
      <c r="C9" s="19" t="s">
        <v>238</v>
      </c>
      <c r="D9" s="34" t="s">
        <v>234</v>
      </c>
      <c r="E9" s="11" t="s">
        <v>37</v>
      </c>
      <c r="F9" s="15"/>
      <c r="G9" s="16" t="s">
        <v>211</v>
      </c>
      <c r="H9" s="11">
        <v>1</v>
      </c>
      <c r="I9" s="16" t="s">
        <v>212</v>
      </c>
      <c r="J9" s="28">
        <v>3000</v>
      </c>
      <c r="K9" s="11">
        <f t="shared" si="0"/>
        <v>3000</v>
      </c>
      <c r="L9" s="16"/>
    </row>
    <row r="10" ht="45" spans="1:12">
      <c r="A10" s="11">
        <v>6</v>
      </c>
      <c r="B10" s="18"/>
      <c r="C10" s="19" t="s">
        <v>239</v>
      </c>
      <c r="D10" s="34" t="s">
        <v>234</v>
      </c>
      <c r="E10" s="11" t="s">
        <v>37</v>
      </c>
      <c r="F10" s="15"/>
      <c r="G10" s="16" t="s">
        <v>211</v>
      </c>
      <c r="H10" s="11">
        <v>1</v>
      </c>
      <c r="I10" s="16" t="s">
        <v>212</v>
      </c>
      <c r="J10" s="28">
        <v>2500</v>
      </c>
      <c r="K10" s="11">
        <f t="shared" si="0"/>
        <v>2500</v>
      </c>
      <c r="L10" s="16"/>
    </row>
    <row r="11" ht="45" spans="1:12">
      <c r="A11" s="31">
        <v>7</v>
      </c>
      <c r="B11" s="18"/>
      <c r="C11" s="19" t="s">
        <v>240</v>
      </c>
      <c r="D11" s="34" t="s">
        <v>234</v>
      </c>
      <c r="E11" s="11" t="s">
        <v>37</v>
      </c>
      <c r="F11" s="15"/>
      <c r="G11" s="16" t="s">
        <v>211</v>
      </c>
      <c r="H11" s="11">
        <v>1</v>
      </c>
      <c r="I11" s="16" t="s">
        <v>212</v>
      </c>
      <c r="J11" s="28">
        <v>2500</v>
      </c>
      <c r="K11" s="11">
        <f t="shared" si="0"/>
        <v>2500</v>
      </c>
      <c r="L11" s="16"/>
    </row>
    <row r="12" ht="34.2" customHeight="1" spans="1:14">
      <c r="A12" s="11">
        <v>8</v>
      </c>
      <c r="B12" s="20"/>
      <c r="C12" s="19" t="s">
        <v>229</v>
      </c>
      <c r="D12" s="34" t="s">
        <v>234</v>
      </c>
      <c r="E12" s="11" t="s">
        <v>37</v>
      </c>
      <c r="F12" s="15"/>
      <c r="G12" s="16" t="s">
        <v>230</v>
      </c>
      <c r="H12" s="11">
        <v>1</v>
      </c>
      <c r="I12" s="16" t="s">
        <v>212</v>
      </c>
      <c r="J12" s="28">
        <v>20000</v>
      </c>
      <c r="K12" s="11">
        <f t="shared" si="0"/>
        <v>20000</v>
      </c>
      <c r="L12" s="16"/>
      <c r="N12" s="1">
        <v>1</v>
      </c>
    </row>
    <row r="13" ht="32.4" customHeight="1" spans="1:12">
      <c r="A13" s="35" t="s">
        <v>231</v>
      </c>
      <c r="B13" s="35"/>
      <c r="C13" s="36"/>
      <c r="D13" s="36"/>
      <c r="E13" s="35"/>
      <c r="F13" s="35"/>
      <c r="G13" s="35"/>
      <c r="H13" s="35"/>
      <c r="I13" s="35"/>
      <c r="J13" s="36"/>
      <c r="K13" s="30">
        <f>SUM(K5:K12)</f>
        <v>254000</v>
      </c>
      <c r="L13" s="16"/>
    </row>
    <row r="14" ht="25.8" customHeight="1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27"/>
      <c r="L14" s="27"/>
    </row>
  </sheetData>
  <autoFilter ref="N1:N14">
    <extLst/>
  </autoFilter>
  <mergeCells count="6">
    <mergeCell ref="A1:L1"/>
    <mergeCell ref="A2:L2"/>
    <mergeCell ref="A3:B3"/>
    <mergeCell ref="C3:E3"/>
    <mergeCell ref="G3:L3"/>
    <mergeCell ref="A13:J13"/>
  </mergeCells>
  <pageMargins left="0.7" right="0.7" top="0.75" bottom="0.75" header="0.3" footer="0.3"/>
  <pageSetup paperSize="9" scale="4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SheetLayoutView="60" workbookViewId="0">
      <selection activeCell="F11" sqref="F11"/>
    </sheetView>
  </sheetViews>
  <sheetFormatPr defaultColWidth="9" defaultRowHeight="15.6"/>
  <cols>
    <col min="1" max="1" width="6.4" customWidth="1"/>
    <col min="3" max="3" width="27.8" customWidth="1"/>
    <col min="4" max="4" width="20.4" customWidth="1"/>
    <col min="5" max="5" width="10.8" customWidth="1"/>
    <col min="6" max="6" width="13.3" customWidth="1"/>
    <col min="7" max="7" width="15.3" customWidth="1"/>
    <col min="11" max="11" width="14.1" customWidth="1"/>
    <col min="12" max="12" width="16.1" customWidth="1"/>
    <col min="14" max="14" width="9" style="1"/>
  </cols>
  <sheetData>
    <row r="1" ht="22.2" spans="1:12">
      <c r="A1" s="2" t="s">
        <v>192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4.4" customHeight="1" spans="1:12">
      <c r="A3" s="4" t="s">
        <v>194</v>
      </c>
      <c r="B3" s="4"/>
      <c r="C3" s="5" t="s">
        <v>195</v>
      </c>
      <c r="D3" s="6"/>
      <c r="E3" s="7"/>
      <c r="F3" s="4" t="s">
        <v>196</v>
      </c>
      <c r="G3" s="8"/>
      <c r="H3" s="8"/>
      <c r="I3" s="8"/>
      <c r="J3" s="8"/>
      <c r="K3" s="8"/>
      <c r="L3" s="8"/>
    </row>
    <row r="4" ht="64.8" customHeight="1" spans="1:12">
      <c r="A4" s="9" t="s">
        <v>197</v>
      </c>
      <c r="B4" s="9" t="s">
        <v>198</v>
      </c>
      <c r="C4" s="9" t="s">
        <v>199</v>
      </c>
      <c r="D4" s="9" t="s">
        <v>200</v>
      </c>
      <c r="E4" s="10" t="s">
        <v>201</v>
      </c>
      <c r="F4" s="9" t="s">
        <v>202</v>
      </c>
      <c r="G4" s="9" t="s">
        <v>203</v>
      </c>
      <c r="H4" s="9" t="s">
        <v>204</v>
      </c>
      <c r="I4" s="10" t="s">
        <v>205</v>
      </c>
      <c r="J4" s="10" t="s">
        <v>206</v>
      </c>
      <c r="K4" s="10" t="s">
        <v>207</v>
      </c>
      <c r="L4" s="10" t="s">
        <v>208</v>
      </c>
    </row>
    <row r="5" ht="51" customHeight="1" spans="1:12">
      <c r="A5" s="11">
        <v>1</v>
      </c>
      <c r="B5" s="12"/>
      <c r="C5" s="13" t="s">
        <v>241</v>
      </c>
      <c r="D5" s="14" t="s">
        <v>210</v>
      </c>
      <c r="E5" s="11" t="s">
        <v>37</v>
      </c>
      <c r="F5" s="15"/>
      <c r="G5" s="16" t="s">
        <v>211</v>
      </c>
      <c r="H5" s="11">
        <v>1</v>
      </c>
      <c r="I5" s="16" t="s">
        <v>212</v>
      </c>
      <c r="J5" s="11">
        <v>60000</v>
      </c>
      <c r="K5" s="11">
        <f t="shared" ref="K5:K11" si="0">J5*H5</f>
        <v>60000</v>
      </c>
      <c r="L5" s="16" t="s">
        <v>213</v>
      </c>
    </row>
    <row r="6" ht="46.2" customHeight="1" spans="1:12">
      <c r="A6" s="11">
        <v>2</v>
      </c>
      <c r="B6" s="12"/>
      <c r="C6" s="13" t="s">
        <v>242</v>
      </c>
      <c r="D6" s="14" t="s">
        <v>210</v>
      </c>
      <c r="E6" s="11" t="s">
        <v>37</v>
      </c>
      <c r="F6" s="15"/>
      <c r="G6" s="16" t="s">
        <v>211</v>
      </c>
      <c r="H6" s="11">
        <v>1</v>
      </c>
      <c r="I6" s="16" t="s">
        <v>212</v>
      </c>
      <c r="J6" s="11">
        <v>20000</v>
      </c>
      <c r="K6" s="11">
        <f t="shared" si="0"/>
        <v>20000</v>
      </c>
      <c r="L6" s="16"/>
    </row>
    <row r="7" ht="46.2" customHeight="1" spans="1:12">
      <c r="A7" s="11">
        <v>3</v>
      </c>
      <c r="B7" s="17"/>
      <c r="C7" s="13" t="s">
        <v>243</v>
      </c>
      <c r="D7" s="14" t="s">
        <v>210</v>
      </c>
      <c r="E7" s="11" t="s">
        <v>37</v>
      </c>
      <c r="F7" s="15"/>
      <c r="G7" s="16" t="s">
        <v>211</v>
      </c>
      <c r="H7" s="11">
        <v>1</v>
      </c>
      <c r="I7" s="16" t="s">
        <v>212</v>
      </c>
      <c r="J7" s="11">
        <v>3000</v>
      </c>
      <c r="K7" s="11">
        <f t="shared" si="0"/>
        <v>3000</v>
      </c>
      <c r="L7" s="16"/>
    </row>
    <row r="8" ht="45.6" customHeight="1" spans="1:12">
      <c r="A8" s="11">
        <v>4</v>
      </c>
      <c r="B8" s="18"/>
      <c r="C8" s="19" t="s">
        <v>244</v>
      </c>
      <c r="D8" s="14" t="s">
        <v>210</v>
      </c>
      <c r="E8" s="11" t="s">
        <v>37</v>
      </c>
      <c r="F8" s="15"/>
      <c r="G8" s="16" t="s">
        <v>211</v>
      </c>
      <c r="H8" s="11">
        <v>1</v>
      </c>
      <c r="I8" s="16" t="s">
        <v>212</v>
      </c>
      <c r="J8" s="28">
        <v>3000</v>
      </c>
      <c r="K8" s="11">
        <f t="shared" si="0"/>
        <v>3000</v>
      </c>
      <c r="L8" s="16"/>
    </row>
    <row r="9" ht="45" spans="1:12">
      <c r="A9" s="11">
        <v>5</v>
      </c>
      <c r="B9" s="18"/>
      <c r="C9" s="19" t="s">
        <v>245</v>
      </c>
      <c r="D9" s="14" t="s">
        <v>210</v>
      </c>
      <c r="E9" s="11" t="s">
        <v>37</v>
      </c>
      <c r="F9" s="15"/>
      <c r="G9" s="16" t="s">
        <v>211</v>
      </c>
      <c r="H9" s="11">
        <v>1</v>
      </c>
      <c r="I9" s="16" t="s">
        <v>212</v>
      </c>
      <c r="J9" s="28">
        <v>2500</v>
      </c>
      <c r="K9" s="11">
        <f t="shared" si="0"/>
        <v>2500</v>
      </c>
      <c r="L9" s="16"/>
    </row>
    <row r="10" ht="45" spans="1:12">
      <c r="A10" s="11">
        <v>6</v>
      </c>
      <c r="B10" s="18"/>
      <c r="C10" s="19" t="s">
        <v>240</v>
      </c>
      <c r="D10" s="14" t="s">
        <v>210</v>
      </c>
      <c r="E10" s="11" t="s">
        <v>37</v>
      </c>
      <c r="F10" s="15"/>
      <c r="G10" s="16" t="s">
        <v>211</v>
      </c>
      <c r="H10" s="11">
        <v>1</v>
      </c>
      <c r="I10" s="16" t="s">
        <v>212</v>
      </c>
      <c r="J10" s="28">
        <v>2500</v>
      </c>
      <c r="K10" s="11">
        <f t="shared" si="0"/>
        <v>2500</v>
      </c>
      <c r="L10" s="16"/>
    </row>
    <row r="11" ht="34.2" customHeight="1" spans="1:14">
      <c r="A11" s="11">
        <v>7</v>
      </c>
      <c r="B11" s="20"/>
      <c r="C11" s="19" t="s">
        <v>229</v>
      </c>
      <c r="D11" s="14" t="s">
        <v>210</v>
      </c>
      <c r="E11" s="11" t="s">
        <v>37</v>
      </c>
      <c r="F11" s="15"/>
      <c r="G11" s="16" t="s">
        <v>230</v>
      </c>
      <c r="H11" s="11">
        <v>1</v>
      </c>
      <c r="I11" s="16" t="s">
        <v>212</v>
      </c>
      <c r="J11" s="28">
        <v>20000</v>
      </c>
      <c r="K11" s="11">
        <f t="shared" si="0"/>
        <v>20000</v>
      </c>
      <c r="L11" s="16"/>
      <c r="N11" s="1">
        <v>1</v>
      </c>
    </row>
    <row r="12" ht="32.4" customHeight="1" spans="1:12">
      <c r="A12" s="21" t="s">
        <v>176</v>
      </c>
      <c r="B12" s="21"/>
      <c r="C12" s="22"/>
      <c r="D12" s="23"/>
      <c r="E12" s="24"/>
      <c r="F12" s="25"/>
      <c r="G12" s="26"/>
      <c r="H12" s="24"/>
      <c r="I12" s="26"/>
      <c r="J12" s="29"/>
      <c r="K12" s="30">
        <f>SUM(K5:K11)</f>
        <v>111000</v>
      </c>
      <c r="L12" s="16"/>
    </row>
    <row r="13" ht="25.8" customHeight="1" spans="1:12">
      <c r="A13" s="27" t="s">
        <v>246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</sheetData>
  <autoFilter ref="N1:N13">
    <extLst/>
  </autoFilter>
  <mergeCells count="7">
    <mergeCell ref="A1:L1"/>
    <mergeCell ref="A2:L2"/>
    <mergeCell ref="A3:B3"/>
    <mergeCell ref="C3:E3"/>
    <mergeCell ref="G3:L3"/>
    <mergeCell ref="A12:B12"/>
    <mergeCell ref="A13:L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Macro1</vt:lpstr>
      <vt:lpstr>Main mirror RH</vt:lpstr>
      <vt:lpstr>Main Mirror gauge list</vt:lpstr>
      <vt:lpstr>Front Mirror gauge list</vt:lpstr>
      <vt:lpstr>Ramp Mirror gauge list</vt:lpstr>
      <vt:lpstr>Main Mirror tool list</vt:lpstr>
      <vt:lpstr>Front Mirror tool list</vt:lpstr>
      <vt:lpstr>Ramp Mirror tool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张涵</dc:creator>
  <cp:lastModifiedBy>Administrator</cp:lastModifiedBy>
  <dcterms:created xsi:type="dcterms:W3CDTF">1996-12-17T01:32:00Z</dcterms:created>
  <cp:lastPrinted>2020-11-18T01:46:00Z</cp:lastPrinted>
  <dcterms:modified xsi:type="dcterms:W3CDTF">2024-03-21T06:54:48Z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808AB8A6ACDE4AF8A4160E5439E6A151_13</vt:lpwstr>
  </property>
</Properties>
</file>