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德阳订单\合同\"/>
    </mc:Choice>
  </mc:AlternateContent>
  <bookViews>
    <workbookView xWindow="-120" yWindow="-120" windowWidth="20730" windowHeight="11760" tabRatio="926"/>
  </bookViews>
  <sheets>
    <sheet name="北京 (2)" sheetId="10" r:id="rId1"/>
  </sheets>
  <definedNames>
    <definedName name="_xlnm.Print_Area" localSheetId="0">'北京 (2)'!$A$1:$N$29</definedName>
  </definedNames>
  <calcPr calcId="152511"/>
</workbook>
</file>

<file path=xl/calcChain.xml><?xml version="1.0" encoding="utf-8"?>
<calcChain xmlns="http://schemas.openxmlformats.org/spreadsheetml/2006/main">
  <c r="K14" i="10" l="1"/>
  <c r="L14" i="10" s="1"/>
  <c r="K15" i="10"/>
  <c r="L15" i="10"/>
  <c r="M15" i="10" s="1"/>
  <c r="K16" i="10"/>
  <c r="M16" i="10" s="1"/>
  <c r="L16" i="10"/>
  <c r="M14" i="10" l="1"/>
  <c r="K9" i="10" l="1"/>
  <c r="L9" i="10" s="1"/>
  <c r="K10" i="10"/>
  <c r="L10" i="10" s="1"/>
  <c r="M10" i="10" s="1"/>
  <c r="K11" i="10"/>
  <c r="K12" i="10"/>
  <c r="L12" i="10" s="1"/>
  <c r="M12" i="10" s="1"/>
  <c r="K13" i="10"/>
  <c r="L11" i="10"/>
  <c r="M11" i="10" s="1"/>
  <c r="L13" i="10"/>
  <c r="M13" i="10" s="1"/>
  <c r="M9" i="10" l="1"/>
</calcChain>
</file>

<file path=xl/sharedStrings.xml><?xml version="1.0" encoding="utf-8"?>
<sst xmlns="http://schemas.openxmlformats.org/spreadsheetml/2006/main" count="110" uniqueCount="72">
  <si>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</si>
  <si>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</si>
  <si>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</si>
  <si>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</si>
  <si>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</si>
  <si>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</si>
  <si>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</si>
  <si>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</si>
  <si>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</si>
  <si>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</si>
  <si>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</si>
  <si>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</si>
  <si>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</si>
  <si>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</si>
  <si>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</si>
  <si>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</si>
  <si>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</si>
  <si>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</si>
  <si>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</si>
  <si>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</si>
  <si>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</si>
  <si>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</si>
  <si>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</si>
  <si>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</si>
  <si>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</si>
  <si>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</si>
  <si>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</si>
  <si>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</si>
  <si>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</si>
  <si>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2024年</t>
    <phoneticPr fontId="7" type="noConversion"/>
  </si>
  <si>
    <t>零部件采购价格协议</t>
    <phoneticPr fontId="7" type="noConversion"/>
  </si>
  <si>
    <t>2025年</t>
    <phoneticPr fontId="7" type="noConversion"/>
  </si>
  <si>
    <t>TSY0010486</t>
  </si>
  <si>
    <t>超纤黑底打孔规则复合面料</t>
  </si>
  <si>
    <t>旷达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</si>
  <si>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北京光华荣昌汽车部件有限公司</t>
    </r>
    <phoneticPr fontId="4" type="noConversion"/>
  </si>
  <si>
    <t>乙方：北京光华荣昌汽车部件有限公司</t>
    <phoneticPr fontId="5" type="noConversion"/>
  </si>
  <si>
    <t>2025年</t>
    <phoneticPr fontId="7" type="noConversion"/>
  </si>
  <si>
    <t>J6P-J6G-J6L</t>
  </si>
  <si>
    <t>J6G</t>
  </si>
  <si>
    <t>J6L</t>
  </si>
  <si>
    <t>甲方：长春光华荣昌汽车部件有限公司</t>
    <phoneticPr fontId="5" type="noConversion"/>
  </si>
  <si>
    <t>甲方: 长春光华荣昌汽车部件有限公司</t>
    <phoneticPr fontId="5" type="noConversion"/>
  </si>
  <si>
    <t xml:space="preserve">                                                  协议编号：GHRCJGXY-BJ-20250311</t>
    <phoneticPr fontId="7" type="noConversion"/>
  </si>
  <si>
    <t>TSY0000786</t>
  </si>
  <si>
    <t>灰色压花织物主料(通风）</t>
  </si>
  <si>
    <t>TR012B-442压花</t>
  </si>
  <si>
    <t>米</t>
  </si>
  <si>
    <t>TSY0010833</t>
  </si>
  <si>
    <t>蓝色压花织物主料(通风）</t>
  </si>
  <si>
    <t>TR012B-440压花</t>
  </si>
  <si>
    <t>TSY0010487</t>
  </si>
  <si>
    <t>黑色织物辅料</t>
  </si>
  <si>
    <t>03366</t>
  </si>
  <si>
    <t>TSY0010775</t>
  </si>
  <si>
    <t>蓝色织物辅料</t>
  </si>
  <si>
    <t>03505</t>
  </si>
  <si>
    <t>TSY0010485</t>
  </si>
  <si>
    <t>黑色压花织物主料（非通风）</t>
  </si>
  <si>
    <t>05461-1压花</t>
  </si>
  <si>
    <t>TSY0011105</t>
  </si>
  <si>
    <t>超纤黑底蓝孔规则孔复合面料</t>
  </si>
  <si>
    <t>(通风海绵无孔3T)密度28</t>
  </si>
  <si>
    <t>TSY0010829</t>
  </si>
  <si>
    <t>超纤黑底蓝孔不规则孔复合面料</t>
  </si>
  <si>
    <t>(普通打孔海绵3T)密度28</t>
  </si>
  <si>
    <t>(海绵3T)密度28</t>
  </si>
  <si>
    <t>南通中奥</t>
  </si>
  <si>
    <t>J6P</t>
  </si>
  <si>
    <t>J6G-J6L</t>
  </si>
  <si>
    <t>J6L新能源</t>
  </si>
  <si>
    <r>
      <t>三、价格执行期从</t>
    </r>
    <r>
      <rPr>
        <u/>
        <sz val="11"/>
        <rFont val="宋体"/>
        <family val="3"/>
        <charset val="134"/>
        <scheme val="minor"/>
      </rPr>
      <t>2025年6月1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</si>
</sst>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176" fontId="12" fillId="2" borderId="2" xfId="7" applyNumberFormat="1" applyFont="1" applyFill="1" applyBorder="1" applyAlignment="1">
      <alignment horizontal="center" vertical="center" shrinkToFi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 wrapText="1" shrinkToFit="1"/>
    </xf>
    <xf numFmtId="43" fontId="9" fillId="0" borderId="0" xfId="7" applyNumberFormat="1" applyFont="1" applyFill="1" applyBorder="1" applyAlignment="1">
      <alignment horizontal="center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0" fontId="6" fillId="0" borderId="4" xfId="8" applyFont="1" applyFill="1" applyBorder="1" applyAlignment="1">
      <alignment horizontal="center" vertical="center" wrapText="1"/>
    </xf>
    <xf numFmtId="2" fontId="6" fillId="0" borderId="1" xfId="8" applyNumberFormat="1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43" fontId="6" fillId="0" borderId="1" xfId="6" applyNumberFormat="1" applyFont="1" applyFill="1" applyBorder="1" applyAlignment="1">
      <alignment vertical="center" wrapText="1"/>
    </xf>
    <xf numFmtId="179" fontId="6" fillId="0" borderId="1" xfId="6" applyNumberFormat="1" applyFont="1" applyFill="1" applyBorder="1" applyAlignment="1">
      <alignment horizontal="center" vertical="center" wrapText="1"/>
    </xf>
    <xf numFmtId="43" fontId="9" fillId="0" borderId="0" xfId="7" applyNumberFormat="1" applyFont="1" applyFill="1" applyBorder="1" applyAlignment="1">
      <alignment horizontal="center" vertical="center" wrapText="1" shrinkToFit="1"/>
    </xf>
    <xf numFmtId="0" fontId="6" fillId="0" borderId="0" xfId="7" applyFont="1" applyFill="1" applyBorder="1" applyAlignment="1">
      <alignment vertical="center" wrapText="1"/>
    </xf>
    <xf numFmtId="0" fontId="6" fillId="0" borderId="0" xfId="7" applyFont="1" applyFill="1" applyAlignment="1">
      <alignment vertical="center" wrapText="1"/>
    </xf>
    <xf numFmtId="0" fontId="9" fillId="0" borderId="0" xfId="7" applyFont="1" applyFill="1" applyAlignment="1">
      <alignment horizontal="center" vertical="center" wrapText="1"/>
    </xf>
    <xf numFmtId="2" fontId="6" fillId="0" borderId="3" xfId="8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1"/>
  <sheetViews>
    <sheetView tabSelected="1" zoomScaleNormal="100" zoomScaleSheetLayoutView="70" workbookViewId="0">
      <selection activeCell="A23" sqref="A23:N23"/>
    </sheetView>
  </sheetViews>
  <sheetFormatPr defaultRowHeight="14.25"/>
  <cols>
    <col min="1" max="1" width="5.5" style="2" customWidth="1"/>
    <col min="2" max="2" width="11.875" style="13" customWidth="1"/>
    <col min="3" max="3" width="27.25" style="2" customWidth="1"/>
    <col min="4" max="4" width="16.375" style="9" customWidth="1"/>
    <col min="5" max="5" width="5.25" style="10" customWidth="1"/>
    <col min="6" max="6" width="6.375" style="11" customWidth="1"/>
    <col min="7" max="7" width="9.75" style="11" customWidth="1"/>
    <col min="8" max="8" width="9.875" style="11" customWidth="1"/>
    <col min="9" max="9" width="7.125" style="11" customWidth="1"/>
    <col min="10" max="10" width="8.375" style="11" customWidth="1"/>
    <col min="11" max="11" width="10.375" style="11" customWidth="1"/>
    <col min="12" max="12" width="10" style="11" customWidth="1"/>
    <col min="13" max="13" width="11.875" style="11" customWidth="1"/>
    <col min="14" max="14" width="8" style="12" customWidth="1"/>
    <col min="15" max="15" width="24.625" style="12" customWidth="1"/>
    <col min="16" max="16" width="9" style="1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205" ht="22.5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26"/>
    </row>
    <row r="2" spans="1:205" ht="16.5" customHeight="1">
      <c r="A2" s="50" t="s">
        <v>43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27"/>
    </row>
    <row r="3" spans="1:205" ht="19.5" customHeight="1">
      <c r="A3" s="51" t="s">
        <v>41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28"/>
    </row>
    <row r="4" spans="1:205" ht="19.5" customHeight="1">
      <c r="A4" s="51" t="s">
        <v>35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28"/>
    </row>
    <row r="5" spans="1:205" ht="19.5" customHeight="1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29"/>
    </row>
    <row r="6" spans="1:205" ht="19.5" customHeight="1">
      <c r="A6" s="48" t="s">
        <v>26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30"/>
    </row>
    <row r="7" spans="1:205" ht="33.75" customHeight="1">
      <c r="A7" s="43" t="s">
        <v>0</v>
      </c>
      <c r="B7" s="44" t="s">
        <v>1</v>
      </c>
      <c r="C7" s="45" t="s">
        <v>2</v>
      </c>
      <c r="D7" s="45" t="s">
        <v>3</v>
      </c>
      <c r="E7" s="46" t="s">
        <v>4</v>
      </c>
      <c r="F7" s="47" t="s">
        <v>7</v>
      </c>
      <c r="G7" s="47"/>
      <c r="H7" s="39" t="s">
        <v>8</v>
      </c>
      <c r="I7" s="39"/>
      <c r="J7" s="39"/>
      <c r="K7" s="33" t="s">
        <v>9</v>
      </c>
      <c r="L7" s="33" t="s">
        <v>10</v>
      </c>
      <c r="M7" s="33" t="s">
        <v>11</v>
      </c>
      <c r="N7" s="40" t="s">
        <v>5</v>
      </c>
      <c r="O7" s="3"/>
    </row>
    <row r="8" spans="1:205" ht="24.75" customHeight="1">
      <c r="A8" s="43"/>
      <c r="B8" s="44"/>
      <c r="C8" s="45"/>
      <c r="D8" s="45"/>
      <c r="E8" s="46"/>
      <c r="F8" s="31" t="s">
        <v>29</v>
      </c>
      <c r="G8" s="31" t="s">
        <v>31</v>
      </c>
      <c r="H8" s="4" t="s">
        <v>12</v>
      </c>
      <c r="I8" s="4" t="s">
        <v>13</v>
      </c>
      <c r="J8" s="4" t="s">
        <v>14</v>
      </c>
      <c r="K8" s="41" t="s">
        <v>37</v>
      </c>
      <c r="L8" s="41"/>
      <c r="M8" s="41"/>
      <c r="N8" s="40"/>
      <c r="O8" s="3"/>
    </row>
    <row r="9" spans="1:205" s="63" customFormat="1" ht="13.5">
      <c r="A9" s="54">
        <v>1</v>
      </c>
      <c r="B9" s="24" t="s">
        <v>44</v>
      </c>
      <c r="C9" s="24" t="s">
        <v>45</v>
      </c>
      <c r="D9" s="53" t="s">
        <v>46</v>
      </c>
      <c r="E9" s="25" t="s">
        <v>47</v>
      </c>
      <c r="F9" s="55"/>
      <c r="G9" s="56">
        <v>22.2</v>
      </c>
      <c r="H9" s="57" t="s">
        <v>25</v>
      </c>
      <c r="I9" s="57" t="s">
        <v>25</v>
      </c>
      <c r="J9" s="57" t="s">
        <v>25</v>
      </c>
      <c r="K9" s="58">
        <f t="shared" ref="K9:K13" si="0">G9</f>
        <v>22.2</v>
      </c>
      <c r="L9" s="59">
        <f t="shared" ref="L9:L13" si="1">K9*0.13</f>
        <v>2.8860000000000001</v>
      </c>
      <c r="M9" s="56">
        <f t="shared" ref="M9:M13" si="2">K9+L9</f>
        <v>25.085999999999999</v>
      </c>
      <c r="N9" s="34" t="s">
        <v>34</v>
      </c>
      <c r="O9" s="60" t="s">
        <v>38</v>
      </c>
      <c r="P9" s="61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</row>
    <row r="10" spans="1:205" s="63" customFormat="1" ht="13.5">
      <c r="A10" s="54">
        <v>2</v>
      </c>
      <c r="B10" s="24" t="s">
        <v>48</v>
      </c>
      <c r="C10" s="24" t="s">
        <v>49</v>
      </c>
      <c r="D10" s="53" t="s">
        <v>50</v>
      </c>
      <c r="E10" s="25" t="s">
        <v>47</v>
      </c>
      <c r="F10" s="55"/>
      <c r="G10" s="56">
        <v>22.2</v>
      </c>
      <c r="H10" s="57" t="s">
        <v>25</v>
      </c>
      <c r="I10" s="57" t="s">
        <v>25</v>
      </c>
      <c r="J10" s="57" t="s">
        <v>25</v>
      </c>
      <c r="K10" s="58">
        <f t="shared" si="0"/>
        <v>22.2</v>
      </c>
      <c r="L10" s="59">
        <f t="shared" si="1"/>
        <v>2.8860000000000001</v>
      </c>
      <c r="M10" s="56">
        <f t="shared" si="2"/>
        <v>25.085999999999999</v>
      </c>
      <c r="N10" s="34" t="s">
        <v>34</v>
      </c>
      <c r="O10" s="60" t="s">
        <v>68</v>
      </c>
      <c r="P10" s="61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</row>
    <row r="11" spans="1:205" s="63" customFormat="1" ht="13.5">
      <c r="A11" s="54">
        <v>3</v>
      </c>
      <c r="B11" s="24" t="s">
        <v>51</v>
      </c>
      <c r="C11" s="24" t="s">
        <v>52</v>
      </c>
      <c r="D11" s="53" t="s">
        <v>53</v>
      </c>
      <c r="E11" s="25" t="s">
        <v>47</v>
      </c>
      <c r="F11" s="55"/>
      <c r="G11" s="56">
        <v>20.2</v>
      </c>
      <c r="H11" s="57" t="s">
        <v>25</v>
      </c>
      <c r="I11" s="57" t="s">
        <v>25</v>
      </c>
      <c r="J11" s="57" t="s">
        <v>25</v>
      </c>
      <c r="K11" s="58">
        <f t="shared" si="0"/>
        <v>20.2</v>
      </c>
      <c r="L11" s="59">
        <f t="shared" si="1"/>
        <v>2.6259999999999999</v>
      </c>
      <c r="M11" s="56">
        <f t="shared" si="2"/>
        <v>22.826000000000001</v>
      </c>
      <c r="N11" s="34" t="s">
        <v>34</v>
      </c>
      <c r="O11" s="60" t="s">
        <v>38</v>
      </c>
      <c r="P11" s="61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</row>
    <row r="12" spans="1:205" s="63" customFormat="1" ht="13.5">
      <c r="A12" s="54">
        <v>4</v>
      </c>
      <c r="B12" s="24" t="s">
        <v>54</v>
      </c>
      <c r="C12" s="24" t="s">
        <v>55</v>
      </c>
      <c r="D12" s="53" t="s">
        <v>56</v>
      </c>
      <c r="E12" s="25" t="s">
        <v>47</v>
      </c>
      <c r="F12" s="55"/>
      <c r="G12" s="56">
        <v>22.2</v>
      </c>
      <c r="H12" s="57" t="s">
        <v>25</v>
      </c>
      <c r="I12" s="57" t="s">
        <v>25</v>
      </c>
      <c r="J12" s="57" t="s">
        <v>25</v>
      </c>
      <c r="K12" s="58">
        <f t="shared" si="0"/>
        <v>22.2</v>
      </c>
      <c r="L12" s="59">
        <f t="shared" si="1"/>
        <v>2.8860000000000001</v>
      </c>
      <c r="M12" s="56">
        <f t="shared" si="2"/>
        <v>25.085999999999999</v>
      </c>
      <c r="N12" s="34" t="s">
        <v>34</v>
      </c>
      <c r="O12" s="60" t="s">
        <v>68</v>
      </c>
      <c r="P12" s="61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</row>
    <row r="13" spans="1:205" s="63" customFormat="1" ht="13.5">
      <c r="A13" s="54">
        <v>5</v>
      </c>
      <c r="B13" s="24" t="s">
        <v>57</v>
      </c>
      <c r="C13" s="24" t="s">
        <v>58</v>
      </c>
      <c r="D13" s="53" t="s">
        <v>59</v>
      </c>
      <c r="E13" s="25" t="s">
        <v>47</v>
      </c>
      <c r="F13" s="55"/>
      <c r="G13" s="56">
        <v>29.2</v>
      </c>
      <c r="H13" s="57" t="s">
        <v>25</v>
      </c>
      <c r="I13" s="57" t="s">
        <v>25</v>
      </c>
      <c r="J13" s="57" t="s">
        <v>25</v>
      </c>
      <c r="K13" s="58">
        <f t="shared" si="0"/>
        <v>29.2</v>
      </c>
      <c r="L13" s="59">
        <f t="shared" si="1"/>
        <v>3.7959999999999998</v>
      </c>
      <c r="M13" s="56">
        <f t="shared" si="2"/>
        <v>32.996000000000002</v>
      </c>
      <c r="N13" s="34" t="s">
        <v>34</v>
      </c>
      <c r="O13" s="60" t="s">
        <v>69</v>
      </c>
      <c r="P13" s="61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</row>
    <row r="14" spans="1:205" s="63" customFormat="1" ht="27">
      <c r="A14" s="54">
        <v>6</v>
      </c>
      <c r="B14" s="24" t="s">
        <v>60</v>
      </c>
      <c r="C14" s="24" t="s">
        <v>61</v>
      </c>
      <c r="D14" s="53" t="s">
        <v>62</v>
      </c>
      <c r="E14" s="25" t="s">
        <v>47</v>
      </c>
      <c r="F14" s="53"/>
      <c r="G14" s="64">
        <v>93</v>
      </c>
      <c r="H14" s="57" t="s">
        <v>25</v>
      </c>
      <c r="I14" s="57" t="s">
        <v>25</v>
      </c>
      <c r="J14" s="57" t="s">
        <v>25</v>
      </c>
      <c r="K14" s="58">
        <f t="shared" ref="K14:K16" si="3">G14</f>
        <v>93</v>
      </c>
      <c r="L14" s="59">
        <f t="shared" ref="L14:L16" si="4">K14*0.13</f>
        <v>12.09</v>
      </c>
      <c r="M14" s="56">
        <f t="shared" ref="M14:M16" si="5">K14+L14</f>
        <v>105.09</v>
      </c>
      <c r="N14" s="34" t="s">
        <v>67</v>
      </c>
      <c r="O14" s="60" t="s">
        <v>70</v>
      </c>
      <c r="P14" s="61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</row>
    <row r="15" spans="1:205" s="63" customFormat="1" ht="27">
      <c r="A15" s="54">
        <v>7</v>
      </c>
      <c r="B15" s="24" t="s">
        <v>63</v>
      </c>
      <c r="C15" s="24" t="s">
        <v>64</v>
      </c>
      <c r="D15" s="53" t="s">
        <v>65</v>
      </c>
      <c r="E15" s="25" t="s">
        <v>47</v>
      </c>
      <c r="F15" s="53"/>
      <c r="G15" s="64">
        <v>92</v>
      </c>
      <c r="H15" s="57" t="s">
        <v>25</v>
      </c>
      <c r="I15" s="57" t="s">
        <v>25</v>
      </c>
      <c r="J15" s="57" t="s">
        <v>25</v>
      </c>
      <c r="K15" s="58">
        <f t="shared" si="3"/>
        <v>92</v>
      </c>
      <c r="L15" s="59">
        <f t="shared" si="4"/>
        <v>11.96</v>
      </c>
      <c r="M15" s="56">
        <f t="shared" si="5"/>
        <v>103.96000000000001</v>
      </c>
      <c r="N15" s="34" t="s">
        <v>67</v>
      </c>
      <c r="O15" s="60" t="s">
        <v>39</v>
      </c>
      <c r="P15" s="61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</row>
    <row r="16" spans="1:205" s="63" customFormat="1" ht="13.5">
      <c r="A16" s="54">
        <v>8</v>
      </c>
      <c r="B16" s="24" t="s">
        <v>32</v>
      </c>
      <c r="C16" s="24" t="s">
        <v>33</v>
      </c>
      <c r="D16" s="53" t="s">
        <v>66</v>
      </c>
      <c r="E16" s="25" t="s">
        <v>47</v>
      </c>
      <c r="F16" s="53"/>
      <c r="G16" s="64">
        <v>78</v>
      </c>
      <c r="H16" s="57" t="s">
        <v>25</v>
      </c>
      <c r="I16" s="57" t="s">
        <v>25</v>
      </c>
      <c r="J16" s="57" t="s">
        <v>25</v>
      </c>
      <c r="K16" s="58">
        <f t="shared" si="3"/>
        <v>78</v>
      </c>
      <c r="L16" s="59">
        <f t="shared" si="4"/>
        <v>10.14</v>
      </c>
      <c r="M16" s="56">
        <f t="shared" si="5"/>
        <v>88.14</v>
      </c>
      <c r="N16" s="34" t="s">
        <v>67</v>
      </c>
      <c r="O16" s="60" t="s">
        <v>40</v>
      </c>
      <c r="P16" s="61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</row>
    <row r="17" spans="1:16" s="6" customFormat="1" ht="17.25" customHeight="1">
      <c r="A17" s="42" t="s">
        <v>27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35"/>
      <c r="P17" s="5"/>
    </row>
    <row r="18" spans="1:16" s="6" customFormat="1" ht="17.25" customHeight="1">
      <c r="A18" s="37" t="s">
        <v>71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5"/>
      <c r="P18" s="5"/>
    </row>
    <row r="19" spans="1:16" s="6" customFormat="1" ht="17.25" customHeight="1">
      <c r="A19" s="36" t="s">
        <v>21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5"/>
      <c r="P19" s="5"/>
    </row>
    <row r="20" spans="1:16" s="6" customFormat="1" ht="17.25" customHeight="1">
      <c r="A20" s="37" t="s">
        <v>28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5"/>
      <c r="P20" s="5"/>
    </row>
    <row r="21" spans="1:16" s="6" customFormat="1" ht="17.25" customHeight="1">
      <c r="A21" s="37" t="s">
        <v>24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5"/>
      <c r="P21" s="5"/>
    </row>
    <row r="22" spans="1:16" s="6" customFormat="1" ht="17.25" customHeight="1">
      <c r="A22" s="37" t="s">
        <v>22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5"/>
      <c r="P22" s="5"/>
    </row>
    <row r="23" spans="1:16" s="6" customFormat="1" ht="17.25" customHeight="1">
      <c r="A23" s="38" t="s">
        <v>23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5"/>
      <c r="P23" s="5"/>
    </row>
    <row r="24" spans="1:16" s="6" customFormat="1" ht="8.2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14"/>
      <c r="L24" s="32"/>
      <c r="M24" s="32"/>
      <c r="N24" s="32"/>
      <c r="O24" s="32"/>
      <c r="P24" s="5"/>
    </row>
    <row r="25" spans="1:16" s="6" customFormat="1" ht="17.25" customHeight="1">
      <c r="A25" s="15" t="s">
        <v>42</v>
      </c>
      <c r="B25" s="16"/>
      <c r="C25" s="17"/>
      <c r="H25" s="6" t="s">
        <v>36</v>
      </c>
      <c r="I25" s="18"/>
      <c r="J25" s="17"/>
      <c r="K25" s="19"/>
      <c r="L25" s="20"/>
      <c r="M25" s="20"/>
      <c r="N25" s="21"/>
      <c r="O25" s="22"/>
      <c r="P25" s="5"/>
    </row>
    <row r="26" spans="1:16" s="6" customFormat="1" ht="17.25" customHeight="1">
      <c r="A26" s="17" t="s">
        <v>19</v>
      </c>
      <c r="B26" s="16"/>
      <c r="C26" s="17"/>
      <c r="H26" s="6" t="s">
        <v>15</v>
      </c>
      <c r="I26" s="17"/>
      <c r="J26" s="17"/>
      <c r="K26" s="19"/>
      <c r="L26" s="17"/>
      <c r="M26" s="17"/>
      <c r="N26" s="7"/>
      <c r="O26" s="8"/>
      <c r="P26" s="5"/>
    </row>
    <row r="27" spans="1:16" s="6" customFormat="1" ht="17.25" customHeight="1">
      <c r="A27" s="17"/>
      <c r="B27" s="16"/>
      <c r="C27" s="17"/>
      <c r="I27" s="17"/>
      <c r="J27" s="17"/>
      <c r="K27" s="19"/>
      <c r="L27" s="17"/>
      <c r="M27" s="17"/>
      <c r="N27" s="7"/>
      <c r="O27" s="8"/>
      <c r="P27" s="5"/>
    </row>
    <row r="28" spans="1:16" s="6" customFormat="1" ht="17.25" customHeight="1">
      <c r="A28" s="15" t="s">
        <v>20</v>
      </c>
      <c r="B28" s="15"/>
      <c r="C28" s="23"/>
      <c r="H28" s="6" t="s">
        <v>16</v>
      </c>
      <c r="I28" s="15"/>
      <c r="J28" s="23"/>
      <c r="K28" s="19"/>
      <c r="L28" s="20"/>
      <c r="M28" s="20"/>
      <c r="N28" s="7"/>
      <c r="O28" s="8"/>
      <c r="P28" s="5"/>
    </row>
    <row r="29" spans="1:16" s="6" customFormat="1" ht="17.25" customHeight="1">
      <c r="A29" s="20"/>
      <c r="B29" s="20" t="s">
        <v>18</v>
      </c>
      <c r="C29" s="20"/>
      <c r="I29" s="20" t="s">
        <v>17</v>
      </c>
      <c r="J29" s="20"/>
      <c r="K29" s="19"/>
      <c r="L29" s="20"/>
      <c r="M29" s="20"/>
      <c r="N29" s="7"/>
      <c r="O29" s="8"/>
      <c r="P29" s="5"/>
    </row>
    <row r="30" spans="1:16">
      <c r="B30" s="2"/>
    </row>
    <row r="31" spans="1:16">
      <c r="B31" s="2"/>
    </row>
    <row r="32" spans="1:16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</sheetData>
  <mergeCells count="22">
    <mergeCell ref="A6:N6"/>
    <mergeCell ref="A1:N1"/>
    <mergeCell ref="A2:N2"/>
    <mergeCell ref="A3:N3"/>
    <mergeCell ref="A4:N4"/>
    <mergeCell ref="A5:N5"/>
    <mergeCell ref="H7:J7"/>
    <mergeCell ref="N7:N8"/>
    <mergeCell ref="K8:M8"/>
    <mergeCell ref="A17:N17"/>
    <mergeCell ref="A18:N18"/>
    <mergeCell ref="A7:A8"/>
    <mergeCell ref="B7:B8"/>
    <mergeCell ref="C7:C8"/>
    <mergeCell ref="D7:D8"/>
    <mergeCell ref="E7:E8"/>
    <mergeCell ref="F7:G7"/>
    <mergeCell ref="A19:N19"/>
    <mergeCell ref="A20:N20"/>
    <mergeCell ref="A21:N21"/>
    <mergeCell ref="A22:N22"/>
    <mergeCell ref="A23:N23"/>
  </mergeCells>
  <phoneticPr fontId="5" type="noConversion"/>
  <conditionalFormatting sqref="D30:D1048576 I25:I29 D1:D8 D17:D24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 (2)</vt:lpstr>
      <vt:lpstr>'北京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2025-06-18T06:42:17Z</cp:lastPrinted>
  <dcterms:created xsi:type="dcterms:W3CDTF">2006-09-13T11:21:00Z</dcterms:created>
  <dcterms:modified xsi:type="dcterms:W3CDTF">2025-06-18T06:43:00Z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