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<sst xmlns="http://schemas.openxmlformats.org/spreadsheetml/2006/main" count="204" uniqueCount="149">
  <si>
    <t>湖南光华荣昌汽车部件有限公司员工2025年5月份劳务员工五险费用确认单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</si>
  <si>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</si>
  <si>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</si>
  <si>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</si>
  <si>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</si>
  <si>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</si>
  <si>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</si>
  <si>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</si>
  <si>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2025年5月单位承担社保部分</t>
  </si>
  <si>
    <t>2025年5月社保单位合计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</si>
  <si>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</si>
  <si>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</si>
  <si>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</si>
  <si>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</si>
  <si>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</si>
  <si>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</si>
  <si>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</si>
  <si>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</si>
  <si>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</si>
  <si>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</si>
  <si>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史双宇</t>
  </si>
  <si>
    <t>男</t>
  </si>
  <si>
    <t>430321199107192217</t>
  </si>
  <si>
    <t>谢桂华</t>
  </si>
  <si>
    <t>女</t>
  </si>
  <si>
    <t>430203197507056022</t>
  </si>
  <si>
    <t>董婧雯</t>
  </si>
  <si>
    <t>430223200502118722</t>
  </si>
  <si>
    <t xml:space="preserve">罗熠鹏 </t>
  </si>
  <si>
    <t>430211199810151814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</si>
  <si>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</si>
  <si>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</si>
  <si>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</si>
  <si>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</si>
  <si>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</si>
  <si>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</si>
  <si>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</si>
  <si>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</si>
  <si>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罗向锋</t>
  </si>
  <si>
    <t>43028119761104627X</t>
  </si>
  <si>
    <t>李力争</t>
  </si>
  <si>
    <t>430221197702135618</t>
  </si>
  <si>
    <t>王明</t>
  </si>
  <si>
    <t>430221199404100811</t>
  </si>
  <si>
    <t>殷耀华</t>
  </si>
  <si>
    <t>430211200306280014</t>
  </si>
  <si>
    <t>曾强</t>
  </si>
  <si>
    <t>430221197304123515</t>
  </si>
  <si>
    <t>谭金祥</t>
  </si>
  <si>
    <t>430221197510122919</t>
  </si>
  <si>
    <t>赵琦</t>
  </si>
  <si>
    <t>430202200306064016</t>
  </si>
  <si>
    <t>王子先</t>
  </si>
  <si>
    <t>430202199909031015</t>
  </si>
  <si>
    <t>凌勤凡</t>
  </si>
  <si>
    <t>430219197504140713</t>
  </si>
  <si>
    <t>李春华</t>
  </si>
  <si>
    <t>430225197612171530</t>
  </si>
  <si>
    <t>黄龙</t>
  </si>
  <si>
    <t>430304199809301776</t>
  </si>
  <si>
    <t>郭佳</t>
  </si>
  <si>
    <t>430482200105078094</t>
  </si>
  <si>
    <t>齐康杰</t>
  </si>
  <si>
    <t>430202199107291018</t>
  </si>
  <si>
    <t>黄希</t>
  </si>
  <si>
    <t>430281199202126294</t>
  </si>
  <si>
    <t>李水平</t>
  </si>
  <si>
    <t>433122197802032011</t>
  </si>
  <si>
    <t xml:space="preserve">吴明贵 </t>
  </si>
  <si>
    <t>530622199804213614</t>
  </si>
  <si>
    <t>罗杰</t>
  </si>
  <si>
    <t>430304197512202014</t>
  </si>
  <si>
    <t>卢舟晖</t>
  </si>
  <si>
    <t>431322200711070470</t>
  </si>
  <si>
    <t>马战</t>
  </si>
  <si>
    <t>430219198112036276</t>
  </si>
  <si>
    <t>林新龙</t>
  </si>
  <si>
    <t>430281200008030710</t>
  </si>
  <si>
    <t>唐锋</t>
  </si>
  <si>
    <t>422828198402103915</t>
  </si>
  <si>
    <t>刘红勇</t>
  </si>
  <si>
    <t>430221197903227850</t>
  </si>
  <si>
    <t>周忠有</t>
  </si>
  <si>
    <t>430221199411097112</t>
  </si>
  <si>
    <t>刘顺新</t>
  </si>
  <si>
    <t>430221199409035617</t>
  </si>
  <si>
    <t>向友发</t>
  </si>
  <si>
    <t>522725197511091911</t>
  </si>
  <si>
    <t>朱友谊</t>
  </si>
  <si>
    <t>432802197911120493</t>
  </si>
  <si>
    <t>熊宇涛</t>
  </si>
  <si>
    <t>430281199910053313</t>
  </si>
  <si>
    <t>聂松华</t>
  </si>
  <si>
    <t>430221198006087813</t>
  </si>
  <si>
    <t>龙意倩</t>
  </si>
  <si>
    <t>430221198104047815</t>
  </si>
  <si>
    <t>佘军</t>
  </si>
  <si>
    <t>430521200605094958</t>
  </si>
  <si>
    <t>伍星</t>
  </si>
  <si>
    <t>432823197793120511</t>
  </si>
  <si>
    <t>李全省</t>
  </si>
  <si>
    <t>412924197907094536</t>
  </si>
  <si>
    <t>尹水英</t>
  </si>
  <si>
    <t>430221197904137128</t>
  </si>
  <si>
    <t>谭剑</t>
  </si>
  <si>
    <t>430381198402243314</t>
  </si>
  <si>
    <t>蔡归仓</t>
  </si>
  <si>
    <t>620503199102053932</t>
  </si>
  <si>
    <t>龙必香</t>
  </si>
  <si>
    <t>430221197811117849</t>
  </si>
  <si>
    <t>廖益家</t>
  </si>
  <si>
    <t>430281198205040715</t>
  </si>
  <si>
    <t>向鹏</t>
  </si>
  <si>
    <t>430211198711240016</t>
  </si>
  <si>
    <t>刘长江</t>
  </si>
  <si>
    <t>430602198306192570</t>
  </si>
  <si>
    <t>郭朝阳</t>
  </si>
  <si>
    <t>430221197911096811</t>
  </si>
  <si>
    <t>胡敏</t>
  </si>
  <si>
    <t>430221198508173877</t>
  </si>
  <si>
    <t>黄金容</t>
  </si>
  <si>
    <t>432503198209264707</t>
  </si>
  <si>
    <t>谢波</t>
  </si>
  <si>
    <t>430211198105230811</t>
  </si>
  <si>
    <t>阳香娇</t>
  </si>
  <si>
    <t>430424199808158163</t>
  </si>
  <si>
    <t>刘伟</t>
  </si>
  <si>
    <t>430203197602183011</t>
  </si>
  <si>
    <t>万冯</t>
  </si>
  <si>
    <t>430204198903060059</t>
  </si>
  <si>
    <t>唐文志</t>
  </si>
  <si>
    <t>430221198502087812</t>
  </si>
  <si>
    <t>吴建明</t>
  </si>
  <si>
    <t>430281197911295331</t>
  </si>
  <si>
    <t>彭龄萱</t>
  </si>
  <si>
    <t>43022119801205142X</t>
  </si>
  <si>
    <t>合计：</t>
  </si>
  <si>
    <t>付款金额：陆万贰仟柒佰柒拾壹元柒角</t>
  </si>
  <si>
    <t>金额合计：</t>
  </si>
  <si>
    <t>制表单位：</t>
  </si>
  <si>
    <t>湖南诚展人力资源有限公司</t>
  </si>
  <si>
    <t>账号：</t>
  </si>
  <si>
    <t>7339 0045 1210 555</t>
  </si>
  <si>
    <t>开户行：</t>
  </si>
  <si>
    <t>招行株洲车站路支行</t>
  </si>
  <si>
    <t>制表人：</t>
  </si>
  <si>
    <t>余静</t>
  </si>
  <si>
    <t>审核人：</t>
  </si>
  <si>
    <t>梁芳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</si>
</sst>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1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7"/>
  <sheetViews>
    <sheetView tabSelected="1" zoomScale="70" zoomScaleNormal="70" workbookViewId="0">
      <pane xSplit="2" ySplit="3" topLeftCell="C29" activePane="bottomRight" state="frozen"/>
      <selection/>
      <selection pane="topRight"/>
      <selection pane="bottomLeft"/>
      <selection pane="bottomRight" activeCell="M45" sqref="M45"/>
    </sheetView>
  </sheetViews>
  <sheetFormatPr defaultColWidth="9" defaultRowHeight="14.4"/>
  <cols>
    <col min="1" max="1" width="5.87962962962963" style="1" customWidth="1"/>
    <col min="2" max="2" width="12.2777777777778" style="1" customWidth="1"/>
    <col min="3" max="3" width="10.5740740740741" style="1" customWidth="1"/>
    <col min="4" max="4" width="14.6388888888889" style="1" customWidth="1"/>
    <col min="5" max="5" width="10.6296296296296" style="1" customWidth="1"/>
    <col min="6" max="6" width="24.4444444444444" style="1" customWidth="1"/>
    <col min="7" max="7" width="9.62962962962963" style="1" customWidth="1"/>
    <col min="8" max="8" width="9.37962962962963" style="1" customWidth="1"/>
    <col min="9" max="9" width="13.3796296296296" style="1" customWidth="1"/>
    <col min="10" max="10" width="9.37962962962963" style="1" customWidth="1"/>
    <col min="11" max="11" width="12.3796296296296" style="1" customWidth="1"/>
    <col min="12" max="12" width="8.62962962962963" style="1" customWidth="1"/>
    <col min="13" max="13" width="10.4537037037037" style="1" customWidth="1"/>
    <col min="14" max="14" width="12.0277777777778" style="1" customWidth="1"/>
    <col min="15" max="15" width="14" style="1" customWidth="1"/>
    <col min="16" max="16" width="8" style="1" customWidth="1"/>
    <col min="17" max="17" width="11" style="1" customWidth="1"/>
    <col min="18" max="16384" width="9" style="1"/>
  </cols>
  <sheetData>
    <row r="1" ht="55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3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16" t="s">
        <v>9</v>
      </c>
      <c r="P2" s="17" t="s">
        <v>10</v>
      </c>
      <c r="Q2" s="16" t="s">
        <v>11</v>
      </c>
    </row>
    <row r="3" ht="4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16" t="s">
        <v>19</v>
      </c>
      <c r="O3" s="16"/>
      <c r="P3" s="17"/>
      <c r="Q3" s="16"/>
    </row>
    <row r="4" ht="23" customHeight="1" spans="1:17">
      <c r="A4" s="6">
        <f t="shared" ref="A4:A9" si="0">ROW()-3</f>
        <v>1</v>
      </c>
      <c r="B4" s="6" t="s">
        <v>20</v>
      </c>
      <c r="C4" s="6" t="s">
        <v>21</v>
      </c>
      <c r="D4" s="7">
        <v>45573</v>
      </c>
      <c r="E4" s="6"/>
      <c r="F4" s="31" t="s">
        <v>22</v>
      </c>
      <c r="G4" s="6">
        <v>4308</v>
      </c>
      <c r="H4" s="6">
        <v>4308</v>
      </c>
      <c r="I4" s="6">
        <v>4027</v>
      </c>
      <c r="J4" s="6">
        <v>4308</v>
      </c>
      <c r="K4" s="18">
        <v>689.28</v>
      </c>
      <c r="L4" s="6">
        <v>30.16</v>
      </c>
      <c r="M4" s="6">
        <v>350.35</v>
      </c>
      <c r="N4" s="6">
        <v>90.47</v>
      </c>
      <c r="O4" s="6">
        <f t="shared" ref="O4:O26" si="1">K4+L4+M4+N4</f>
        <v>1160.26</v>
      </c>
      <c r="P4" s="6">
        <v>150</v>
      </c>
      <c r="Q4" s="6">
        <f>O4+P4</f>
        <v>1310.26</v>
      </c>
    </row>
    <row r="5" ht="23" customHeight="1" spans="1:17">
      <c r="A5" s="6">
        <f t="shared" si="0"/>
        <v>2</v>
      </c>
      <c r="B5" s="6" t="s">
        <v>23</v>
      </c>
      <c r="C5" s="6" t="s">
        <v>24</v>
      </c>
      <c r="D5" s="7">
        <v>45579</v>
      </c>
      <c r="E5" s="6"/>
      <c r="F5" s="31" t="s">
        <v>25</v>
      </c>
      <c r="G5" s="6">
        <v>4308</v>
      </c>
      <c r="H5" s="6">
        <v>4308</v>
      </c>
      <c r="I5" s="6">
        <v>4027</v>
      </c>
      <c r="J5" s="6">
        <v>4308</v>
      </c>
      <c r="K5" s="18">
        <v>689.28</v>
      </c>
      <c r="L5" s="6">
        <v>30.16</v>
      </c>
      <c r="M5" s="6">
        <v>350.35</v>
      </c>
      <c r="N5" s="6">
        <v>90.47</v>
      </c>
      <c r="O5" s="6">
        <f t="shared" si="1"/>
        <v>1160.26</v>
      </c>
      <c r="P5" s="6">
        <v>150</v>
      </c>
      <c r="Q5" s="6">
        <f t="shared" ref="Q5:Q51" si="2">O5+P5</f>
        <v>1310.26</v>
      </c>
    </row>
    <row r="6" ht="23" customHeight="1" spans="1:17">
      <c r="A6" s="6">
        <f t="shared" si="0"/>
        <v>3</v>
      </c>
      <c r="B6" s="6" t="s">
        <v>26</v>
      </c>
      <c r="C6" s="6" t="s">
        <v>24</v>
      </c>
      <c r="D6" s="7">
        <v>45579</v>
      </c>
      <c r="E6" s="6"/>
      <c r="F6" s="31" t="s">
        <v>27</v>
      </c>
      <c r="G6" s="6">
        <v>4308</v>
      </c>
      <c r="H6" s="6">
        <v>4308</v>
      </c>
      <c r="I6" s="6">
        <v>4027</v>
      </c>
      <c r="J6" s="6">
        <v>4308</v>
      </c>
      <c r="K6" s="18">
        <v>689.28</v>
      </c>
      <c r="L6" s="6">
        <v>30.16</v>
      </c>
      <c r="M6" s="6">
        <v>350.35</v>
      </c>
      <c r="N6" s="6">
        <v>90.47</v>
      </c>
      <c r="O6" s="6">
        <f t="shared" si="1"/>
        <v>1160.26</v>
      </c>
      <c r="P6" s="6">
        <v>150</v>
      </c>
      <c r="Q6" s="6">
        <f t="shared" si="2"/>
        <v>1310.26</v>
      </c>
    </row>
    <row r="7" ht="23" customHeight="1" spans="1:17">
      <c r="A7" s="6">
        <f t="shared" si="0"/>
        <v>4</v>
      </c>
      <c r="B7" s="6" t="s">
        <v>28</v>
      </c>
      <c r="C7" s="6" t="s">
        <v>21</v>
      </c>
      <c r="D7" s="7">
        <v>45587</v>
      </c>
      <c r="E7" s="6"/>
      <c r="F7" s="31" t="s">
        <v>29</v>
      </c>
      <c r="G7" s="6">
        <v>4308</v>
      </c>
      <c r="H7" s="6">
        <v>4308</v>
      </c>
      <c r="I7" s="6">
        <v>4027</v>
      </c>
      <c r="J7" s="6">
        <v>4308</v>
      </c>
      <c r="K7" s="18">
        <v>689.28</v>
      </c>
      <c r="L7" s="6">
        <v>30.16</v>
      </c>
      <c r="M7" s="6">
        <v>350.35</v>
      </c>
      <c r="N7" s="6">
        <v>90.47</v>
      </c>
      <c r="O7" s="6">
        <f t="shared" si="1"/>
        <v>1160.26</v>
      </c>
      <c r="P7" s="6">
        <v>150</v>
      </c>
      <c r="Q7" s="6">
        <f t="shared" si="2"/>
        <v>1310.26</v>
      </c>
    </row>
    <row r="8" ht="23" customHeight="1" spans="1:17">
      <c r="A8" s="6">
        <f t="shared" si="0"/>
        <v>5</v>
      </c>
      <c r="B8" s="6" t="s">
        <v>30</v>
      </c>
      <c r="C8" s="6" t="s">
        <v>21</v>
      </c>
      <c r="D8" s="7">
        <v>45587</v>
      </c>
      <c r="E8" s="6"/>
      <c r="F8" s="31" t="s">
        <v>31</v>
      </c>
      <c r="G8" s="6">
        <v>4308</v>
      </c>
      <c r="H8" s="6">
        <v>4308</v>
      </c>
      <c r="I8" s="6">
        <v>4027</v>
      </c>
      <c r="J8" s="6">
        <v>4308</v>
      </c>
      <c r="K8" s="18">
        <v>689.28</v>
      </c>
      <c r="L8" s="6">
        <v>30.16</v>
      </c>
      <c r="M8" s="6">
        <v>350.35</v>
      </c>
      <c r="N8" s="6">
        <v>90.47</v>
      </c>
      <c r="O8" s="6">
        <f t="shared" si="1"/>
        <v>1160.26</v>
      </c>
      <c r="P8" s="6">
        <v>150</v>
      </c>
      <c r="Q8" s="6">
        <f t="shared" si="2"/>
        <v>1310.26</v>
      </c>
    </row>
    <row r="9" ht="23" customHeight="1" spans="1:17">
      <c r="A9" s="6">
        <f t="shared" si="0"/>
        <v>6</v>
      </c>
      <c r="B9" s="6" t="s">
        <v>32</v>
      </c>
      <c r="C9" s="6" t="s">
        <v>21</v>
      </c>
      <c r="D9" s="7">
        <v>45587</v>
      </c>
      <c r="E9" s="6"/>
      <c r="F9" s="31" t="s">
        <v>33</v>
      </c>
      <c r="G9" s="6">
        <v>4308</v>
      </c>
      <c r="H9" s="6">
        <v>4308</v>
      </c>
      <c r="I9" s="6">
        <v>4027</v>
      </c>
      <c r="J9" s="6">
        <v>4308</v>
      </c>
      <c r="K9" s="18">
        <v>689.28</v>
      </c>
      <c r="L9" s="6">
        <v>30.16</v>
      </c>
      <c r="M9" s="6">
        <v>350.35</v>
      </c>
      <c r="N9" s="6">
        <v>90.47</v>
      </c>
      <c r="O9" s="6">
        <f t="shared" si="1"/>
        <v>1160.26</v>
      </c>
      <c r="P9" s="6">
        <v>150</v>
      </c>
      <c r="Q9" s="6">
        <f t="shared" si="2"/>
        <v>1310.26</v>
      </c>
    </row>
    <row r="10" ht="23" customHeight="1" spans="1:17">
      <c r="A10" s="6">
        <f t="shared" ref="A10:A19" si="3">ROW()-3</f>
        <v>7</v>
      </c>
      <c r="B10" s="6" t="s">
        <v>34</v>
      </c>
      <c r="C10" s="6" t="s">
        <v>24</v>
      </c>
      <c r="D10" s="7">
        <v>45591</v>
      </c>
      <c r="E10" s="6"/>
      <c r="F10" s="31" t="s">
        <v>35</v>
      </c>
      <c r="G10" s="6">
        <v>4308</v>
      </c>
      <c r="H10" s="6">
        <v>4308</v>
      </c>
      <c r="I10" s="6">
        <v>4027</v>
      </c>
      <c r="J10" s="6">
        <v>4308</v>
      </c>
      <c r="K10" s="18">
        <v>689.28</v>
      </c>
      <c r="L10" s="6">
        <v>30.16</v>
      </c>
      <c r="M10" s="6">
        <v>350.35</v>
      </c>
      <c r="N10" s="6">
        <v>90.47</v>
      </c>
      <c r="O10" s="6">
        <f t="shared" si="1"/>
        <v>1160.26</v>
      </c>
      <c r="P10" s="6">
        <v>150</v>
      </c>
      <c r="Q10" s="6">
        <f t="shared" si="2"/>
        <v>1310.26</v>
      </c>
    </row>
    <row r="11" ht="23" customHeight="1" spans="1:17">
      <c r="A11" s="6">
        <f t="shared" si="3"/>
        <v>8</v>
      </c>
      <c r="B11" s="6" t="s">
        <v>36</v>
      </c>
      <c r="C11" s="6" t="s">
        <v>21</v>
      </c>
      <c r="D11" s="7">
        <v>45591</v>
      </c>
      <c r="E11" s="6"/>
      <c r="F11" s="31" t="s">
        <v>37</v>
      </c>
      <c r="G11" s="6">
        <v>4308</v>
      </c>
      <c r="H11" s="6">
        <v>4308</v>
      </c>
      <c r="I11" s="6">
        <v>4027</v>
      </c>
      <c r="J11" s="6">
        <v>4308</v>
      </c>
      <c r="K11" s="18">
        <v>689.28</v>
      </c>
      <c r="L11" s="6">
        <v>30.16</v>
      </c>
      <c r="M11" s="6">
        <v>350.35</v>
      </c>
      <c r="N11" s="6">
        <v>90.47</v>
      </c>
      <c r="O11" s="6">
        <f t="shared" si="1"/>
        <v>1160.26</v>
      </c>
      <c r="P11" s="6">
        <v>150</v>
      </c>
      <c r="Q11" s="6">
        <f t="shared" si="2"/>
        <v>1310.26</v>
      </c>
    </row>
    <row r="12" ht="23" customHeight="1" spans="1:17">
      <c r="A12" s="6">
        <f t="shared" si="3"/>
        <v>9</v>
      </c>
      <c r="B12" s="6" t="s">
        <v>38</v>
      </c>
      <c r="C12" s="6" t="s">
        <v>21</v>
      </c>
      <c r="D12" s="7">
        <v>45637</v>
      </c>
      <c r="E12" s="6"/>
      <c r="F12" s="6" t="s">
        <v>39</v>
      </c>
      <c r="G12" s="6">
        <v>4308</v>
      </c>
      <c r="H12" s="6">
        <v>4308</v>
      </c>
      <c r="I12" s="6">
        <v>4027</v>
      </c>
      <c r="J12" s="6">
        <v>4308</v>
      </c>
      <c r="K12" s="18">
        <v>689.28</v>
      </c>
      <c r="L12" s="6">
        <v>30.16</v>
      </c>
      <c r="M12" s="6">
        <v>350.35</v>
      </c>
      <c r="N12" s="6">
        <v>90.47</v>
      </c>
      <c r="O12" s="6">
        <f t="shared" si="1"/>
        <v>1160.26</v>
      </c>
      <c r="P12" s="6">
        <v>150</v>
      </c>
      <c r="Q12" s="6">
        <f t="shared" si="2"/>
        <v>1310.26</v>
      </c>
    </row>
    <row r="13" ht="24" customHeight="1" spans="1:17">
      <c r="A13" s="6">
        <f t="shared" si="3"/>
        <v>10</v>
      </c>
      <c r="B13" s="6" t="s">
        <v>40</v>
      </c>
      <c r="C13" s="6" t="s">
        <v>21</v>
      </c>
      <c r="D13" s="7">
        <v>45643</v>
      </c>
      <c r="E13" s="6"/>
      <c r="F13" s="31" t="s">
        <v>41</v>
      </c>
      <c r="G13" s="6">
        <v>4308</v>
      </c>
      <c r="H13" s="6">
        <v>4308</v>
      </c>
      <c r="I13" s="6">
        <v>4027</v>
      </c>
      <c r="J13" s="6">
        <v>4308</v>
      </c>
      <c r="K13" s="18">
        <v>689.28</v>
      </c>
      <c r="L13" s="6">
        <v>30.16</v>
      </c>
      <c r="M13" s="6">
        <v>350.35</v>
      </c>
      <c r="N13" s="6">
        <v>90.47</v>
      </c>
      <c r="O13" s="6">
        <f t="shared" si="1"/>
        <v>1160.26</v>
      </c>
      <c r="P13" s="6">
        <v>150</v>
      </c>
      <c r="Q13" s="6">
        <f t="shared" si="2"/>
        <v>1310.26</v>
      </c>
    </row>
    <row r="14" ht="23" customHeight="1" spans="1:17">
      <c r="A14" s="6">
        <f t="shared" si="3"/>
        <v>11</v>
      </c>
      <c r="B14" s="6" t="s">
        <v>42</v>
      </c>
      <c r="C14" s="6" t="s">
        <v>21</v>
      </c>
      <c r="D14" s="7">
        <v>45677</v>
      </c>
      <c r="E14" s="6"/>
      <c r="F14" s="31" t="s">
        <v>43</v>
      </c>
      <c r="G14" s="6">
        <v>4308</v>
      </c>
      <c r="H14" s="6">
        <v>4308</v>
      </c>
      <c r="I14" s="6">
        <v>4027</v>
      </c>
      <c r="J14" s="6">
        <v>4308</v>
      </c>
      <c r="K14" s="18">
        <v>689.28</v>
      </c>
      <c r="L14" s="6">
        <v>30.16</v>
      </c>
      <c r="M14" s="6">
        <v>350.35</v>
      </c>
      <c r="N14" s="6">
        <v>90.47</v>
      </c>
      <c r="O14" s="6">
        <f t="shared" si="1"/>
        <v>1160.26</v>
      </c>
      <c r="P14" s="6">
        <v>150</v>
      </c>
      <c r="Q14" s="6">
        <f t="shared" si="2"/>
        <v>1310.26</v>
      </c>
    </row>
    <row r="15" ht="23" customHeight="1" spans="1:17">
      <c r="A15" s="6">
        <f t="shared" si="3"/>
        <v>12</v>
      </c>
      <c r="B15" s="6" t="s">
        <v>44</v>
      </c>
      <c r="C15" s="6" t="s">
        <v>21</v>
      </c>
      <c r="D15" s="7">
        <v>45693</v>
      </c>
      <c r="E15" s="6"/>
      <c r="F15" s="31" t="s">
        <v>45</v>
      </c>
      <c r="G15" s="6">
        <v>4308</v>
      </c>
      <c r="H15" s="6">
        <v>4308</v>
      </c>
      <c r="I15" s="6">
        <v>4027</v>
      </c>
      <c r="J15" s="6">
        <v>4308</v>
      </c>
      <c r="K15" s="18">
        <v>689.28</v>
      </c>
      <c r="L15" s="6">
        <v>30.16</v>
      </c>
      <c r="M15" s="6">
        <v>350.35</v>
      </c>
      <c r="N15" s="6">
        <v>90.47</v>
      </c>
      <c r="O15" s="6">
        <f t="shared" si="1"/>
        <v>1160.26</v>
      </c>
      <c r="P15" s="6">
        <v>150</v>
      </c>
      <c r="Q15" s="6">
        <f t="shared" si="2"/>
        <v>1310.26</v>
      </c>
    </row>
    <row r="16" ht="23" customHeight="1" spans="1:17">
      <c r="A16" s="6">
        <f t="shared" si="3"/>
        <v>13</v>
      </c>
      <c r="B16" s="6" t="s">
        <v>46</v>
      </c>
      <c r="C16" s="6" t="s">
        <v>21</v>
      </c>
      <c r="D16" s="7">
        <v>45699</v>
      </c>
      <c r="E16" s="6"/>
      <c r="F16" s="31" t="s">
        <v>47</v>
      </c>
      <c r="G16" s="6"/>
      <c r="H16" s="6"/>
      <c r="I16" s="6"/>
      <c r="J16" s="6"/>
      <c r="K16" s="18"/>
      <c r="L16" s="6"/>
      <c r="M16" s="6"/>
      <c r="N16" s="6">
        <v>180</v>
      </c>
      <c r="O16" s="6">
        <f t="shared" si="1"/>
        <v>180</v>
      </c>
      <c r="P16" s="6">
        <v>150</v>
      </c>
      <c r="Q16" s="6">
        <f t="shared" si="2"/>
        <v>330</v>
      </c>
    </row>
    <row r="17" ht="23" customHeight="1" spans="1:17">
      <c r="A17" s="6">
        <f t="shared" si="3"/>
        <v>14</v>
      </c>
      <c r="B17" s="6" t="s">
        <v>48</v>
      </c>
      <c r="C17" s="6" t="s">
        <v>21</v>
      </c>
      <c r="D17" s="7">
        <v>45703</v>
      </c>
      <c r="E17" s="6"/>
      <c r="F17" s="31" t="s">
        <v>49</v>
      </c>
      <c r="G17" s="6">
        <v>4308</v>
      </c>
      <c r="H17" s="6">
        <v>4308</v>
      </c>
      <c r="I17" s="6">
        <v>4027</v>
      </c>
      <c r="J17" s="6">
        <v>4308</v>
      </c>
      <c r="K17" s="18">
        <v>689.28</v>
      </c>
      <c r="L17" s="6">
        <v>30.16</v>
      </c>
      <c r="M17" s="6">
        <v>350.35</v>
      </c>
      <c r="N17" s="6">
        <v>90.47</v>
      </c>
      <c r="O17" s="6">
        <f t="shared" si="1"/>
        <v>1160.26</v>
      </c>
      <c r="P17" s="6">
        <v>150</v>
      </c>
      <c r="Q17" s="6">
        <f t="shared" si="2"/>
        <v>1310.26</v>
      </c>
    </row>
    <row r="18" ht="23" customHeight="1" spans="1:17">
      <c r="A18" s="6">
        <f t="shared" si="3"/>
        <v>15</v>
      </c>
      <c r="B18" s="6" t="s">
        <v>50</v>
      </c>
      <c r="C18" s="6" t="s">
        <v>21</v>
      </c>
      <c r="D18" s="7">
        <v>45713</v>
      </c>
      <c r="E18" s="6"/>
      <c r="F18" s="31" t="s">
        <v>51</v>
      </c>
      <c r="G18" s="6">
        <v>4308</v>
      </c>
      <c r="H18" s="6">
        <v>4308</v>
      </c>
      <c r="I18" s="6">
        <v>4027</v>
      </c>
      <c r="J18" s="6">
        <v>4308</v>
      </c>
      <c r="K18" s="18">
        <v>689.28</v>
      </c>
      <c r="L18" s="6">
        <v>30.16</v>
      </c>
      <c r="M18" s="6">
        <v>350.35</v>
      </c>
      <c r="N18" s="6">
        <v>90.47</v>
      </c>
      <c r="O18" s="6">
        <f t="shared" si="1"/>
        <v>1160.26</v>
      </c>
      <c r="P18" s="6">
        <v>150</v>
      </c>
      <c r="Q18" s="6">
        <f t="shared" si="2"/>
        <v>1310.26</v>
      </c>
    </row>
    <row r="19" ht="23" customHeight="1" spans="1:17">
      <c r="A19" s="6">
        <f t="shared" si="3"/>
        <v>16</v>
      </c>
      <c r="B19" s="6" t="s">
        <v>52</v>
      </c>
      <c r="C19" s="6" t="s">
        <v>21</v>
      </c>
      <c r="D19" s="7">
        <v>45714</v>
      </c>
      <c r="E19" s="6"/>
      <c r="F19" s="31" t="s">
        <v>53</v>
      </c>
      <c r="G19" s="6">
        <v>4308</v>
      </c>
      <c r="H19" s="6">
        <v>4308</v>
      </c>
      <c r="I19" s="6">
        <v>4027</v>
      </c>
      <c r="J19" s="6">
        <v>4308</v>
      </c>
      <c r="K19" s="18">
        <v>689.28</v>
      </c>
      <c r="L19" s="6">
        <v>30.16</v>
      </c>
      <c r="M19" s="6">
        <v>350.35</v>
      </c>
      <c r="N19" s="6">
        <v>90.47</v>
      </c>
      <c r="O19" s="6">
        <f t="shared" si="1"/>
        <v>1160.26</v>
      </c>
      <c r="P19" s="6">
        <v>150</v>
      </c>
      <c r="Q19" s="6">
        <f t="shared" si="2"/>
        <v>1310.26</v>
      </c>
    </row>
    <row r="20" ht="23" customHeight="1" spans="1:17">
      <c r="A20" s="6">
        <f t="shared" ref="A20:A29" si="4">ROW()-3</f>
        <v>17</v>
      </c>
      <c r="B20" s="6" t="s">
        <v>54</v>
      </c>
      <c r="C20" s="6" t="s">
        <v>21</v>
      </c>
      <c r="D20" s="7">
        <v>45717</v>
      </c>
      <c r="E20" s="6"/>
      <c r="F20" s="31" t="s">
        <v>55</v>
      </c>
      <c r="G20" s="6">
        <v>4308</v>
      </c>
      <c r="H20" s="6">
        <v>4308</v>
      </c>
      <c r="I20" s="6">
        <v>4027</v>
      </c>
      <c r="J20" s="6">
        <v>4308</v>
      </c>
      <c r="K20" s="18">
        <v>689.28</v>
      </c>
      <c r="L20" s="6">
        <v>30.16</v>
      </c>
      <c r="M20" s="6">
        <v>350.35</v>
      </c>
      <c r="N20" s="6">
        <v>90.47</v>
      </c>
      <c r="O20" s="6">
        <f t="shared" si="1"/>
        <v>1160.26</v>
      </c>
      <c r="P20" s="6">
        <v>150</v>
      </c>
      <c r="Q20" s="6">
        <f t="shared" si="2"/>
        <v>1310.26</v>
      </c>
    </row>
    <row r="21" ht="23" customHeight="1" spans="1:17">
      <c r="A21" s="6">
        <f t="shared" si="4"/>
        <v>18</v>
      </c>
      <c r="B21" s="6" t="s">
        <v>56</v>
      </c>
      <c r="C21" s="6" t="s">
        <v>21</v>
      </c>
      <c r="D21" s="7">
        <v>45722</v>
      </c>
      <c r="E21" s="6"/>
      <c r="F21" s="31" t="s">
        <v>57</v>
      </c>
      <c r="G21" s="6">
        <v>4308</v>
      </c>
      <c r="H21" s="6">
        <v>4308</v>
      </c>
      <c r="I21" s="6">
        <v>4027</v>
      </c>
      <c r="J21" s="6">
        <v>4308</v>
      </c>
      <c r="K21" s="18">
        <v>689.28</v>
      </c>
      <c r="L21" s="6">
        <v>30.16</v>
      </c>
      <c r="M21" s="6">
        <v>350.35</v>
      </c>
      <c r="N21" s="6">
        <v>90.47</v>
      </c>
      <c r="O21" s="6">
        <f t="shared" si="1"/>
        <v>1160.26</v>
      </c>
      <c r="P21" s="6">
        <v>150</v>
      </c>
      <c r="Q21" s="6">
        <f t="shared" si="2"/>
        <v>1310.26</v>
      </c>
    </row>
    <row r="22" ht="23" customHeight="1" spans="1:17">
      <c r="A22" s="6">
        <f t="shared" si="4"/>
        <v>19</v>
      </c>
      <c r="B22" s="6" t="s">
        <v>58</v>
      </c>
      <c r="C22" s="6" t="s">
        <v>21</v>
      </c>
      <c r="D22" s="7">
        <v>45727</v>
      </c>
      <c r="E22" s="6"/>
      <c r="F22" s="31" t="s">
        <v>59</v>
      </c>
      <c r="G22" s="6"/>
      <c r="H22" s="6"/>
      <c r="I22" s="6"/>
      <c r="J22" s="6"/>
      <c r="K22" s="18"/>
      <c r="L22" s="6"/>
      <c r="M22" s="6"/>
      <c r="N22" s="6">
        <v>180</v>
      </c>
      <c r="O22" s="6">
        <f t="shared" si="1"/>
        <v>180</v>
      </c>
      <c r="P22" s="6">
        <v>150</v>
      </c>
      <c r="Q22" s="6">
        <f t="shared" si="2"/>
        <v>330</v>
      </c>
    </row>
    <row r="23" ht="23" customHeight="1" spans="1:17">
      <c r="A23" s="6">
        <f t="shared" si="4"/>
        <v>20</v>
      </c>
      <c r="B23" s="6" t="s">
        <v>60</v>
      </c>
      <c r="C23" s="6" t="s">
        <v>21</v>
      </c>
      <c r="D23" s="7">
        <v>45732</v>
      </c>
      <c r="E23" s="6"/>
      <c r="F23" s="31" t="s">
        <v>61</v>
      </c>
      <c r="G23" s="6"/>
      <c r="H23" s="6"/>
      <c r="I23" s="6"/>
      <c r="J23" s="6"/>
      <c r="K23" s="18"/>
      <c r="L23" s="6"/>
      <c r="M23" s="6"/>
      <c r="N23" s="6">
        <v>180</v>
      </c>
      <c r="O23" s="6">
        <f t="shared" si="1"/>
        <v>180</v>
      </c>
      <c r="P23" s="6">
        <v>150</v>
      </c>
      <c r="Q23" s="6">
        <f t="shared" si="2"/>
        <v>330</v>
      </c>
    </row>
    <row r="24" ht="23" customHeight="1" spans="1:17">
      <c r="A24" s="6">
        <f t="shared" si="4"/>
        <v>21</v>
      </c>
      <c r="B24" s="6" t="s">
        <v>62</v>
      </c>
      <c r="C24" s="6" t="s">
        <v>21</v>
      </c>
      <c r="D24" s="7">
        <v>45733</v>
      </c>
      <c r="E24" s="6"/>
      <c r="F24" s="31" t="s">
        <v>63</v>
      </c>
      <c r="G24" s="6">
        <v>4308</v>
      </c>
      <c r="H24" s="6">
        <v>4308</v>
      </c>
      <c r="I24" s="6">
        <v>4027</v>
      </c>
      <c r="J24" s="6">
        <v>4308</v>
      </c>
      <c r="K24" s="18">
        <v>689.28</v>
      </c>
      <c r="L24" s="6">
        <v>30.16</v>
      </c>
      <c r="M24" s="6">
        <v>350.35</v>
      </c>
      <c r="N24" s="6">
        <v>90.47</v>
      </c>
      <c r="O24" s="6">
        <f t="shared" si="1"/>
        <v>1160.26</v>
      </c>
      <c r="P24" s="6">
        <v>150</v>
      </c>
      <c r="Q24" s="6">
        <f t="shared" si="2"/>
        <v>1310.26</v>
      </c>
    </row>
    <row r="25" ht="23" customHeight="1" spans="1:17">
      <c r="A25" s="6">
        <f t="shared" si="4"/>
        <v>22</v>
      </c>
      <c r="B25" s="6" t="s">
        <v>64</v>
      </c>
      <c r="C25" s="6" t="s">
        <v>21</v>
      </c>
      <c r="D25" s="7">
        <v>45734</v>
      </c>
      <c r="E25" s="6"/>
      <c r="F25" s="31" t="s">
        <v>65</v>
      </c>
      <c r="G25" s="6">
        <v>4308</v>
      </c>
      <c r="H25" s="6">
        <v>4308</v>
      </c>
      <c r="I25" s="6">
        <v>4027</v>
      </c>
      <c r="J25" s="6">
        <v>4308</v>
      </c>
      <c r="K25" s="18">
        <v>689.28</v>
      </c>
      <c r="L25" s="6">
        <v>30.16</v>
      </c>
      <c r="M25" s="6">
        <v>350.35</v>
      </c>
      <c r="N25" s="6">
        <v>90.47</v>
      </c>
      <c r="O25" s="6">
        <f t="shared" si="1"/>
        <v>1160.26</v>
      </c>
      <c r="P25" s="6">
        <v>150</v>
      </c>
      <c r="Q25" s="6">
        <f t="shared" si="2"/>
        <v>1310.26</v>
      </c>
    </row>
    <row r="26" ht="23" customHeight="1" spans="1:17">
      <c r="A26" s="6">
        <f t="shared" si="4"/>
        <v>23</v>
      </c>
      <c r="B26" s="6" t="s">
        <v>66</v>
      </c>
      <c r="C26" s="6" t="s">
        <v>21</v>
      </c>
      <c r="D26" s="7">
        <v>45734</v>
      </c>
      <c r="E26" s="6"/>
      <c r="F26" s="31" t="s">
        <v>67</v>
      </c>
      <c r="G26" s="6">
        <v>4308</v>
      </c>
      <c r="H26" s="6">
        <v>4308</v>
      </c>
      <c r="I26" s="6">
        <v>4027</v>
      </c>
      <c r="J26" s="6">
        <v>4308</v>
      </c>
      <c r="K26" s="18">
        <v>689.28</v>
      </c>
      <c r="L26" s="6">
        <v>30.16</v>
      </c>
      <c r="M26" s="6">
        <v>350.35</v>
      </c>
      <c r="N26" s="6">
        <v>90.47</v>
      </c>
      <c r="O26" s="6">
        <f t="shared" si="1"/>
        <v>1160.26</v>
      </c>
      <c r="P26" s="6">
        <v>150</v>
      </c>
      <c r="Q26" s="6">
        <f t="shared" si="2"/>
        <v>1310.26</v>
      </c>
    </row>
    <row r="27" ht="23" customHeight="1" spans="1:17">
      <c r="A27" s="6">
        <f t="shared" si="4"/>
        <v>24</v>
      </c>
      <c r="B27" s="6" t="s">
        <v>68</v>
      </c>
      <c r="C27" s="6" t="s">
        <v>21</v>
      </c>
      <c r="D27" s="7">
        <v>45736</v>
      </c>
      <c r="E27" s="6"/>
      <c r="F27" s="31" t="s">
        <v>69</v>
      </c>
      <c r="G27" s="6">
        <v>4308</v>
      </c>
      <c r="H27" s="6">
        <v>4308</v>
      </c>
      <c r="I27" s="6">
        <v>4027</v>
      </c>
      <c r="J27" s="6">
        <v>4308</v>
      </c>
      <c r="K27" s="18">
        <v>689.28</v>
      </c>
      <c r="L27" s="6">
        <v>30.16</v>
      </c>
      <c r="M27" s="6">
        <v>350.35</v>
      </c>
      <c r="N27" s="6">
        <v>90.47</v>
      </c>
      <c r="O27" s="6">
        <f t="shared" ref="O27:O51" si="5">K27+L27+M27+N27</f>
        <v>1160.26</v>
      </c>
      <c r="P27" s="6">
        <v>150</v>
      </c>
      <c r="Q27" s="6">
        <f t="shared" si="2"/>
        <v>1310.26</v>
      </c>
    </row>
    <row r="28" ht="23" customHeight="1" spans="1:17">
      <c r="A28" s="6">
        <f t="shared" si="4"/>
        <v>25</v>
      </c>
      <c r="B28" s="6" t="s">
        <v>70</v>
      </c>
      <c r="C28" s="6" t="s">
        <v>21</v>
      </c>
      <c r="D28" s="7">
        <v>45741</v>
      </c>
      <c r="E28" s="6"/>
      <c r="F28" s="31" t="s">
        <v>71</v>
      </c>
      <c r="G28" s="6">
        <v>4308</v>
      </c>
      <c r="H28" s="6">
        <v>4308</v>
      </c>
      <c r="I28" s="6">
        <v>4027</v>
      </c>
      <c r="J28" s="6">
        <v>4308</v>
      </c>
      <c r="K28" s="18">
        <v>689.28</v>
      </c>
      <c r="L28" s="6">
        <v>30.16</v>
      </c>
      <c r="M28" s="6">
        <v>350.35</v>
      </c>
      <c r="N28" s="6">
        <v>90.47</v>
      </c>
      <c r="O28" s="6">
        <f t="shared" si="5"/>
        <v>1160.26</v>
      </c>
      <c r="P28" s="6">
        <v>150</v>
      </c>
      <c r="Q28" s="6">
        <f t="shared" si="2"/>
        <v>1310.26</v>
      </c>
    </row>
    <row r="29" ht="23" customHeight="1" spans="1:17">
      <c r="A29" s="6">
        <f t="shared" si="4"/>
        <v>26</v>
      </c>
      <c r="B29" s="6" t="s">
        <v>72</v>
      </c>
      <c r="C29" s="6" t="s">
        <v>21</v>
      </c>
      <c r="D29" s="7">
        <v>45745</v>
      </c>
      <c r="E29" s="6"/>
      <c r="F29" s="31" t="s">
        <v>73</v>
      </c>
      <c r="G29" s="6"/>
      <c r="H29" s="6"/>
      <c r="I29" s="6"/>
      <c r="J29" s="6"/>
      <c r="K29" s="18"/>
      <c r="L29" s="6"/>
      <c r="M29" s="6"/>
      <c r="N29" s="6">
        <v>180</v>
      </c>
      <c r="O29" s="6">
        <f t="shared" si="5"/>
        <v>180</v>
      </c>
      <c r="P29" s="6">
        <v>150</v>
      </c>
      <c r="Q29" s="6">
        <f t="shared" si="2"/>
        <v>330</v>
      </c>
    </row>
    <row r="30" ht="23" customHeight="1" spans="1:17">
      <c r="A30" s="6">
        <f t="shared" ref="A30:A39" si="6">ROW()-3</f>
        <v>27</v>
      </c>
      <c r="B30" s="6" t="s">
        <v>74</v>
      </c>
      <c r="C30" s="6" t="s">
        <v>21</v>
      </c>
      <c r="D30" s="7">
        <v>45758</v>
      </c>
      <c r="E30" s="6"/>
      <c r="F30" s="31" t="s">
        <v>75</v>
      </c>
      <c r="G30" s="6">
        <v>4308</v>
      </c>
      <c r="H30" s="6">
        <v>4308</v>
      </c>
      <c r="I30" s="6">
        <v>4027</v>
      </c>
      <c r="J30" s="6">
        <v>4308</v>
      </c>
      <c r="K30" s="18">
        <v>689.28</v>
      </c>
      <c r="L30" s="6">
        <v>30.16</v>
      </c>
      <c r="M30" s="6">
        <v>350.35</v>
      </c>
      <c r="N30" s="6">
        <v>90.47</v>
      </c>
      <c r="O30" s="6">
        <f t="shared" si="5"/>
        <v>1160.26</v>
      </c>
      <c r="P30" s="6">
        <v>150</v>
      </c>
      <c r="Q30" s="6">
        <f t="shared" si="2"/>
        <v>1310.26</v>
      </c>
    </row>
    <row r="31" ht="23" customHeight="1" spans="1:17">
      <c r="A31" s="6">
        <f t="shared" si="6"/>
        <v>28</v>
      </c>
      <c r="B31" s="6" t="s">
        <v>76</v>
      </c>
      <c r="C31" s="6" t="s">
        <v>21</v>
      </c>
      <c r="D31" s="7">
        <v>45759</v>
      </c>
      <c r="E31" s="6"/>
      <c r="F31" s="31" t="s">
        <v>77</v>
      </c>
      <c r="G31" s="6">
        <v>4308</v>
      </c>
      <c r="H31" s="6">
        <v>4308</v>
      </c>
      <c r="I31" s="6">
        <v>4027</v>
      </c>
      <c r="J31" s="6">
        <v>4308</v>
      </c>
      <c r="K31" s="18">
        <v>689.28</v>
      </c>
      <c r="L31" s="6">
        <v>30.16</v>
      </c>
      <c r="M31" s="6">
        <v>350.35</v>
      </c>
      <c r="N31" s="6">
        <v>90.47</v>
      </c>
      <c r="O31" s="6">
        <f t="shared" si="5"/>
        <v>1160.26</v>
      </c>
      <c r="P31" s="6">
        <v>150</v>
      </c>
      <c r="Q31" s="6">
        <f t="shared" si="2"/>
        <v>1310.26</v>
      </c>
    </row>
    <row r="32" ht="23" customHeight="1" spans="1:17">
      <c r="A32" s="6">
        <f t="shared" si="6"/>
        <v>29</v>
      </c>
      <c r="B32" s="6" t="s">
        <v>78</v>
      </c>
      <c r="C32" s="6" t="s">
        <v>21</v>
      </c>
      <c r="D32" s="7">
        <v>45772</v>
      </c>
      <c r="E32" s="6"/>
      <c r="F32" s="31" t="s">
        <v>79</v>
      </c>
      <c r="G32" s="6">
        <v>4308</v>
      </c>
      <c r="H32" s="6">
        <v>4308</v>
      </c>
      <c r="I32" s="6">
        <v>4027</v>
      </c>
      <c r="J32" s="6">
        <v>4308</v>
      </c>
      <c r="K32" s="18">
        <v>689.28</v>
      </c>
      <c r="L32" s="6">
        <v>30.16</v>
      </c>
      <c r="M32" s="6">
        <v>350.35</v>
      </c>
      <c r="N32" s="6">
        <v>90.47</v>
      </c>
      <c r="O32" s="6">
        <f t="shared" si="5"/>
        <v>1160.26</v>
      </c>
      <c r="P32" s="6">
        <v>150</v>
      </c>
      <c r="Q32" s="6">
        <f t="shared" si="2"/>
        <v>1310.26</v>
      </c>
    </row>
    <row r="33" ht="23" customHeight="1" spans="1:17">
      <c r="A33" s="6">
        <f t="shared" si="6"/>
        <v>30</v>
      </c>
      <c r="B33" s="6" t="s">
        <v>80</v>
      </c>
      <c r="C33" s="6" t="s">
        <v>21</v>
      </c>
      <c r="D33" s="7">
        <v>45774</v>
      </c>
      <c r="E33" s="6"/>
      <c r="F33" s="31" t="s">
        <v>81</v>
      </c>
      <c r="G33" s="6">
        <v>4308</v>
      </c>
      <c r="H33" s="6">
        <v>4308</v>
      </c>
      <c r="I33" s="6">
        <v>4027</v>
      </c>
      <c r="J33" s="6">
        <v>4308</v>
      </c>
      <c r="K33" s="18">
        <v>689.28</v>
      </c>
      <c r="L33" s="6">
        <v>30.16</v>
      </c>
      <c r="M33" s="6">
        <v>350.35</v>
      </c>
      <c r="N33" s="6">
        <v>90.47</v>
      </c>
      <c r="O33" s="6">
        <f t="shared" si="5"/>
        <v>1160.26</v>
      </c>
      <c r="P33" s="6">
        <v>150</v>
      </c>
      <c r="Q33" s="6">
        <f t="shared" si="2"/>
        <v>1310.26</v>
      </c>
    </row>
    <row r="34" ht="23" customHeight="1" spans="1:17">
      <c r="A34" s="6">
        <f t="shared" si="6"/>
        <v>31</v>
      </c>
      <c r="B34" s="6" t="s">
        <v>82</v>
      </c>
      <c r="C34" s="6" t="s">
        <v>21</v>
      </c>
      <c r="D34" s="7">
        <v>45775</v>
      </c>
      <c r="E34" s="6"/>
      <c r="F34" s="31" t="s">
        <v>83</v>
      </c>
      <c r="G34" s="6">
        <v>4308</v>
      </c>
      <c r="H34" s="6">
        <v>4308</v>
      </c>
      <c r="I34" s="6">
        <v>4027</v>
      </c>
      <c r="J34" s="6">
        <v>4308</v>
      </c>
      <c r="K34" s="18">
        <v>689.28</v>
      </c>
      <c r="L34" s="6">
        <v>30.16</v>
      </c>
      <c r="M34" s="6">
        <v>350.35</v>
      </c>
      <c r="N34" s="6">
        <v>90.47</v>
      </c>
      <c r="O34" s="6">
        <f t="shared" si="5"/>
        <v>1160.26</v>
      </c>
      <c r="P34" s="6">
        <v>150</v>
      </c>
      <c r="Q34" s="6">
        <f t="shared" si="2"/>
        <v>1310.26</v>
      </c>
    </row>
    <row r="35" ht="23" customHeight="1" spans="1:17">
      <c r="A35" s="6">
        <f t="shared" si="6"/>
        <v>32</v>
      </c>
      <c r="B35" s="6" t="s">
        <v>84</v>
      </c>
      <c r="C35" s="6" t="s">
        <v>21</v>
      </c>
      <c r="D35" s="7">
        <v>45777</v>
      </c>
      <c r="E35" s="6"/>
      <c r="F35" s="31" t="s">
        <v>85</v>
      </c>
      <c r="G35" s="6">
        <v>4308</v>
      </c>
      <c r="H35" s="6">
        <v>4308</v>
      </c>
      <c r="I35" s="6">
        <v>4027</v>
      </c>
      <c r="J35" s="6">
        <v>4308</v>
      </c>
      <c r="K35" s="18">
        <v>689.28</v>
      </c>
      <c r="L35" s="6">
        <v>30.16</v>
      </c>
      <c r="M35" s="6">
        <v>350.35</v>
      </c>
      <c r="N35" s="6">
        <v>90.47</v>
      </c>
      <c r="O35" s="6">
        <f t="shared" si="5"/>
        <v>1160.26</v>
      </c>
      <c r="P35" s="6">
        <v>150</v>
      </c>
      <c r="Q35" s="6">
        <f t="shared" si="2"/>
        <v>1310.26</v>
      </c>
    </row>
    <row r="36" ht="23" customHeight="1" spans="1:17">
      <c r="A36" s="6">
        <f t="shared" si="6"/>
        <v>33</v>
      </c>
      <c r="B36" s="6" t="s">
        <v>86</v>
      </c>
      <c r="C36" s="6" t="s">
        <v>21</v>
      </c>
      <c r="D36" s="7">
        <v>45784</v>
      </c>
      <c r="E36" s="6"/>
      <c r="F36" s="31" t="s">
        <v>87</v>
      </c>
      <c r="G36" s="6">
        <v>4308</v>
      </c>
      <c r="H36" s="6">
        <v>4308</v>
      </c>
      <c r="I36" s="6">
        <v>4027</v>
      </c>
      <c r="J36" s="6">
        <v>4308</v>
      </c>
      <c r="K36" s="18">
        <v>689.28</v>
      </c>
      <c r="L36" s="6">
        <v>30.16</v>
      </c>
      <c r="M36" s="6">
        <v>350.35</v>
      </c>
      <c r="N36" s="6">
        <v>90.47</v>
      </c>
      <c r="O36" s="6">
        <f t="shared" si="5"/>
        <v>1160.26</v>
      </c>
      <c r="P36" s="6">
        <v>150</v>
      </c>
      <c r="Q36" s="6">
        <f t="shared" si="2"/>
        <v>1310.26</v>
      </c>
    </row>
    <row r="37" ht="23" customHeight="1" spans="1:17">
      <c r="A37" s="6">
        <f t="shared" si="6"/>
        <v>34</v>
      </c>
      <c r="B37" s="6" t="s">
        <v>88</v>
      </c>
      <c r="C37" s="6" t="s">
        <v>21</v>
      </c>
      <c r="D37" s="7">
        <v>45789</v>
      </c>
      <c r="E37" s="6"/>
      <c r="F37" s="31" t="s">
        <v>89</v>
      </c>
      <c r="G37" s="6">
        <v>4308</v>
      </c>
      <c r="H37" s="6">
        <v>4308</v>
      </c>
      <c r="I37" s="6">
        <v>4027</v>
      </c>
      <c r="J37" s="6">
        <v>4308</v>
      </c>
      <c r="K37" s="18">
        <v>689.28</v>
      </c>
      <c r="L37" s="6">
        <v>30.16</v>
      </c>
      <c r="M37" s="6">
        <v>350.35</v>
      </c>
      <c r="N37" s="6">
        <v>90.47</v>
      </c>
      <c r="O37" s="6">
        <f t="shared" si="5"/>
        <v>1160.26</v>
      </c>
      <c r="P37" s="6">
        <v>150</v>
      </c>
      <c r="Q37" s="6">
        <f t="shared" si="2"/>
        <v>1310.26</v>
      </c>
    </row>
    <row r="38" ht="23" customHeight="1" spans="1:17">
      <c r="A38" s="6">
        <f t="shared" si="6"/>
        <v>35</v>
      </c>
      <c r="B38" s="6" t="s">
        <v>90</v>
      </c>
      <c r="C38" s="6" t="s">
        <v>21</v>
      </c>
      <c r="D38" s="7">
        <v>45789</v>
      </c>
      <c r="E38" s="6"/>
      <c r="F38" s="31" t="s">
        <v>91</v>
      </c>
      <c r="G38" s="6">
        <v>4308</v>
      </c>
      <c r="H38" s="6">
        <v>4308</v>
      </c>
      <c r="I38" s="6">
        <v>4027</v>
      </c>
      <c r="J38" s="6">
        <v>4308</v>
      </c>
      <c r="K38" s="18">
        <v>689.28</v>
      </c>
      <c r="L38" s="6">
        <v>30.16</v>
      </c>
      <c r="M38" s="6">
        <v>350.35</v>
      </c>
      <c r="N38" s="6">
        <v>90.47</v>
      </c>
      <c r="O38" s="6">
        <f t="shared" si="5"/>
        <v>1160.26</v>
      </c>
      <c r="P38" s="6">
        <v>150</v>
      </c>
      <c r="Q38" s="6">
        <f t="shared" si="2"/>
        <v>1310.26</v>
      </c>
    </row>
    <row r="39" ht="23" customHeight="1" spans="1:17">
      <c r="A39" s="6">
        <f t="shared" si="6"/>
        <v>36</v>
      </c>
      <c r="B39" s="6" t="s">
        <v>92</v>
      </c>
      <c r="C39" s="6" t="s">
        <v>21</v>
      </c>
      <c r="D39" s="7">
        <v>45789</v>
      </c>
      <c r="E39" s="7"/>
      <c r="F39" s="31" t="s">
        <v>93</v>
      </c>
      <c r="G39" s="6">
        <v>4308</v>
      </c>
      <c r="H39" s="6">
        <v>4308</v>
      </c>
      <c r="I39" s="6">
        <v>4027</v>
      </c>
      <c r="J39" s="6">
        <v>4308</v>
      </c>
      <c r="K39" s="18">
        <v>689.28</v>
      </c>
      <c r="L39" s="6">
        <v>30.16</v>
      </c>
      <c r="M39" s="6">
        <v>350.35</v>
      </c>
      <c r="N39" s="6">
        <v>90.47</v>
      </c>
      <c r="O39" s="6">
        <f t="shared" si="5"/>
        <v>1160.26</v>
      </c>
      <c r="P39" s="6">
        <v>150</v>
      </c>
      <c r="Q39" s="6">
        <f t="shared" si="2"/>
        <v>1310.26</v>
      </c>
    </row>
    <row r="40" ht="23" customHeight="1" spans="1:17">
      <c r="A40" s="6">
        <f>ROW()-3</f>
        <v>37</v>
      </c>
      <c r="B40" s="6" t="s">
        <v>94</v>
      </c>
      <c r="C40" s="6" t="s">
        <v>21</v>
      </c>
      <c r="D40" s="7">
        <v>45790</v>
      </c>
      <c r="E40" s="7"/>
      <c r="F40" s="31" t="s">
        <v>95</v>
      </c>
      <c r="G40" s="6">
        <v>4308</v>
      </c>
      <c r="H40" s="6">
        <v>4308</v>
      </c>
      <c r="I40" s="6">
        <v>4027</v>
      </c>
      <c r="J40" s="6">
        <v>4308</v>
      </c>
      <c r="K40" s="18">
        <v>689.28</v>
      </c>
      <c r="L40" s="6">
        <v>30.16</v>
      </c>
      <c r="M40" s="6">
        <v>350.35</v>
      </c>
      <c r="N40" s="6">
        <v>90.47</v>
      </c>
      <c r="O40" s="6">
        <f t="shared" si="5"/>
        <v>1160.26</v>
      </c>
      <c r="P40" s="6">
        <v>150</v>
      </c>
      <c r="Q40" s="6">
        <f t="shared" si="2"/>
        <v>1310.26</v>
      </c>
    </row>
    <row r="41" ht="23" customHeight="1" spans="1:17">
      <c r="A41" s="6">
        <f>ROW()-3</f>
        <v>38</v>
      </c>
      <c r="B41" s="6" t="s">
        <v>96</v>
      </c>
      <c r="C41" s="6" t="s">
        <v>21</v>
      </c>
      <c r="D41" s="7">
        <v>45804</v>
      </c>
      <c r="E41" s="7"/>
      <c r="F41" s="31" t="s">
        <v>97</v>
      </c>
      <c r="G41" s="6"/>
      <c r="H41" s="6"/>
      <c r="I41" s="6"/>
      <c r="J41" s="6"/>
      <c r="K41" s="18"/>
      <c r="L41" s="6"/>
      <c r="M41" s="6"/>
      <c r="N41" s="6">
        <v>180</v>
      </c>
      <c r="O41" s="6">
        <f t="shared" si="5"/>
        <v>180</v>
      </c>
      <c r="P41" s="6">
        <v>150</v>
      </c>
      <c r="Q41" s="6">
        <f t="shared" si="2"/>
        <v>330</v>
      </c>
    </row>
    <row r="42" ht="23" customHeight="1" spans="1:17">
      <c r="A42" s="6">
        <f>ROW()-3</f>
        <v>39</v>
      </c>
      <c r="B42" s="6" t="s">
        <v>98</v>
      </c>
      <c r="C42" s="6" t="s">
        <v>21</v>
      </c>
      <c r="D42" s="7">
        <v>45805</v>
      </c>
      <c r="E42" s="7"/>
      <c r="F42" s="31" t="s">
        <v>99</v>
      </c>
      <c r="G42" s="6"/>
      <c r="H42" s="6"/>
      <c r="I42" s="6"/>
      <c r="J42" s="6"/>
      <c r="K42" s="6"/>
      <c r="L42" s="6"/>
      <c r="M42" s="6"/>
      <c r="N42" s="6">
        <v>180</v>
      </c>
      <c r="O42" s="6">
        <f t="shared" si="5"/>
        <v>180</v>
      </c>
      <c r="P42" s="6">
        <v>150</v>
      </c>
      <c r="Q42" s="6">
        <f t="shared" si="2"/>
        <v>330</v>
      </c>
    </row>
    <row r="43" ht="23" customHeight="1" spans="1:17">
      <c r="A43" s="6">
        <f>ROW()-3</f>
        <v>40</v>
      </c>
      <c r="B43" s="8" t="s">
        <v>100</v>
      </c>
      <c r="C43" s="6" t="s">
        <v>21</v>
      </c>
      <c r="D43" s="7">
        <v>45774</v>
      </c>
      <c r="E43" s="7">
        <v>45782</v>
      </c>
      <c r="F43" s="31" t="s">
        <v>101</v>
      </c>
      <c r="G43" s="6"/>
      <c r="H43" s="6"/>
      <c r="I43" s="6"/>
      <c r="J43" s="6"/>
      <c r="K43" s="18"/>
      <c r="L43" s="6"/>
      <c r="M43" s="6"/>
      <c r="N43" s="6">
        <v>180</v>
      </c>
      <c r="O43" s="6">
        <f t="shared" si="5"/>
        <v>180</v>
      </c>
      <c r="P43" s="6">
        <v>150</v>
      </c>
      <c r="Q43" s="6">
        <f t="shared" si="2"/>
        <v>330</v>
      </c>
    </row>
    <row r="44" ht="23" customHeight="1" spans="1:17">
      <c r="A44" s="6">
        <f>ROW()-3</f>
        <v>41</v>
      </c>
      <c r="B44" s="8" t="s">
        <v>102</v>
      </c>
      <c r="C44" s="6" t="s">
        <v>24</v>
      </c>
      <c r="D44" s="7">
        <v>45772</v>
      </c>
      <c r="E44" s="7">
        <v>45784</v>
      </c>
      <c r="F44" s="31" t="s">
        <v>103</v>
      </c>
      <c r="G44" s="6"/>
      <c r="H44" s="6"/>
      <c r="I44" s="6"/>
      <c r="J44" s="6"/>
      <c r="K44" s="18"/>
      <c r="L44" s="6"/>
      <c r="M44" s="6"/>
      <c r="N44" s="6">
        <v>180</v>
      </c>
      <c r="O44" s="6">
        <f t="shared" si="5"/>
        <v>180</v>
      </c>
      <c r="P44" s="6">
        <v>150</v>
      </c>
      <c r="Q44" s="6">
        <f t="shared" si="2"/>
        <v>330</v>
      </c>
    </row>
    <row r="45" ht="23" customHeight="1" spans="1:17">
      <c r="A45" s="6">
        <f>ROW()-3</f>
        <v>42</v>
      </c>
      <c r="B45" s="8" t="s">
        <v>104</v>
      </c>
      <c r="C45" s="6" t="s">
        <v>21</v>
      </c>
      <c r="D45" s="7">
        <v>45775</v>
      </c>
      <c r="E45" s="7">
        <v>45785</v>
      </c>
      <c r="F45" s="31" t="s">
        <v>105</v>
      </c>
      <c r="G45" s="6"/>
      <c r="H45" s="6"/>
      <c r="I45" s="6"/>
      <c r="J45" s="6"/>
      <c r="K45" s="18"/>
      <c r="L45" s="6"/>
      <c r="M45" s="6"/>
      <c r="N45" s="6">
        <v>180</v>
      </c>
      <c r="O45" s="6">
        <f t="shared" si="5"/>
        <v>180</v>
      </c>
      <c r="P45" s="6">
        <v>150</v>
      </c>
      <c r="Q45" s="6">
        <f t="shared" si="2"/>
        <v>330</v>
      </c>
    </row>
    <row r="46" ht="23" customHeight="1" spans="1:17">
      <c r="A46" s="6">
        <f>ROW()-3</f>
        <v>43</v>
      </c>
      <c r="B46" s="6" t="s">
        <v>106</v>
      </c>
      <c r="C46" s="6" t="s">
        <v>21</v>
      </c>
      <c r="D46" s="7">
        <v>45594</v>
      </c>
      <c r="E46" s="7">
        <v>45785</v>
      </c>
      <c r="F46" s="31" t="s">
        <v>107</v>
      </c>
      <c r="G46" s="6">
        <v>4308</v>
      </c>
      <c r="H46" s="6">
        <v>4308</v>
      </c>
      <c r="I46" s="6">
        <v>4027</v>
      </c>
      <c r="J46" s="6">
        <v>4308</v>
      </c>
      <c r="K46" s="18">
        <v>689.28</v>
      </c>
      <c r="L46" s="6">
        <v>30.16</v>
      </c>
      <c r="M46" s="6">
        <v>350.35</v>
      </c>
      <c r="N46" s="6">
        <v>90.47</v>
      </c>
      <c r="O46" s="6">
        <f t="shared" si="5"/>
        <v>1160.26</v>
      </c>
      <c r="P46" s="6">
        <v>150</v>
      </c>
      <c r="Q46" s="6">
        <f t="shared" si="2"/>
        <v>1310.26</v>
      </c>
    </row>
    <row r="47" ht="23" customHeight="1" spans="1:17">
      <c r="A47" s="6">
        <f>ROW()-3</f>
        <v>44</v>
      </c>
      <c r="B47" s="6" t="s">
        <v>108</v>
      </c>
      <c r="C47" s="6" t="s">
        <v>24</v>
      </c>
      <c r="D47" s="7">
        <v>45693</v>
      </c>
      <c r="E47" s="7">
        <v>45786</v>
      </c>
      <c r="F47" s="31" t="s">
        <v>109</v>
      </c>
      <c r="G47" s="6">
        <v>4308</v>
      </c>
      <c r="H47" s="6">
        <v>4308</v>
      </c>
      <c r="I47" s="6">
        <v>4027</v>
      </c>
      <c r="J47" s="6">
        <v>4308</v>
      </c>
      <c r="K47" s="18">
        <v>689.28</v>
      </c>
      <c r="L47" s="6">
        <v>30.16</v>
      </c>
      <c r="M47" s="6">
        <v>350.35</v>
      </c>
      <c r="N47" s="6">
        <v>90.47</v>
      </c>
      <c r="O47" s="6">
        <f t="shared" si="5"/>
        <v>1160.26</v>
      </c>
      <c r="P47" s="6">
        <v>150</v>
      </c>
      <c r="Q47" s="6">
        <f t="shared" si="2"/>
        <v>1310.26</v>
      </c>
    </row>
    <row r="48" ht="23" customHeight="1" spans="1:17">
      <c r="A48" s="6">
        <f>ROW()-3</f>
        <v>45</v>
      </c>
      <c r="B48" s="6" t="s">
        <v>110</v>
      </c>
      <c r="C48" s="6" t="s">
        <v>21</v>
      </c>
      <c r="D48" s="7">
        <v>45777</v>
      </c>
      <c r="E48" s="7">
        <v>45785</v>
      </c>
      <c r="F48" s="31" t="s">
        <v>111</v>
      </c>
      <c r="G48" s="6">
        <v>4308</v>
      </c>
      <c r="H48" s="6">
        <v>4308</v>
      </c>
      <c r="I48" s="6">
        <v>4027</v>
      </c>
      <c r="J48" s="6">
        <v>4308</v>
      </c>
      <c r="K48" s="18">
        <v>689.28</v>
      </c>
      <c r="L48" s="6">
        <v>30.16</v>
      </c>
      <c r="M48" s="6">
        <v>350.35</v>
      </c>
      <c r="N48" s="6">
        <v>90.47</v>
      </c>
      <c r="O48" s="6">
        <f t="shared" si="5"/>
        <v>1160.26</v>
      </c>
      <c r="P48" s="6">
        <v>150</v>
      </c>
      <c r="Q48" s="6">
        <f t="shared" si="2"/>
        <v>1310.26</v>
      </c>
    </row>
    <row r="49" ht="23" customHeight="1" spans="1:17">
      <c r="A49" s="6">
        <f>ROW()-3</f>
        <v>46</v>
      </c>
      <c r="B49" s="6" t="s">
        <v>112</v>
      </c>
      <c r="C49" s="6" t="s">
        <v>21</v>
      </c>
      <c r="D49" s="7">
        <v>45784</v>
      </c>
      <c r="E49" s="7">
        <v>45789</v>
      </c>
      <c r="F49" s="31" t="s">
        <v>113</v>
      </c>
      <c r="G49" s="6"/>
      <c r="H49" s="6"/>
      <c r="I49" s="6"/>
      <c r="J49" s="6"/>
      <c r="K49" s="18"/>
      <c r="L49" s="6"/>
      <c r="M49" s="6"/>
      <c r="N49" s="6">
        <v>180</v>
      </c>
      <c r="O49" s="6">
        <f t="shared" si="5"/>
        <v>180</v>
      </c>
      <c r="P49" s="6">
        <v>150</v>
      </c>
      <c r="Q49" s="6">
        <f t="shared" si="2"/>
        <v>330</v>
      </c>
    </row>
    <row r="50" ht="23" customHeight="1" spans="1:17">
      <c r="A50" s="6">
        <f t="shared" ref="A50:A61" si="7">ROW()-3</f>
        <v>47</v>
      </c>
      <c r="B50" s="6" t="s">
        <v>114</v>
      </c>
      <c r="C50" s="6" t="s">
        <v>21</v>
      </c>
      <c r="D50" s="7">
        <v>45784</v>
      </c>
      <c r="E50" s="7">
        <v>45790</v>
      </c>
      <c r="F50" s="31" t="s">
        <v>115</v>
      </c>
      <c r="G50" s="6"/>
      <c r="H50" s="6"/>
      <c r="I50" s="6"/>
      <c r="J50" s="6"/>
      <c r="K50" s="6"/>
      <c r="L50" s="6"/>
      <c r="M50" s="6"/>
      <c r="N50" s="6">
        <v>180</v>
      </c>
      <c r="O50" s="6">
        <f>K50+L50+M50+N50</f>
        <v>180</v>
      </c>
      <c r="P50" s="6">
        <v>150</v>
      </c>
      <c r="Q50" s="6">
        <f>O50+P50</f>
        <v>330</v>
      </c>
    </row>
    <row r="51" ht="23" customHeight="1" spans="1:17">
      <c r="A51" s="6">
        <f t="shared" si="7"/>
        <v>48</v>
      </c>
      <c r="B51" s="6" t="s">
        <v>116</v>
      </c>
      <c r="C51" s="6" t="s">
        <v>21</v>
      </c>
      <c r="D51" s="7">
        <v>45784</v>
      </c>
      <c r="E51" s="7">
        <v>45792</v>
      </c>
      <c r="F51" s="31" t="s">
        <v>117</v>
      </c>
      <c r="G51" s="6">
        <v>4308</v>
      </c>
      <c r="H51" s="6">
        <v>4308</v>
      </c>
      <c r="I51" s="6">
        <v>4027</v>
      </c>
      <c r="J51" s="6">
        <v>4308</v>
      </c>
      <c r="K51" s="18">
        <v>689.28</v>
      </c>
      <c r="L51" s="6">
        <v>30.16</v>
      </c>
      <c r="M51" s="6">
        <v>350.35</v>
      </c>
      <c r="N51" s="6">
        <v>90.47</v>
      </c>
      <c r="O51" s="6">
        <f t="shared" ref="O51:O61" si="8">K51+L51+M51+N51</f>
        <v>1160.26</v>
      </c>
      <c r="P51" s="6">
        <v>150</v>
      </c>
      <c r="Q51" s="6">
        <f t="shared" ref="Q51:Q61" si="9">O51+P51</f>
        <v>1310.26</v>
      </c>
    </row>
    <row r="52" ht="23" customHeight="1" spans="1:17">
      <c r="A52" s="6">
        <f t="shared" si="7"/>
        <v>49</v>
      </c>
      <c r="B52" s="8" t="s">
        <v>118</v>
      </c>
      <c r="C52" s="6" t="s">
        <v>21</v>
      </c>
      <c r="D52" s="7">
        <v>45789</v>
      </c>
      <c r="E52" s="7">
        <v>45792</v>
      </c>
      <c r="F52" s="31" t="s">
        <v>119</v>
      </c>
      <c r="G52" s="6"/>
      <c r="H52" s="6"/>
      <c r="I52" s="6"/>
      <c r="J52" s="6"/>
      <c r="K52" s="6"/>
      <c r="L52" s="6"/>
      <c r="M52" s="6"/>
      <c r="N52" s="6">
        <v>180</v>
      </c>
      <c r="O52" s="6">
        <f t="shared" si="8"/>
        <v>180</v>
      </c>
      <c r="P52" s="6"/>
      <c r="Q52" s="6">
        <f t="shared" si="9"/>
        <v>180</v>
      </c>
    </row>
    <row r="53" ht="23" customHeight="1" spans="1:17">
      <c r="A53" s="6">
        <f t="shared" si="7"/>
        <v>50</v>
      </c>
      <c r="B53" s="6" t="s">
        <v>120</v>
      </c>
      <c r="C53" s="6" t="s">
        <v>24</v>
      </c>
      <c r="D53" s="7">
        <v>45729</v>
      </c>
      <c r="E53" s="7">
        <v>45794</v>
      </c>
      <c r="F53" s="31" t="s">
        <v>121</v>
      </c>
      <c r="G53" s="6">
        <v>4308</v>
      </c>
      <c r="H53" s="6">
        <v>4308</v>
      </c>
      <c r="I53" s="6">
        <v>4027</v>
      </c>
      <c r="J53" s="6">
        <v>4308</v>
      </c>
      <c r="K53" s="18">
        <v>689.28</v>
      </c>
      <c r="L53" s="6">
        <v>30.16</v>
      </c>
      <c r="M53" s="6">
        <v>350.35</v>
      </c>
      <c r="N53" s="6">
        <v>90.47</v>
      </c>
      <c r="O53" s="6">
        <f t="shared" si="8"/>
        <v>1160.26</v>
      </c>
      <c r="P53" s="6">
        <v>150</v>
      </c>
      <c r="Q53" s="6">
        <f t="shared" si="9"/>
        <v>1310.26</v>
      </c>
    </row>
    <row r="54" ht="23" customHeight="1" spans="1:17">
      <c r="A54" s="6">
        <f t="shared" si="7"/>
        <v>51</v>
      </c>
      <c r="B54" s="6" t="s">
        <v>122</v>
      </c>
      <c r="C54" s="6" t="s">
        <v>21</v>
      </c>
      <c r="D54" s="7">
        <v>45729</v>
      </c>
      <c r="E54" s="7">
        <v>45796</v>
      </c>
      <c r="F54" s="31" t="s">
        <v>123</v>
      </c>
      <c r="G54" s="6">
        <v>4308</v>
      </c>
      <c r="H54" s="6">
        <v>4308</v>
      </c>
      <c r="I54" s="6">
        <v>4027</v>
      </c>
      <c r="J54" s="6">
        <v>4308</v>
      </c>
      <c r="K54" s="18">
        <v>689.28</v>
      </c>
      <c r="L54" s="6">
        <v>30.16</v>
      </c>
      <c r="M54" s="6">
        <v>350.35</v>
      </c>
      <c r="N54" s="6">
        <v>90.47</v>
      </c>
      <c r="O54" s="6">
        <f t="shared" si="8"/>
        <v>1160.26</v>
      </c>
      <c r="P54" s="6">
        <v>150</v>
      </c>
      <c r="Q54" s="6">
        <f t="shared" si="9"/>
        <v>1310.26</v>
      </c>
    </row>
    <row r="55" ht="23" customHeight="1" spans="1:17">
      <c r="A55" s="6">
        <f t="shared" si="7"/>
        <v>52</v>
      </c>
      <c r="B55" s="6" t="s">
        <v>124</v>
      </c>
      <c r="C55" s="6" t="s">
        <v>24</v>
      </c>
      <c r="D55" s="7">
        <v>45789</v>
      </c>
      <c r="E55" s="7">
        <v>45796</v>
      </c>
      <c r="F55" s="31" t="s">
        <v>125</v>
      </c>
      <c r="G55" s="6">
        <v>4308</v>
      </c>
      <c r="H55" s="6">
        <v>4308</v>
      </c>
      <c r="I55" s="6">
        <v>4027</v>
      </c>
      <c r="J55" s="6">
        <v>4308</v>
      </c>
      <c r="K55" s="18">
        <v>689.28</v>
      </c>
      <c r="L55" s="6">
        <v>30.16</v>
      </c>
      <c r="M55" s="6">
        <v>350.35</v>
      </c>
      <c r="N55" s="6">
        <v>90.47</v>
      </c>
      <c r="O55" s="6">
        <f t="shared" si="8"/>
        <v>1160.26</v>
      </c>
      <c r="P55" s="6">
        <v>150</v>
      </c>
      <c r="Q55" s="6">
        <f t="shared" si="9"/>
        <v>1310.26</v>
      </c>
    </row>
    <row r="56" ht="23" customHeight="1" spans="1:17">
      <c r="A56" s="6">
        <f t="shared" si="7"/>
        <v>53</v>
      </c>
      <c r="B56" s="6" t="s">
        <v>126</v>
      </c>
      <c r="C56" s="6" t="s">
        <v>21</v>
      </c>
      <c r="D56" s="7">
        <v>45637</v>
      </c>
      <c r="E56" s="7">
        <v>45796</v>
      </c>
      <c r="F56" s="31" t="s">
        <v>127</v>
      </c>
      <c r="G56" s="6">
        <v>4308</v>
      </c>
      <c r="H56" s="6">
        <v>4308</v>
      </c>
      <c r="I56" s="6">
        <v>4027</v>
      </c>
      <c r="J56" s="6">
        <v>4308</v>
      </c>
      <c r="K56" s="18">
        <v>689.28</v>
      </c>
      <c r="L56" s="6">
        <v>30.16</v>
      </c>
      <c r="M56" s="6">
        <v>350.35</v>
      </c>
      <c r="N56" s="6">
        <v>90.47</v>
      </c>
      <c r="O56" s="6">
        <f t="shared" si="8"/>
        <v>1160.26</v>
      </c>
      <c r="P56" s="6">
        <v>150</v>
      </c>
      <c r="Q56" s="6">
        <f t="shared" si="9"/>
        <v>1310.26</v>
      </c>
    </row>
    <row r="57" ht="23" customHeight="1" spans="1:17">
      <c r="A57" s="6">
        <f t="shared" si="7"/>
        <v>54</v>
      </c>
      <c r="B57" s="6" t="s">
        <v>128</v>
      </c>
      <c r="C57" s="6" t="s">
        <v>21</v>
      </c>
      <c r="D57" s="7">
        <v>45784</v>
      </c>
      <c r="E57" s="7">
        <v>45796</v>
      </c>
      <c r="F57" s="31" t="s">
        <v>129</v>
      </c>
      <c r="G57" s="6">
        <v>4308</v>
      </c>
      <c r="H57" s="6">
        <v>4308</v>
      </c>
      <c r="I57" s="6">
        <v>4027</v>
      </c>
      <c r="J57" s="6">
        <v>4308</v>
      </c>
      <c r="K57" s="18">
        <v>689.28</v>
      </c>
      <c r="L57" s="6">
        <v>30.16</v>
      </c>
      <c r="M57" s="6">
        <v>350.35</v>
      </c>
      <c r="N57" s="6">
        <v>90.47</v>
      </c>
      <c r="O57" s="6">
        <f t="shared" si="8"/>
        <v>1160.26</v>
      </c>
      <c r="P57" s="6">
        <v>150</v>
      </c>
      <c r="Q57" s="6">
        <f t="shared" si="9"/>
        <v>1310.26</v>
      </c>
    </row>
    <row r="58" ht="23" customHeight="1" spans="1:17">
      <c r="A58" s="6">
        <f t="shared" si="7"/>
        <v>55</v>
      </c>
      <c r="B58" s="6" t="s">
        <v>130</v>
      </c>
      <c r="C58" s="6" t="s">
        <v>21</v>
      </c>
      <c r="D58" s="7">
        <v>45784</v>
      </c>
      <c r="E58" s="7">
        <v>45796</v>
      </c>
      <c r="F58" s="31" t="s">
        <v>131</v>
      </c>
      <c r="G58" s="6">
        <v>4308</v>
      </c>
      <c r="H58" s="6">
        <v>4308</v>
      </c>
      <c r="I58" s="6">
        <v>4027</v>
      </c>
      <c r="J58" s="6">
        <v>4308</v>
      </c>
      <c r="K58" s="18">
        <v>689.28</v>
      </c>
      <c r="L58" s="6">
        <v>30.16</v>
      </c>
      <c r="M58" s="6">
        <v>350.35</v>
      </c>
      <c r="N58" s="6">
        <v>90.47</v>
      </c>
      <c r="O58" s="6">
        <f t="shared" si="8"/>
        <v>1160.26</v>
      </c>
      <c r="P58" s="6">
        <v>150</v>
      </c>
      <c r="Q58" s="6">
        <f t="shared" si="9"/>
        <v>1310.26</v>
      </c>
    </row>
    <row r="59" ht="23" customHeight="1" spans="1:17">
      <c r="A59" s="6">
        <f t="shared" si="7"/>
        <v>56</v>
      </c>
      <c r="B59" s="6" t="s">
        <v>132</v>
      </c>
      <c r="C59" s="6" t="s">
        <v>21</v>
      </c>
      <c r="D59" s="7">
        <v>45694</v>
      </c>
      <c r="E59" s="7">
        <v>45800</v>
      </c>
      <c r="F59" s="31" t="s">
        <v>133</v>
      </c>
      <c r="G59" s="6">
        <v>4308</v>
      </c>
      <c r="H59" s="6">
        <v>4308</v>
      </c>
      <c r="I59" s="6">
        <v>4027</v>
      </c>
      <c r="J59" s="6">
        <v>4308</v>
      </c>
      <c r="K59" s="18">
        <v>689.28</v>
      </c>
      <c r="L59" s="6">
        <v>30.16</v>
      </c>
      <c r="M59" s="6">
        <v>350.35</v>
      </c>
      <c r="N59" s="6">
        <v>90.47</v>
      </c>
      <c r="O59" s="6">
        <f t="shared" si="8"/>
        <v>1160.26</v>
      </c>
      <c r="P59" s="6">
        <v>150</v>
      </c>
      <c r="Q59" s="6">
        <f t="shared" si="9"/>
        <v>1310.26</v>
      </c>
    </row>
    <row r="60" ht="23" customHeight="1" spans="1:17">
      <c r="A60" s="6">
        <f t="shared" si="7"/>
        <v>57</v>
      </c>
      <c r="B60" s="6" t="s">
        <v>134</v>
      </c>
      <c r="C60" s="6" t="s">
        <v>24</v>
      </c>
      <c r="D60" s="7">
        <v>45792</v>
      </c>
      <c r="E60" s="7">
        <v>45799</v>
      </c>
      <c r="F60" s="6" t="s">
        <v>135</v>
      </c>
      <c r="G60" s="6">
        <v>4308</v>
      </c>
      <c r="H60" s="6">
        <v>4308</v>
      </c>
      <c r="I60" s="6">
        <v>4027</v>
      </c>
      <c r="J60" s="6">
        <v>4308</v>
      </c>
      <c r="K60" s="18">
        <v>689.28</v>
      </c>
      <c r="L60" s="6">
        <v>30.16</v>
      </c>
      <c r="M60" s="6">
        <v>350.35</v>
      </c>
      <c r="N60" s="6">
        <v>90.47</v>
      </c>
      <c r="O60" s="6">
        <f t="shared" si="8"/>
        <v>1160.26</v>
      </c>
      <c r="P60" s="6">
        <v>150</v>
      </c>
      <c r="Q60" s="6">
        <f t="shared" si="9"/>
        <v>1310.26</v>
      </c>
    </row>
    <row r="61" ht="23" customHeight="1" spans="1:17">
      <c r="A61" s="9"/>
      <c r="B61" s="10" t="s">
        <v>136</v>
      </c>
      <c r="C61" s="11"/>
      <c r="D61" s="11"/>
      <c r="E61" s="11"/>
      <c r="F61" s="11"/>
      <c r="G61" s="11"/>
      <c r="H61" s="11"/>
      <c r="I61" s="11"/>
      <c r="J61" s="19"/>
      <c r="K61" s="9">
        <f>SUM(K4:K60)</f>
        <v>31017.6</v>
      </c>
      <c r="L61" s="9">
        <f t="shared" ref="L61:Q61" si="10">SUM(L4:L60)</f>
        <v>1357.2</v>
      </c>
      <c r="M61" s="9">
        <f t="shared" si="10"/>
        <v>15765.75</v>
      </c>
      <c r="N61" s="9">
        <f t="shared" si="10"/>
        <v>6231.15</v>
      </c>
      <c r="O61" s="9">
        <f t="shared" si="10"/>
        <v>54371.7</v>
      </c>
      <c r="P61" s="9">
        <f t="shared" si="10"/>
        <v>8400</v>
      </c>
      <c r="Q61" s="9">
        <f t="shared" si="10"/>
        <v>62771.7</v>
      </c>
    </row>
    <row r="62" ht="38" customHeight="1" spans="1:17">
      <c r="A62" s="12" t="s">
        <v>137</v>
      </c>
      <c r="B62" s="13"/>
      <c r="C62" s="13"/>
      <c r="D62" s="13"/>
      <c r="E62" s="13"/>
      <c r="F62" s="13"/>
      <c r="G62" s="13"/>
      <c r="H62" s="13"/>
      <c r="I62" s="13"/>
      <c r="J62" s="20"/>
      <c r="K62" s="12" t="s">
        <v>138</v>
      </c>
      <c r="L62" s="13"/>
      <c r="M62" s="21">
        <f>Q61</f>
        <v>62771.7</v>
      </c>
      <c r="N62" s="21"/>
      <c r="O62" s="21"/>
      <c r="P62" s="21"/>
      <c r="Q62" s="21"/>
    </row>
    <row r="63" ht="30" customHeight="1" spans="1:17">
      <c r="A63" s="14" t="s">
        <v>139</v>
      </c>
      <c r="B63" s="14"/>
      <c r="C63" s="15" t="s">
        <v>140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ht="26" customHeight="1" spans="1:17">
      <c r="A64" s="14" t="s">
        <v>141</v>
      </c>
      <c r="B64" s="14"/>
      <c r="C64" s="15" t="s">
        <v>142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ht="29" customHeight="1" spans="1:17">
      <c r="A65" s="14" t="s">
        <v>143</v>
      </c>
      <c r="B65" s="14"/>
      <c r="C65" s="15" t="s">
        <v>144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ht="28" customHeight="1" spans="1:17">
      <c r="A66" s="14" t="s">
        <v>145</v>
      </c>
      <c r="B66" s="14"/>
      <c r="C66" s="22" t="s">
        <v>146</v>
      </c>
      <c r="D66" s="22" t="s">
        <v>147</v>
      </c>
      <c r="E66" s="23" t="s">
        <v>148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5:17">
      <c r="E67" s="24"/>
      <c r="F67" s="25"/>
      <c r="G67" s="26"/>
      <c r="H67" s="26"/>
      <c r="I67" s="27"/>
      <c r="J67" s="28"/>
      <c r="L67" s="29"/>
      <c r="M67" s="30"/>
      <c r="N67" s="30"/>
      <c r="O67" s="30"/>
      <c r="P67" s="24"/>
      <c r="Q67" s="24"/>
    </row>
  </sheetData>
  <autoFilter xmlns:etc="http://www.wps.cn/officeDocument/2017/etCustomData" ref="A2:Q66" etc:filterBottomFollowUsedRange="0">
    <extLst/>
  </autoFilter>
  <mergeCells count="25">
    <mergeCell ref="A1:Q1"/>
    <mergeCell ref="G2:J2"/>
    <mergeCell ref="K2:N2"/>
    <mergeCell ref="B61:J61"/>
    <mergeCell ref="A62:J62"/>
    <mergeCell ref="K62:L62"/>
    <mergeCell ref="M62:Q62"/>
    <mergeCell ref="A63:B63"/>
    <mergeCell ref="C63:E63"/>
    <mergeCell ref="A64:B64"/>
    <mergeCell ref="C64:E64"/>
    <mergeCell ref="A65:B65"/>
    <mergeCell ref="C65:E65"/>
    <mergeCell ref="A66:B66"/>
    <mergeCell ref="A67:B67"/>
    <mergeCell ref="C67:D67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pageMargins left="0.7" right="0.7" top="0.75" bottom="0.75" header="0.3" footer="0.3"/>
  <pageSetup paperSize="9"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2025-06-12T08:20:12Z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A74FE1D9DB4D4D2A98E2CC65B01EA254_13</vt:lpwstr>
  </property>
</Properties>
</file>