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<sst xmlns="http://schemas.openxmlformats.org/spreadsheetml/2006/main" count="106" uniqueCount="98">
  <si>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</si>
  <si>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J6Vsmart项目研发费用预算表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</si>
  <si>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</si>
  <si>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</si>
  <si>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</si>
  <si>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</si>
  <si>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</si>
  <si>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</si>
  <si>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</si>
  <si>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</si>
  <si>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</si>
  <si>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</si>
  <si>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</si>
  <si>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</si>
  <si>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</si>
  <si>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</si>
  <si>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</si>
  <si>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</si>
  <si>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</si>
  <si>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</si>
  <si>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</si>
  <si>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</si>
  <si>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</si>
  <si>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</si>
  <si>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</si>
  <si>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</si>
  <si>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</si>
  <si>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</si>
  <si>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</si>
  <si>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</si>
  <si>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</si>
  <si>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</si>
  <si>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</si>
  <si>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</si>
  <si>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</si>
  <si>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</si>
  <si>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</si>
  <si>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</si>
  <si>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</si>
  <si>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</si>
  <si>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修模，制作镶块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</si>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</sst>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5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8"/>
      <color indexed="8"/>
      <name val="宋体"/>
      <charset val="134"/>
    </font>
    <font>
      <sz val="10"/>
      <color indexed="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25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32" fillId="12" borderId="25" applyNumberFormat="0" applyAlignment="0" applyProtection="0">
      <alignment vertical="center"/>
    </xf>
    <xf numFmtId="0" fontId="33" fillId="13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protection locked="0"/>
    </xf>
    <xf numFmtId="0" fontId="5" fillId="0" borderId="0">
      <protection locked="0"/>
    </xf>
    <xf numFmtId="0" fontId="42" fillId="0" borderId="0">
      <protection locked="0"/>
    </xf>
    <xf numFmtId="43" fontId="5" fillId="0" borderId="0">
      <alignment vertical="top"/>
      <protection locked="0"/>
    </xf>
  </cellStyleXfs>
  <cellXfs count="90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3" applyNumberFormat="1" applyBorder="1">
      <alignment vertical="top"/>
      <protection locked="0"/>
    </xf>
    <xf numFmtId="9" fontId="5" fillId="0" borderId="0" xfId="3">
      <alignment vertical="top"/>
      <protection locked="0"/>
    </xf>
    <xf numFmtId="176" fontId="4" fillId="0" borderId="2" xfId="0" applyNumberFormat="1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8" fillId="6" borderId="2" xfId="51" applyNumberFormat="1" applyFont="1" applyFill="1" applyBorder="1" applyAlignment="1" applyProtection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8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9" fillId="0" borderId="2" xfId="51" applyNumberFormat="1" applyFont="1" applyBorder="1" applyAlignment="1" applyProtection="1">
      <alignment horizontal="left" vertical="center"/>
    </xf>
    <xf numFmtId="43" fontId="9" fillId="7" borderId="2" xfId="1" applyFont="1" applyFill="1" applyBorder="1" applyAlignment="1" applyProtection="1">
      <alignment horizontal="center" vertical="center"/>
    </xf>
    <xf numFmtId="0" fontId="10" fillId="5" borderId="2" xfId="49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1" fillId="5" borderId="2" xfId="49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9" fillId="0" borderId="2" xfId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8" borderId="2" xfId="0" applyFont="1" applyFill="1" applyBorder="1">
      <alignment vertical="center"/>
    </xf>
    <xf numFmtId="0" fontId="12" fillId="8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7" fontId="9" fillId="0" borderId="3" xfId="51" applyNumberFormat="1" applyFont="1" applyBorder="1" applyAlignment="1" applyProtection="1">
      <alignment horizontal="center" vertical="center"/>
    </xf>
    <xf numFmtId="177" fontId="9" fillId="0" borderId="3" xfId="51" applyNumberFormat="1" applyFont="1" applyBorder="1" applyAlignment="1" applyProtection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10" fillId="5" borderId="2" xfId="49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2" fillId="8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Border="1" applyAlignment="1">
      <alignment horizontal="right" vertical="center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16" fillId="0" borderId="11" xfId="0" applyFont="1" applyBorder="1" applyAlignment="1">
      <alignment horizontal="center" vertical="center" wrapText="1" readingOrder="1"/>
    </xf>
    <xf numFmtId="0" fontId="15" fillId="0" borderId="12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horizontal="center" vertical="center" wrapText="1" readingOrder="1"/>
    </xf>
    <xf numFmtId="0" fontId="16" fillId="0" borderId="14" xfId="0" applyFont="1" applyBorder="1" applyAlignment="1">
      <alignment horizontal="center" vertical="center" wrapText="1" readingOrder="1"/>
    </xf>
    <xf numFmtId="0" fontId="16" fillId="0" borderId="15" xfId="0" applyFont="1" applyBorder="1" applyAlignment="1">
      <alignment horizontal="center" vertical="center" wrapText="1" readingOrder="1"/>
    </xf>
    <xf numFmtId="0" fontId="15" fillId="9" borderId="12" xfId="0" applyFont="1" applyFill="1" applyBorder="1" applyAlignment="1">
      <alignment horizontal="center" vertical="center" wrapText="1" readingOrder="1"/>
    </xf>
    <xf numFmtId="0" fontId="15" fillId="9" borderId="16" xfId="0" applyFont="1" applyFill="1" applyBorder="1" applyAlignment="1">
      <alignment horizontal="center" vertical="center" wrapText="1" readingOrder="1"/>
    </xf>
    <xf numFmtId="0" fontId="17" fillId="9" borderId="16" xfId="0" applyFont="1" applyFill="1" applyBorder="1" applyAlignment="1">
      <alignment horizontal="center" vertical="center" wrapText="1" readingOrder="1"/>
    </xf>
    <xf numFmtId="0" fontId="15" fillId="9" borderId="14" xfId="0" applyFont="1" applyFill="1" applyBorder="1" applyAlignment="1">
      <alignment horizontal="center" vertical="center" wrapText="1" readingOrder="1"/>
    </xf>
    <xf numFmtId="0" fontId="15" fillId="9" borderId="15" xfId="0" applyFont="1" applyFill="1" applyBorder="1" applyAlignment="1">
      <alignment horizontal="center" vertical="center" wrapText="1" readingOrder="1"/>
    </xf>
    <xf numFmtId="0" fontId="15" fillId="9" borderId="13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6" fillId="0" borderId="18" xfId="0" applyFont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 wrapText="1" readingOrder="1"/>
    </xf>
    <xf numFmtId="0" fontId="15" fillId="0" borderId="15" xfId="0" applyFont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  <xf numFmtId="3" fontId="16" fillId="9" borderId="16" xfId="0" applyNumberFormat="1" applyFont="1" applyFill="1" applyBorder="1" applyAlignment="1">
      <alignment horizontal="center" vertical="center" wrapText="1" readingOrder="1"/>
    </xf>
    <xf numFmtId="0" fontId="18" fillId="9" borderId="16" xfId="0" applyFont="1" applyFill="1" applyBorder="1" applyAlignment="1">
      <alignment horizontal="center" vertical="center" wrapText="1" readingOrder="1"/>
    </xf>
    <xf numFmtId="0" fontId="19" fillId="9" borderId="16" xfId="0" applyFont="1" applyFill="1" applyBorder="1" applyAlignment="1">
      <alignment horizontal="center" vertical="center" wrapText="1" readingOrder="1"/>
    </xf>
    <xf numFmtId="3" fontId="20" fillId="9" borderId="14" xfId="0" applyNumberFormat="1" applyFont="1" applyFill="1" applyBorder="1" applyAlignment="1">
      <alignment horizontal="center" vertical="center" wrapText="1" readingOrder="1"/>
    </xf>
    <xf numFmtId="3" fontId="20" fillId="9" borderId="13" xfId="0" applyNumberFormat="1" applyFont="1" applyFill="1" applyBorder="1" applyAlignment="1">
      <alignment horizontal="center" vertical="center" wrapText="1" readingOrder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  <cellStyle name="千位分隔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964170" cy="665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5527040" cy="41205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2605" y="114300"/>
          <a:ext cx="4688840" cy="414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6"/>
  <sheetViews>
    <sheetView tabSelected="1" workbookViewId="0">
      <selection activeCell="J12" sqref="J12"/>
    </sheetView>
  </sheetViews>
  <sheetFormatPr defaultColWidth="9" defaultRowHeight="14.4"/>
  <cols>
    <col min="1" max="1" width="19.6296296296296" customWidth="1"/>
    <col min="2" max="2" width="13.75" customWidth="1"/>
    <col min="3" max="3" width="12.1296296296296" customWidth="1"/>
    <col min="4" max="4" width="9.22222222222222" customWidth="1"/>
    <col min="5" max="5" width="14.75" customWidth="1"/>
    <col min="6" max="6" width="14.1296296296296" customWidth="1"/>
    <col min="7" max="7" width="24.6296296296296" style="2" customWidth="1"/>
    <col min="8" max="8" width="19.5555555555556" style="2" customWidth="1"/>
    <col min="9" max="9" width="6.77777777777778" style="2" customWidth="1"/>
    <col min="10" max="10" width="13.1111111111111" style="20" customWidth="1"/>
    <col min="11" max="11" width="14.1111111111111" style="20" customWidth="1"/>
    <col min="12" max="18" width="6.77777777777778" style="2" customWidth="1"/>
    <col min="20" max="20" width="20" customWidth="1"/>
    <col min="21" max="21" width="17.6296296296296" customWidth="1"/>
    <col min="29" max="29" width="14" customWidth="1"/>
  </cols>
  <sheetData>
    <row r="1" ht="27.75" customHeight="1" spans="1:30">
      <c r="A1" s="21" t="s">
        <v>0</v>
      </c>
      <c r="B1" s="21"/>
      <c r="C1" s="21"/>
      <c r="E1" s="22" t="s">
        <v>1</v>
      </c>
      <c r="F1" s="23"/>
      <c r="G1" s="23"/>
      <c r="H1" s="23"/>
      <c r="S1" s="65" t="s">
        <v>2</v>
      </c>
      <c r="T1" s="66" t="s">
        <v>3</v>
      </c>
      <c r="U1" s="66" t="s">
        <v>4</v>
      </c>
      <c r="V1" s="67" t="s">
        <v>5</v>
      </c>
      <c r="W1" s="68"/>
      <c r="X1" s="68"/>
      <c r="Y1" s="80"/>
      <c r="Z1" s="67" t="s">
        <v>6</v>
      </c>
      <c r="AA1" s="68"/>
      <c r="AB1" s="80"/>
      <c r="AC1" s="66" t="s">
        <v>7</v>
      </c>
      <c r="AD1" s="81" t="s">
        <v>8</v>
      </c>
    </row>
    <row r="2" ht="17.4" spans="1:30">
      <c r="A2" s="24" t="s">
        <v>9</v>
      </c>
      <c r="B2" s="25" t="s">
        <v>10</v>
      </c>
      <c r="C2" s="26" t="s">
        <v>11</v>
      </c>
      <c r="E2" s="27" t="s">
        <v>12</v>
      </c>
      <c r="F2" s="27" t="s">
        <v>9</v>
      </c>
      <c r="G2" s="28" t="s">
        <v>13</v>
      </c>
      <c r="H2" s="27" t="s">
        <v>11</v>
      </c>
      <c r="I2" s="54"/>
      <c r="J2" s="54"/>
      <c r="K2" s="54"/>
      <c r="L2" s="54"/>
      <c r="M2" s="54"/>
      <c r="N2" s="54"/>
      <c r="O2" s="54"/>
      <c r="P2" s="54"/>
      <c r="Q2" s="54"/>
      <c r="R2" s="54"/>
      <c r="S2" s="69"/>
      <c r="T2" s="70"/>
      <c r="U2" s="70"/>
      <c r="V2" s="71" t="s">
        <v>14</v>
      </c>
      <c r="W2" s="71" t="s">
        <v>15</v>
      </c>
      <c r="X2" s="71" t="s">
        <v>16</v>
      </c>
      <c r="Y2" s="71" t="s">
        <v>17</v>
      </c>
      <c r="Z2" s="71" t="s">
        <v>18</v>
      </c>
      <c r="AA2" s="71" t="s">
        <v>19</v>
      </c>
      <c r="AB2" s="71" t="s">
        <v>17</v>
      </c>
      <c r="AC2" s="70"/>
      <c r="AD2" s="82"/>
    </row>
    <row r="3" spans="1:30">
      <c r="A3" s="29" t="s">
        <v>20</v>
      </c>
      <c r="B3" s="30"/>
      <c r="C3" s="31"/>
      <c r="E3" s="32" t="s">
        <v>21</v>
      </c>
      <c r="F3" s="33" t="s">
        <v>22</v>
      </c>
      <c r="G3" s="34"/>
      <c r="H3" s="27"/>
      <c r="I3" s="55"/>
      <c r="J3" s="56"/>
      <c r="K3" s="56"/>
      <c r="L3" s="55"/>
      <c r="M3" s="55"/>
      <c r="N3" s="55"/>
      <c r="O3" s="55"/>
      <c r="P3" s="55"/>
      <c r="Q3" s="55"/>
      <c r="R3" s="55"/>
      <c r="S3" s="69"/>
      <c r="T3" s="70"/>
      <c r="U3" s="70"/>
      <c r="V3" s="72" t="s">
        <v>23</v>
      </c>
      <c r="W3" s="72"/>
      <c r="X3" s="72"/>
      <c r="Y3" s="72"/>
      <c r="Z3" s="72"/>
      <c r="AA3" s="72"/>
      <c r="AB3" s="72"/>
      <c r="AC3" s="83"/>
      <c r="AD3" s="84"/>
    </row>
    <row r="4" ht="22.8" spans="1:30">
      <c r="A4" s="29" t="s">
        <v>24</v>
      </c>
      <c r="B4" s="30"/>
      <c r="C4" s="35"/>
      <c r="E4" s="36"/>
      <c r="F4" s="33" t="s">
        <v>25</v>
      </c>
      <c r="G4" s="34"/>
      <c r="H4" s="27"/>
      <c r="I4" s="55"/>
      <c r="J4" s="56"/>
      <c r="K4" s="56"/>
      <c r="L4" s="55"/>
      <c r="M4" s="55"/>
      <c r="N4" s="55"/>
      <c r="O4" s="55"/>
      <c r="P4" s="55"/>
      <c r="Q4" s="55"/>
      <c r="R4" s="55"/>
      <c r="S4" s="73" t="s">
        <v>26</v>
      </c>
      <c r="T4" s="74" t="s">
        <v>27</v>
      </c>
      <c r="U4" s="75" t="s">
        <v>28</v>
      </c>
      <c r="V4" s="75">
        <v>1200</v>
      </c>
      <c r="W4" s="75">
        <v>1</v>
      </c>
      <c r="X4" s="75">
        <v>30</v>
      </c>
      <c r="Y4" s="85">
        <f>V4*W4*X4</f>
        <v>36000</v>
      </c>
      <c r="Z4" s="86"/>
      <c r="AA4" s="87"/>
      <c r="AB4" s="87" t="s">
        <v>29</v>
      </c>
      <c r="AC4" s="88">
        <f>Y4+Y5+Y6+Y7+Y8+Y9+Y10+Y11+Y12+Y13</f>
        <v>178500</v>
      </c>
      <c r="AD4" s="84"/>
    </row>
    <row r="5" ht="15.6" spans="1:30">
      <c r="A5" s="29" t="s">
        <v>30</v>
      </c>
      <c r="B5" s="37"/>
      <c r="C5" s="31"/>
      <c r="E5" s="38" t="s">
        <v>31</v>
      </c>
      <c r="F5" s="39" t="s">
        <v>32</v>
      </c>
      <c r="G5" s="34"/>
      <c r="H5" s="40"/>
      <c r="I5" s="55"/>
      <c r="J5" s="56"/>
      <c r="K5" s="56"/>
      <c r="L5" s="55"/>
      <c r="M5" s="55"/>
      <c r="N5" s="55"/>
      <c r="O5" s="55"/>
      <c r="P5" s="55"/>
      <c r="Q5" s="55"/>
      <c r="R5" s="55"/>
      <c r="S5" s="73"/>
      <c r="T5" s="74" t="s">
        <v>33</v>
      </c>
      <c r="U5" s="75" t="s">
        <v>34</v>
      </c>
      <c r="V5" s="75">
        <v>1200</v>
      </c>
      <c r="W5" s="75">
        <v>1</v>
      </c>
      <c r="X5" s="75">
        <v>30</v>
      </c>
      <c r="Y5" s="85">
        <f t="shared" ref="Y5:Y13" si="0">V5*W5*X5</f>
        <v>36000</v>
      </c>
      <c r="Z5" s="86"/>
      <c r="AA5" s="87"/>
      <c r="AB5" s="87"/>
      <c r="AC5" s="89"/>
      <c r="AD5" s="84"/>
    </row>
    <row r="6" ht="15.6" spans="1:30">
      <c r="A6" s="29" t="s">
        <v>35</v>
      </c>
      <c r="B6" s="30"/>
      <c r="C6" s="31"/>
      <c r="E6" s="41"/>
      <c r="F6" s="39" t="s">
        <v>36</v>
      </c>
      <c r="G6" s="34"/>
      <c r="H6" s="27"/>
      <c r="I6" s="57"/>
      <c r="J6" s="56"/>
      <c r="K6" s="56"/>
      <c r="L6" s="57"/>
      <c r="M6" s="57"/>
      <c r="N6" s="57"/>
      <c r="O6" s="57"/>
      <c r="P6" s="57"/>
      <c r="Q6" s="57"/>
      <c r="R6" s="57"/>
      <c r="S6" s="73"/>
      <c r="T6" s="74" t="s">
        <v>37</v>
      </c>
      <c r="U6" s="75" t="s">
        <v>38</v>
      </c>
      <c r="V6" s="75">
        <v>1500</v>
      </c>
      <c r="W6" s="75">
        <v>1</v>
      </c>
      <c r="X6" s="75">
        <v>7</v>
      </c>
      <c r="Y6" s="85">
        <f t="shared" si="0"/>
        <v>10500</v>
      </c>
      <c r="Z6" s="86"/>
      <c r="AA6" s="87"/>
      <c r="AB6" s="87"/>
      <c r="AC6" s="89"/>
      <c r="AD6" s="84"/>
    </row>
    <row r="7" ht="30" spans="1:30">
      <c r="A7" s="42" t="s">
        <v>17</v>
      </c>
      <c r="B7" s="37">
        <f>SUM(B3:B6)</f>
        <v>0</v>
      </c>
      <c r="C7" s="31"/>
      <c r="E7" s="41"/>
      <c r="F7" s="39" t="s">
        <v>39</v>
      </c>
      <c r="G7" s="34">
        <v>5000</v>
      </c>
      <c r="H7" s="27" t="s">
        <v>40</v>
      </c>
      <c r="I7" s="55"/>
      <c r="J7" s="56"/>
      <c r="K7" s="56"/>
      <c r="L7" s="55"/>
      <c r="M7" s="55"/>
      <c r="N7" s="55"/>
      <c r="O7" s="55"/>
      <c r="P7" s="55"/>
      <c r="Q7" s="55"/>
      <c r="R7" s="55"/>
      <c r="S7" s="73"/>
      <c r="T7" s="76" t="s">
        <v>41</v>
      </c>
      <c r="U7" s="75" t="s">
        <v>42</v>
      </c>
      <c r="V7" s="75">
        <v>800</v>
      </c>
      <c r="W7" s="75">
        <v>1</v>
      </c>
      <c r="X7" s="75">
        <v>0</v>
      </c>
      <c r="Y7" s="85">
        <f t="shared" si="0"/>
        <v>0</v>
      </c>
      <c r="Z7" s="87"/>
      <c r="AA7" s="87"/>
      <c r="AB7" s="87"/>
      <c r="AC7" s="89"/>
      <c r="AD7" s="84"/>
    </row>
    <row r="8" ht="30" spans="1:30">
      <c r="A8" s="43" t="s">
        <v>43</v>
      </c>
      <c r="B8" s="44"/>
      <c r="C8" s="45"/>
      <c r="E8" s="41"/>
      <c r="F8" s="39" t="s">
        <v>44</v>
      </c>
      <c r="G8" s="34"/>
      <c r="H8" s="27"/>
      <c r="I8" s="55"/>
      <c r="J8" s="56"/>
      <c r="K8" s="56"/>
      <c r="L8" s="55"/>
      <c r="M8" s="55"/>
      <c r="N8" s="55"/>
      <c r="O8" s="55"/>
      <c r="P8" s="55"/>
      <c r="Q8" s="55"/>
      <c r="R8" s="55"/>
      <c r="S8" s="73"/>
      <c r="T8" s="77"/>
      <c r="U8" s="75" t="s">
        <v>45</v>
      </c>
      <c r="V8" s="75">
        <v>800</v>
      </c>
      <c r="W8" s="75">
        <v>1</v>
      </c>
      <c r="X8" s="75">
        <v>0</v>
      </c>
      <c r="Y8" s="85">
        <f t="shared" si="0"/>
        <v>0</v>
      </c>
      <c r="Z8" s="87"/>
      <c r="AA8" s="87"/>
      <c r="AB8" s="87"/>
      <c r="AC8" s="89"/>
      <c r="AD8" s="84"/>
    </row>
    <row r="9" ht="15.6" spans="1:30">
      <c r="A9" s="29" t="s">
        <v>46</v>
      </c>
      <c r="B9" s="37"/>
      <c r="C9" s="31"/>
      <c r="E9" s="41"/>
      <c r="F9" s="33" t="s">
        <v>47</v>
      </c>
      <c r="G9" s="34"/>
      <c r="H9" s="27"/>
      <c r="I9" s="55"/>
      <c r="J9" s="56"/>
      <c r="K9" s="56"/>
      <c r="L9" s="55"/>
      <c r="M9" s="55"/>
      <c r="N9" s="55"/>
      <c r="O9" s="55"/>
      <c r="P9" s="55"/>
      <c r="Q9" s="55"/>
      <c r="R9" s="55"/>
      <c r="S9" s="73"/>
      <c r="T9" s="76" t="s">
        <v>48</v>
      </c>
      <c r="U9" s="75" t="s">
        <v>49</v>
      </c>
      <c r="V9" s="75">
        <v>800</v>
      </c>
      <c r="W9" s="75">
        <v>1</v>
      </c>
      <c r="X9" s="75">
        <v>30</v>
      </c>
      <c r="Y9" s="85">
        <f t="shared" si="0"/>
        <v>24000</v>
      </c>
      <c r="Z9" s="87"/>
      <c r="AA9" s="87"/>
      <c r="AB9" s="87"/>
      <c r="AC9" s="89"/>
      <c r="AD9" s="84"/>
    </row>
    <row r="10" ht="15.6" spans="1:30">
      <c r="A10" s="35" t="s">
        <v>50</v>
      </c>
      <c r="B10" s="46">
        <f>B7+B8+B9</f>
        <v>0</v>
      </c>
      <c r="C10" s="31"/>
      <c r="E10" s="41"/>
      <c r="F10" s="33" t="s">
        <v>51</v>
      </c>
      <c r="G10" s="30"/>
      <c r="H10" s="27"/>
      <c r="I10" s="55"/>
      <c r="J10" s="56"/>
      <c r="K10" s="56"/>
      <c r="L10" s="55"/>
      <c r="M10" s="55"/>
      <c r="N10" s="55"/>
      <c r="O10" s="55"/>
      <c r="P10" s="55"/>
      <c r="Q10" s="55"/>
      <c r="R10" s="55"/>
      <c r="S10" s="73"/>
      <c r="T10" s="78"/>
      <c r="U10" s="75" t="s">
        <v>52</v>
      </c>
      <c r="V10" s="75">
        <v>800</v>
      </c>
      <c r="W10" s="75">
        <v>1</v>
      </c>
      <c r="X10" s="75">
        <v>30</v>
      </c>
      <c r="Y10" s="85">
        <f t="shared" si="0"/>
        <v>24000</v>
      </c>
      <c r="Z10" s="87"/>
      <c r="AA10" s="87"/>
      <c r="AB10" s="87"/>
      <c r="AC10" s="89"/>
      <c r="AD10" s="84"/>
    </row>
    <row r="11" ht="15.6" spans="2:30">
      <c r="B11" s="47"/>
      <c r="E11" s="41"/>
      <c r="F11" s="33" t="s">
        <v>53</v>
      </c>
      <c r="G11" s="30"/>
      <c r="H11" s="27"/>
      <c r="I11" s="55"/>
      <c r="J11" s="56"/>
      <c r="K11" s="56"/>
      <c r="L11" s="55"/>
      <c r="M11" s="55"/>
      <c r="N11" s="55"/>
      <c r="O11" s="55"/>
      <c r="P11" s="55"/>
      <c r="Q11" s="55"/>
      <c r="R11" s="55"/>
      <c r="S11" s="73"/>
      <c r="T11" s="78"/>
      <c r="U11" s="75" t="s">
        <v>54</v>
      </c>
      <c r="V11" s="75">
        <v>800</v>
      </c>
      <c r="W11" s="75">
        <v>1</v>
      </c>
      <c r="X11" s="75">
        <v>25</v>
      </c>
      <c r="Y11" s="85">
        <f t="shared" si="0"/>
        <v>20000</v>
      </c>
      <c r="Z11" s="87"/>
      <c r="AA11" s="87"/>
      <c r="AB11" s="87"/>
      <c r="AC11" s="89"/>
      <c r="AD11" s="84"/>
    </row>
    <row r="12" ht="15.6" spans="2:30">
      <c r="B12" s="47"/>
      <c r="E12" s="48"/>
      <c r="F12" s="33" t="s">
        <v>55</v>
      </c>
      <c r="G12" s="34" t="s">
        <v>56</v>
      </c>
      <c r="H12" s="27"/>
      <c r="I12" s="55"/>
      <c r="J12" s="56"/>
      <c r="K12" s="56"/>
      <c r="L12" s="55"/>
      <c r="M12" s="55"/>
      <c r="N12" s="55"/>
      <c r="O12" s="55"/>
      <c r="P12" s="55"/>
      <c r="Q12" s="55"/>
      <c r="R12" s="55"/>
      <c r="S12" s="73"/>
      <c r="T12" s="78"/>
      <c r="U12" s="75" t="s">
        <v>57</v>
      </c>
      <c r="V12" s="75">
        <v>800</v>
      </c>
      <c r="W12" s="75">
        <v>1</v>
      </c>
      <c r="X12" s="75">
        <v>5</v>
      </c>
      <c r="Y12" s="85">
        <f t="shared" si="0"/>
        <v>4000</v>
      </c>
      <c r="Z12" s="87"/>
      <c r="AA12" s="87"/>
      <c r="AB12" s="87"/>
      <c r="AC12" s="89"/>
      <c r="AD12" s="84"/>
    </row>
    <row r="13" ht="15.6" spans="2:30">
      <c r="B13" s="47"/>
      <c r="E13" s="32" t="s">
        <v>58</v>
      </c>
      <c r="F13" s="33" t="s">
        <v>59</v>
      </c>
      <c r="G13" s="34"/>
      <c r="H13" s="49"/>
      <c r="I13" s="55"/>
      <c r="J13" s="56"/>
      <c r="K13" s="56"/>
      <c r="L13" s="55"/>
      <c r="M13" s="55"/>
      <c r="N13" s="55"/>
      <c r="O13" s="55"/>
      <c r="P13" s="55"/>
      <c r="Q13" s="55"/>
      <c r="R13" s="55"/>
      <c r="S13" s="79"/>
      <c r="T13" s="77"/>
      <c r="U13" s="75" t="s">
        <v>60</v>
      </c>
      <c r="V13" s="75">
        <v>800</v>
      </c>
      <c r="W13" s="75">
        <v>1</v>
      </c>
      <c r="X13" s="75">
        <v>30</v>
      </c>
      <c r="Y13" s="85">
        <f t="shared" si="0"/>
        <v>24000</v>
      </c>
      <c r="Z13" s="87"/>
      <c r="AA13" s="87"/>
      <c r="AB13" s="87"/>
      <c r="AC13" s="89"/>
      <c r="AD13" s="84"/>
    </row>
    <row r="14" spans="2:18">
      <c r="B14" s="47"/>
      <c r="E14" s="36"/>
      <c r="F14" s="33" t="s">
        <v>61</v>
      </c>
      <c r="G14" s="34">
        <v>5000</v>
      </c>
      <c r="H14" s="50"/>
      <c r="I14" s="58"/>
      <c r="J14" s="56"/>
      <c r="K14" s="56"/>
      <c r="L14" s="58"/>
      <c r="M14" s="58"/>
      <c r="N14" s="58"/>
      <c r="O14" s="58"/>
      <c r="P14" s="58"/>
      <c r="Q14" s="58"/>
      <c r="R14" s="58"/>
    </row>
    <row r="15" spans="2:18">
      <c r="B15" s="47"/>
      <c r="E15" s="36"/>
      <c r="F15" s="33" t="s">
        <v>62</v>
      </c>
      <c r="G15" s="34">
        <v>2500</v>
      </c>
      <c r="H15" s="50"/>
      <c r="I15" s="59"/>
      <c r="J15" s="56"/>
      <c r="K15" s="56"/>
      <c r="L15" s="59"/>
      <c r="M15" s="59"/>
      <c r="N15" s="59"/>
      <c r="O15" s="59"/>
      <c r="P15" s="59"/>
      <c r="Q15" s="59"/>
      <c r="R15" s="59"/>
    </row>
    <row r="16" spans="2:18">
      <c r="B16" s="47"/>
      <c r="E16" s="36"/>
      <c r="F16" s="33" t="s">
        <v>63</v>
      </c>
      <c r="G16" s="34">
        <v>2500</v>
      </c>
      <c r="H16" s="50"/>
      <c r="I16" s="59"/>
      <c r="J16" s="56"/>
      <c r="K16" s="56"/>
      <c r="L16" s="59"/>
      <c r="M16" s="59"/>
      <c r="N16" s="59"/>
      <c r="O16" s="59"/>
      <c r="P16" s="59"/>
      <c r="Q16" s="59"/>
      <c r="R16" s="59"/>
    </row>
    <row r="17" ht="16.5" customHeight="1" spans="2:18">
      <c r="B17" s="47"/>
      <c r="E17" s="36"/>
      <c r="F17" s="33" t="s">
        <v>64</v>
      </c>
      <c r="G17" s="34"/>
      <c r="H17" s="27"/>
      <c r="I17" s="60"/>
      <c r="J17" s="56"/>
      <c r="K17" s="56"/>
      <c r="L17" s="60"/>
      <c r="M17" s="60"/>
      <c r="N17" s="60"/>
      <c r="O17" s="60"/>
      <c r="P17" s="60"/>
      <c r="Q17" s="60"/>
      <c r="R17" s="60"/>
    </row>
    <row r="18" spans="2:18">
      <c r="B18" s="47"/>
      <c r="E18" s="36"/>
      <c r="F18" s="33" t="s">
        <v>65</v>
      </c>
      <c r="G18" s="34">
        <v>5000</v>
      </c>
      <c r="H18" s="51"/>
      <c r="I18" s="61"/>
      <c r="J18" s="56"/>
      <c r="K18" s="56"/>
      <c r="L18" s="61"/>
      <c r="M18" s="61"/>
      <c r="N18" s="61"/>
      <c r="O18" s="61"/>
      <c r="P18" s="61"/>
      <c r="Q18" s="61"/>
      <c r="R18" s="61"/>
    </row>
    <row r="19" spans="2:18">
      <c r="B19" s="47"/>
      <c r="E19" s="36"/>
      <c r="F19" s="33" t="s">
        <v>66</v>
      </c>
      <c r="G19" s="34">
        <v>80000</v>
      </c>
      <c r="H19" s="51"/>
      <c r="I19" s="61"/>
      <c r="J19" s="56"/>
      <c r="K19" s="56"/>
      <c r="L19" s="61"/>
      <c r="M19" s="61"/>
      <c r="N19" s="61"/>
      <c r="O19" s="61"/>
      <c r="P19" s="61"/>
      <c r="Q19" s="61"/>
      <c r="R19" s="61"/>
    </row>
    <row r="20" spans="2:18">
      <c r="B20" s="47"/>
      <c r="E20" s="36"/>
      <c r="F20" s="33" t="s">
        <v>67</v>
      </c>
      <c r="G20" s="34"/>
      <c r="H20" s="27"/>
      <c r="I20" s="60"/>
      <c r="J20" s="56"/>
      <c r="K20" s="56"/>
      <c r="L20" s="60"/>
      <c r="M20" s="60"/>
      <c r="N20" s="60"/>
      <c r="O20" s="60"/>
      <c r="P20" s="60"/>
      <c r="Q20" s="60"/>
      <c r="R20" s="60"/>
    </row>
    <row r="21" ht="22" customHeight="1" spans="2:18">
      <c r="B21" s="47"/>
      <c r="E21" s="52"/>
      <c r="F21" s="33" t="s">
        <v>68</v>
      </c>
      <c r="G21" s="34"/>
      <c r="H21" s="27"/>
      <c r="I21" s="60"/>
      <c r="J21" s="56"/>
      <c r="K21" s="56"/>
      <c r="L21" s="60"/>
      <c r="M21" s="60"/>
      <c r="N21" s="60"/>
      <c r="O21" s="60"/>
      <c r="P21" s="60"/>
      <c r="Q21" s="60"/>
      <c r="R21" s="60"/>
    </row>
    <row r="22" spans="2:18">
      <c r="B22" s="47"/>
      <c r="E22" s="27" t="s">
        <v>50</v>
      </c>
      <c r="F22" s="33"/>
      <c r="G22" s="28">
        <f>SUM(G3:G21)</f>
        <v>100000</v>
      </c>
      <c r="H22" s="49"/>
      <c r="I22" s="62"/>
      <c r="J22" s="56"/>
      <c r="K22" s="56"/>
      <c r="L22" s="62"/>
      <c r="M22" s="62"/>
      <c r="N22" s="62"/>
      <c r="O22" s="62"/>
      <c r="P22" s="62"/>
      <c r="Q22" s="62"/>
      <c r="R22" s="62"/>
    </row>
    <row r="23" spans="2:18">
      <c r="B23" s="47"/>
      <c r="E23" s="53" t="s">
        <v>69</v>
      </c>
      <c r="F23" s="53"/>
      <c r="G23" s="53"/>
      <c r="H23" s="53"/>
      <c r="I23" s="63"/>
      <c r="K23" s="64"/>
      <c r="L23" s="63"/>
      <c r="M23" s="63"/>
      <c r="N23" s="63"/>
      <c r="O23" s="63"/>
      <c r="P23" s="63"/>
      <c r="Q23" s="63"/>
      <c r="R23" s="63"/>
    </row>
    <row r="24" spans="2:2">
      <c r="B24" s="47"/>
    </row>
    <row r="25" spans="2:2">
      <c r="B25" s="47"/>
    </row>
    <row r="26" spans="2:2">
      <c r="B26" s="47"/>
    </row>
  </sheetData>
  <mergeCells count="23">
    <mergeCell ref="A1:C1"/>
    <mergeCell ref="E1:H1"/>
    <mergeCell ref="V1:Y1"/>
    <mergeCell ref="Z1:AB1"/>
    <mergeCell ref="E23:H23"/>
    <mergeCell ref="E3:E4"/>
    <mergeCell ref="E5:E12"/>
    <mergeCell ref="E13:E21"/>
    <mergeCell ref="S1:S3"/>
    <mergeCell ref="S4:S13"/>
    <mergeCell ref="T1:T3"/>
    <mergeCell ref="T7:T8"/>
    <mergeCell ref="T9:T13"/>
    <mergeCell ref="U1:U3"/>
    <mergeCell ref="W2:W3"/>
    <mergeCell ref="X2:X3"/>
    <mergeCell ref="Y2:Y3"/>
    <mergeCell ref="Z2:Z3"/>
    <mergeCell ref="AA2:AA3"/>
    <mergeCell ref="AB2:AB3"/>
    <mergeCell ref="AC1:AC3"/>
    <mergeCell ref="AC4:AC13"/>
    <mergeCell ref="AD1:AD3"/>
  </mergeCell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4.4"/>
  <cols>
    <col min="1" max="1" width="5.5" customWidth="1"/>
    <col min="2" max="2" width="13.6296296296296" customWidth="1"/>
    <col min="3" max="3" width="27.3796296296296" customWidth="1"/>
    <col min="4" max="7" width="9.37962962962963" customWidth="1"/>
    <col min="8" max="9" width="9.12962962962963" customWidth="1"/>
    <col min="10" max="10" width="11.8796296296296" customWidth="1"/>
    <col min="11" max="11" width="14.25" customWidth="1"/>
    <col min="12" max="12" width="13.3796296296296" customWidth="1"/>
    <col min="13" max="13" width="12.8796296296296" customWidth="1"/>
    <col min="14" max="14" width="11.6296296296296" customWidth="1"/>
    <col min="15" max="15" width="11.25" customWidth="1"/>
    <col min="16" max="16" width="14.25" style="2" customWidth="1"/>
    <col min="17" max="17" width="38.75" customWidth="1"/>
  </cols>
  <sheetData>
    <row r="2" ht="15" spans="1:17">
      <c r="A2" s="3" t="s">
        <v>70</v>
      </c>
      <c r="B2" s="3"/>
      <c r="C2" s="3"/>
      <c r="D2" s="4" t="s">
        <v>71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13"/>
      <c r="Q2" s="3"/>
    </row>
    <row r="3" ht="15.6" spans="1:17">
      <c r="A3" s="5" t="s">
        <v>72</v>
      </c>
      <c r="B3" s="6" t="s">
        <v>73</v>
      </c>
      <c r="C3" s="6" t="s">
        <v>74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5" t="s">
        <v>82</v>
      </c>
      <c r="L3" s="5" t="s">
        <v>83</v>
      </c>
      <c r="M3" s="5" t="s">
        <v>84</v>
      </c>
      <c r="N3" s="5" t="s">
        <v>85</v>
      </c>
      <c r="O3" s="5" t="s">
        <v>86</v>
      </c>
      <c r="P3" s="14" t="s">
        <v>50</v>
      </c>
      <c r="Q3" s="5" t="s">
        <v>11</v>
      </c>
    </row>
    <row r="4" s="1" customFormat="1" ht="15" spans="1:17">
      <c r="A4" s="7">
        <v>1</v>
      </c>
      <c r="B4" s="8">
        <v>66040001</v>
      </c>
      <c r="C4" s="9" t="s">
        <v>87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  <c r="Q4" s="17"/>
    </row>
    <row r="5" s="1" customFormat="1" ht="15" spans="1:18">
      <c r="A5" s="7">
        <v>2</v>
      </c>
      <c r="B5" s="8" t="s">
        <v>88</v>
      </c>
      <c r="C5" s="9" t="s">
        <v>89</v>
      </c>
      <c r="D5" s="11"/>
      <c r="E5" s="11"/>
      <c r="F5" s="11"/>
      <c r="G5" s="11"/>
      <c r="H5" s="11"/>
      <c r="I5" s="11"/>
      <c r="J5" s="11"/>
      <c r="K5" s="11"/>
      <c r="L5" s="11">
        <v>10000</v>
      </c>
      <c r="M5" s="11">
        <v>10000</v>
      </c>
      <c r="N5" s="11">
        <v>6000</v>
      </c>
      <c r="O5" s="11">
        <v>4000</v>
      </c>
      <c r="P5" s="15">
        <f>SUM(L5:O5)</f>
        <v>30000</v>
      </c>
      <c r="Q5" s="17"/>
      <c r="R5" s="18"/>
    </row>
    <row r="6" s="1" customFormat="1" ht="15" spans="1:18">
      <c r="A6" s="7">
        <v>3</v>
      </c>
      <c r="B6" s="8">
        <v>66040112</v>
      </c>
      <c r="C6" s="9" t="s">
        <v>90</v>
      </c>
      <c r="D6" s="11"/>
      <c r="E6" s="11"/>
      <c r="F6" s="11"/>
      <c r="G6" s="11"/>
      <c r="H6" s="11"/>
      <c r="I6" s="11"/>
      <c r="J6" s="11"/>
      <c r="K6" s="11"/>
      <c r="L6" s="11">
        <v>15000</v>
      </c>
      <c r="M6" s="11">
        <v>15000</v>
      </c>
      <c r="N6" s="11">
        <v>10000</v>
      </c>
      <c r="O6" s="11">
        <v>10000</v>
      </c>
      <c r="P6" s="15">
        <f>SUM(L6:O6)</f>
        <v>50000</v>
      </c>
      <c r="Q6" s="17"/>
      <c r="R6" s="18"/>
    </row>
    <row r="7" s="1" customFormat="1" ht="15" spans="1:18">
      <c r="A7" s="7">
        <v>4</v>
      </c>
      <c r="B7" s="8">
        <v>66040114</v>
      </c>
      <c r="C7" s="9" t="s">
        <v>91</v>
      </c>
      <c r="D7" s="11"/>
      <c r="E7" s="11"/>
      <c r="F7" s="11"/>
      <c r="G7" s="11"/>
      <c r="H7" s="11"/>
      <c r="I7" s="11"/>
      <c r="J7" s="11"/>
      <c r="K7" s="11">
        <v>3000</v>
      </c>
      <c r="L7" s="11">
        <v>5000</v>
      </c>
      <c r="M7" s="11">
        <v>2000</v>
      </c>
      <c r="N7" s="11"/>
      <c r="O7" s="11"/>
      <c r="P7" s="15">
        <f>SUM(K7:O7)</f>
        <v>10000</v>
      </c>
      <c r="Q7" s="17"/>
      <c r="R7" s="18"/>
    </row>
    <row r="8" s="1" customFormat="1" ht="15" spans="1:18">
      <c r="A8" s="7">
        <v>5</v>
      </c>
      <c r="B8" s="8">
        <v>66040115</v>
      </c>
      <c r="C8" s="9" t="s">
        <v>92</v>
      </c>
      <c r="D8" s="10"/>
      <c r="E8" s="10"/>
      <c r="F8" s="10"/>
      <c r="G8" s="10"/>
      <c r="H8" s="10"/>
      <c r="I8" s="10"/>
      <c r="J8" s="10"/>
      <c r="K8" s="15"/>
      <c r="L8" s="15"/>
      <c r="M8" s="15"/>
      <c r="N8" s="15"/>
      <c r="O8" s="15"/>
      <c r="P8" s="15"/>
      <c r="Q8" s="17"/>
      <c r="R8" s="18"/>
    </row>
    <row r="9" s="1" customFormat="1" ht="15" spans="1:18">
      <c r="A9" s="7">
        <v>6</v>
      </c>
      <c r="B9" s="8">
        <v>66040116</v>
      </c>
      <c r="C9" s="9" t="s">
        <v>93</v>
      </c>
      <c r="D9" s="10"/>
      <c r="E9" s="10"/>
      <c r="F9" s="10"/>
      <c r="G9" s="10"/>
      <c r="H9" s="10"/>
      <c r="I9" s="10"/>
      <c r="J9" s="10"/>
      <c r="K9" s="10"/>
      <c r="L9" s="10">
        <v>20000</v>
      </c>
      <c r="M9" s="10">
        <v>40000</v>
      </c>
      <c r="N9" s="10">
        <v>40000</v>
      </c>
      <c r="O9" s="10">
        <v>20000</v>
      </c>
      <c r="P9" s="15">
        <f>SUM(L9:O9)</f>
        <v>120000</v>
      </c>
      <c r="Q9" s="17"/>
      <c r="R9" s="18"/>
    </row>
    <row r="10" s="1" customFormat="1" ht="15" spans="1:18">
      <c r="A10" s="7">
        <v>7</v>
      </c>
      <c r="B10" s="8">
        <v>66040117</v>
      </c>
      <c r="C10" s="9" t="s">
        <v>94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5"/>
      <c r="Q10" s="17"/>
      <c r="R10" s="18"/>
    </row>
    <row r="11" s="1" customFormat="1" ht="15" spans="1:18">
      <c r="A11" s="7">
        <v>8</v>
      </c>
      <c r="B11" s="8">
        <v>66040120</v>
      </c>
      <c r="C11" s="12" t="s">
        <v>95</v>
      </c>
      <c r="D11" s="10"/>
      <c r="E11" s="10"/>
      <c r="F11" s="10"/>
      <c r="G11" s="10"/>
      <c r="H11" s="10"/>
      <c r="I11" s="10"/>
      <c r="J11" s="10"/>
      <c r="K11" s="10"/>
      <c r="L11" s="10">
        <v>40000</v>
      </c>
      <c r="M11" s="10">
        <v>20000</v>
      </c>
      <c r="N11" s="10">
        <v>10000</v>
      </c>
      <c r="O11" s="10"/>
      <c r="P11" s="15">
        <f>SUM(K11:O11)</f>
        <v>70000</v>
      </c>
      <c r="Q11" s="17"/>
      <c r="R11" s="18"/>
    </row>
    <row r="12" s="1" customFormat="1" ht="15" spans="1:18">
      <c r="A12" s="7">
        <v>9</v>
      </c>
      <c r="B12" s="8">
        <v>66040604</v>
      </c>
      <c r="C12" s="12" t="s">
        <v>96</v>
      </c>
      <c r="D12" s="10"/>
      <c r="E12" s="10"/>
      <c r="F12" s="10"/>
      <c r="G12" s="10"/>
      <c r="H12" s="10"/>
      <c r="I12" s="10"/>
      <c r="J12" s="10"/>
      <c r="K12" s="10"/>
      <c r="L12" s="10">
        <v>10000</v>
      </c>
      <c r="M12" s="10">
        <v>10000</v>
      </c>
      <c r="N12" s="10">
        <v>5000</v>
      </c>
      <c r="O12" s="10">
        <v>5000</v>
      </c>
      <c r="P12" s="15">
        <f>SUM(L12:O12)</f>
        <v>30000</v>
      </c>
      <c r="Q12" s="17"/>
      <c r="R12" s="18"/>
    </row>
    <row r="13" s="1" customFormat="1" ht="15" spans="1:17">
      <c r="A13" s="7">
        <v>10</v>
      </c>
      <c r="B13" s="8">
        <v>66040199</v>
      </c>
      <c r="C13" s="12" t="s">
        <v>97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5"/>
      <c r="Q13" s="17"/>
    </row>
    <row r="14" s="1" customFormat="1" ht="15" spans="1:17">
      <c r="A14" s="7"/>
      <c r="B14" s="8"/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5"/>
      <c r="Q14" s="17"/>
    </row>
    <row r="15" s="1" customFormat="1" ht="15" spans="1:17">
      <c r="A15" s="7"/>
      <c r="B15" s="8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5"/>
      <c r="Q15" s="17"/>
    </row>
    <row r="16" s="1" customFormat="1" ht="15" spans="1:17">
      <c r="A16" s="7"/>
      <c r="B16" s="8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5"/>
      <c r="Q16" s="19"/>
    </row>
    <row r="17" s="1" customFormat="1" spans="1:16">
      <c r="A17" t="s">
        <v>50</v>
      </c>
      <c r="B17"/>
      <c r="C17"/>
      <c r="P17" s="16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豆豆</cp:lastModifiedBy>
  <dcterms:created xsi:type="dcterms:W3CDTF">2022-08-20T03:04:00Z</dcterms:created>
  <cp:lastPrinted>2022-08-25T07:36:00Z</cp:lastPrinted>
  <dcterms:modified xsi:type="dcterms:W3CDTF">2025-06-18T12:34:15Z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2052-12.1.0.21541</vt:lpwstr>
  </property>
</Properties>
</file>