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<sst xmlns="http://schemas.openxmlformats.org/spreadsheetml/2006/main" count="70" uniqueCount="55">
  <si>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</si>
  <si>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</si>
  <si>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</si>
  <si>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</si>
  <si>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</si>
  <si>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</si>
  <si>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</si>
  <si>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</si>
  <si>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</si>
  <si>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</si>
  <si>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南皮县利辉五金接插件厂</t>
  </si>
  <si>
    <t>河北南皮农村商业银行股份有限公司 0014030901012</t>
  </si>
  <si>
    <t>现汇</t>
  </si>
  <si>
    <t>S537077</t>
  </si>
  <si>
    <t>济南三合泰汽车部件有限公司</t>
  </si>
  <si>
    <t>中国民生银行股份有限公司济南槐荫支行648092048</t>
  </si>
  <si>
    <t>黄骅市汇铭汽车部件有限公司</t>
  </si>
  <si>
    <t>中国建设银行股份有限公司黄骅支行13050169630800000027</t>
  </si>
  <si>
    <t>黄骅市建昌塑料制品有限公司</t>
  </si>
  <si>
    <t>河北沧州市农村商业银行股份有限公司黄骅支行276260122000098501</t>
  </si>
  <si>
    <t>北京浦东三浦标准件有限公司</t>
  </si>
  <si>
    <t>北京农商银行商务中心区支行城外诚分理处 0113030103000000712</t>
  </si>
  <si>
    <t>苏州苏宁标准件有限公司</t>
  </si>
  <si>
    <t>工行苏州黄桥分理处1102260609000052637</t>
  </si>
  <si>
    <t>黄骅雍丰塑料制品有限公司</t>
  </si>
  <si>
    <t>中国建设银行黄骅支行13050169630800000500</t>
  </si>
  <si>
    <t>湖北伟士通汽车零件有限公司</t>
  </si>
  <si>
    <t>农行十堰郧阳支行17204801040002409</t>
  </si>
  <si>
    <t>L4896</t>
  </si>
  <si>
    <t>湘乡简美新材料科技有限公司</t>
  </si>
  <si>
    <t>中国建设银行股份有限公司湘乡支行  43001580063052504185</t>
  </si>
  <si>
    <t>长春市天利得科技有限公司</t>
  </si>
  <si>
    <t xml:space="preserve">交通银行繁荣路支行221000641018150087748
</t>
  </si>
  <si>
    <t>L5755</t>
  </si>
  <si>
    <t>江苏新达能汽车部件有限公司</t>
  </si>
  <si>
    <t>中国农业银行股份有限公司扬中西来桥支行10334001040006772行号'103314333301</t>
  </si>
  <si>
    <t>承兑</t>
  </si>
  <si>
    <t>L5488</t>
  </si>
  <si>
    <t>厦门市鑫荣飞工贸有限公司</t>
  </si>
  <si>
    <t>中国农业银行厦门市分行江头支行303001040023022 行号：103393030305</t>
  </si>
  <si>
    <t>北京东方华康自动化设备有限公司</t>
  </si>
  <si>
    <r>
      <rPr>
        <sz val="11"/>
        <color theme="1"/>
        <rFont val="微软雅黑"/>
        <charset val="134"/>
      </rPr>
      <t>工行西四支行</t>
    </r>
    <r>
      <rPr>
        <sz val="10"/>
        <color theme="1"/>
        <rFont val="Helvetica"/>
        <charset val="134"/>
      </rPr>
      <t>0200002809006648001</t>
    </r>
  </si>
  <si>
    <t>天津市天龙得冷成型部件有限公司</t>
  </si>
  <si>
    <t>中国农业银行西青支行营业部02020001040017992</t>
  </si>
  <si>
    <t>L4908</t>
  </si>
  <si>
    <t>西德宝（潍坊）五金工具有限公司</t>
  </si>
  <si>
    <t>潍坊农村商业银行股份有限公司虞河路支行2390031144205000010946</t>
  </si>
  <si>
    <t>L5170</t>
  </si>
  <si>
    <t>上锐（常州）供应链管理有限公司</t>
  </si>
  <si>
    <t>中国银行股份有限公司常州薛家支行554749663891</t>
  </si>
  <si>
    <t>霸州市政锦五金制品有限公司</t>
  </si>
  <si>
    <t>中国建设银行有限公司霸州支行13050170614800000454</t>
  </si>
  <si>
    <t>合计</t>
  </si>
  <si>
    <t>制表：罗让平</t>
  </si>
  <si>
    <t>日期：2025.7.8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</si>
</sst>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  <numFmt numFmtId="181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  <font>
      <sz val="10"/>
      <color theme="1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176" fontId="31" fillId="0" borderId="8" applyNumberFormat="0" applyFill="0" applyBorder="0" applyAlignment="0" applyProtection="0">
      <alignment vertical="center"/>
    </xf>
    <xf numFmtId="0" fontId="32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4" fillId="2" borderId="6" xfId="0" applyNumberFormat="1" applyFont="1" applyFill="1" applyBorder="1" applyAlignment="1">
      <alignment horizontal="center" vertical="center"/>
    </xf>
    <xf numFmtId="9" fontId="9" fillId="2" borderId="6" xfId="3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>
      <alignment vertical="center"/>
    </xf>
    <xf numFmtId="4" fontId="4" fillId="2" borderId="6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/>
    </xf>
    <xf numFmtId="179" fontId="10" fillId="2" borderId="12" xfId="0" applyNumberFormat="1" applyFont="1" applyFill="1" applyBorder="1" applyAlignment="1">
      <alignment horizontal="center" vertical="center"/>
    </xf>
    <xf numFmtId="180" fontId="10" fillId="2" borderId="12" xfId="0" applyNumberFormat="1" applyFont="1" applyFill="1" applyBorder="1" applyAlignment="1">
      <alignment horizontal="center" vertical="center"/>
    </xf>
    <xf numFmtId="181" fontId="10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1" fillId="2" borderId="13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selection activeCell="D10" sqref="D10"/>
    </sheetView>
  </sheetViews>
  <sheetFormatPr defaultColWidth="9" defaultRowHeight="16.5"/>
  <cols>
    <col min="1" max="1" width="4.375" style="5" customWidth="1"/>
    <col min="2" max="2" width="9.5" style="5" customWidth="1"/>
    <col min="3" max="3" width="29.625" style="8" customWidth="1"/>
    <col min="4" max="4" width="81" style="8" customWidth="1"/>
    <col min="5" max="5" width="13.125" style="6" customWidth="1"/>
    <col min="6" max="6" width="5.60833333333333" style="6" customWidth="1"/>
    <col min="7" max="7" width="11.25" style="6" customWidth="1"/>
    <col min="8" max="8" width="10.25" style="6" customWidth="1"/>
    <col min="9" max="9" width="4.625" style="9" customWidth="1"/>
    <col min="10" max="10" width="30.125" style="6" customWidth="1"/>
    <col min="11" max="33" width="9" style="6"/>
    <col min="34" max="16353" width="28.75" style="6"/>
    <col min="16354" max="16384" width="9" style="6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0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51"/>
    </row>
    <row r="4" s="3" customFormat="1" ht="21" customHeight="1" spans="1:9">
      <c r="A4" s="19">
        <v>1</v>
      </c>
      <c r="B4" s="20">
        <v>1913236</v>
      </c>
      <c r="C4" s="20" t="s">
        <v>10</v>
      </c>
      <c r="D4" s="21" t="s">
        <v>11</v>
      </c>
      <c r="E4" s="22">
        <v>100000</v>
      </c>
      <c r="F4" s="23">
        <v>0.03</v>
      </c>
      <c r="G4" s="24">
        <f t="shared" ref="G4:G20" si="0">E4*F4</f>
        <v>3000</v>
      </c>
      <c r="H4" s="25">
        <f t="shared" ref="H4:H20" si="1">E4-G4</f>
        <v>97000</v>
      </c>
      <c r="I4" s="52" t="s">
        <v>12</v>
      </c>
    </row>
    <row r="5" s="3" customFormat="1" ht="21" customHeight="1" spans="1:9">
      <c r="A5" s="26">
        <v>2</v>
      </c>
      <c r="B5" s="27" t="s">
        <v>13</v>
      </c>
      <c r="C5" s="27" t="s">
        <v>14</v>
      </c>
      <c r="D5" s="28" t="s">
        <v>15</v>
      </c>
      <c r="E5" s="29">
        <v>100000</v>
      </c>
      <c r="F5" s="30">
        <v>0.03</v>
      </c>
      <c r="G5" s="31">
        <f t="shared" si="0"/>
        <v>3000</v>
      </c>
      <c r="H5" s="32">
        <f t="shared" si="1"/>
        <v>97000</v>
      </c>
      <c r="I5" s="53" t="s">
        <v>12</v>
      </c>
    </row>
    <row r="6" s="3" customFormat="1" ht="21" customHeight="1" spans="1:9">
      <c r="A6" s="26">
        <v>3</v>
      </c>
      <c r="B6" s="27">
        <v>1913717</v>
      </c>
      <c r="C6" s="27" t="s">
        <v>16</v>
      </c>
      <c r="D6" s="28" t="s">
        <v>17</v>
      </c>
      <c r="E6" s="29">
        <v>50000</v>
      </c>
      <c r="F6" s="30">
        <v>0.03</v>
      </c>
      <c r="G6" s="31">
        <f t="shared" si="0"/>
        <v>1500</v>
      </c>
      <c r="H6" s="32">
        <f t="shared" si="1"/>
        <v>48500</v>
      </c>
      <c r="I6" s="53" t="s">
        <v>12</v>
      </c>
    </row>
    <row r="7" s="3" customFormat="1" ht="21" customHeight="1" spans="1:9">
      <c r="A7" s="26">
        <v>4</v>
      </c>
      <c r="B7" s="27">
        <v>1913101</v>
      </c>
      <c r="C7" s="27" t="s">
        <v>18</v>
      </c>
      <c r="D7" s="28" t="s">
        <v>19</v>
      </c>
      <c r="E7" s="29">
        <v>50000</v>
      </c>
      <c r="F7" s="30">
        <v>0.03</v>
      </c>
      <c r="G7" s="31">
        <f t="shared" si="0"/>
        <v>1500</v>
      </c>
      <c r="H7" s="32">
        <f t="shared" si="1"/>
        <v>48500</v>
      </c>
      <c r="I7" s="53" t="s">
        <v>12</v>
      </c>
    </row>
    <row r="8" s="3" customFormat="1" ht="21" customHeight="1" spans="1:9">
      <c r="A8" s="26">
        <v>5</v>
      </c>
      <c r="B8" s="27">
        <v>1911127</v>
      </c>
      <c r="C8" s="27" t="s">
        <v>20</v>
      </c>
      <c r="D8" s="28" t="s">
        <v>21</v>
      </c>
      <c r="E8" s="29">
        <v>30000</v>
      </c>
      <c r="F8" s="30">
        <v>0.03</v>
      </c>
      <c r="G8" s="31">
        <f t="shared" si="0"/>
        <v>900</v>
      </c>
      <c r="H8" s="32">
        <f t="shared" si="1"/>
        <v>29100</v>
      </c>
      <c r="I8" s="53" t="s">
        <v>12</v>
      </c>
    </row>
    <row r="9" s="3" customFormat="1" ht="21" customHeight="1" spans="1:9">
      <c r="A9" s="26">
        <v>6</v>
      </c>
      <c r="B9" s="27">
        <v>1937004</v>
      </c>
      <c r="C9" s="27" t="s">
        <v>22</v>
      </c>
      <c r="D9" s="28" t="s">
        <v>23</v>
      </c>
      <c r="E9" s="29">
        <v>20000</v>
      </c>
      <c r="F9" s="30">
        <v>0.03</v>
      </c>
      <c r="G9" s="31">
        <f t="shared" si="0"/>
        <v>600</v>
      </c>
      <c r="H9" s="32">
        <f t="shared" si="1"/>
        <v>19400</v>
      </c>
      <c r="I9" s="53" t="s">
        <v>12</v>
      </c>
    </row>
    <row r="10" s="3" customFormat="1" ht="21" customHeight="1" spans="1:9">
      <c r="A10" s="26">
        <v>7</v>
      </c>
      <c r="B10" s="27">
        <v>1913045</v>
      </c>
      <c r="C10" s="27" t="s">
        <v>24</v>
      </c>
      <c r="D10" s="28" t="s">
        <v>25</v>
      </c>
      <c r="E10" s="29">
        <v>20000</v>
      </c>
      <c r="F10" s="30">
        <v>0.03</v>
      </c>
      <c r="G10" s="31">
        <f t="shared" si="0"/>
        <v>600</v>
      </c>
      <c r="H10" s="32">
        <f t="shared" si="1"/>
        <v>19400</v>
      </c>
      <c r="I10" s="53" t="s">
        <v>12</v>
      </c>
    </row>
    <row r="11" s="3" customFormat="1" ht="21" customHeight="1" spans="1:9">
      <c r="A11" s="26">
        <v>8</v>
      </c>
      <c r="B11" s="27">
        <v>1942582</v>
      </c>
      <c r="C11" s="27" t="s">
        <v>26</v>
      </c>
      <c r="D11" s="28" t="s">
        <v>27</v>
      </c>
      <c r="E11" s="29">
        <v>150000</v>
      </c>
      <c r="F11" s="30">
        <v>0.02</v>
      </c>
      <c r="G11" s="31">
        <f>E11*F11</f>
        <v>3000</v>
      </c>
      <c r="H11" s="32">
        <f>E11-G11</f>
        <v>147000</v>
      </c>
      <c r="I11" s="53" t="s">
        <v>12</v>
      </c>
    </row>
    <row r="12" s="3" customFormat="1" ht="21" customHeight="1" spans="1:9">
      <c r="A12" s="26">
        <v>9</v>
      </c>
      <c r="B12" s="33" t="s">
        <v>28</v>
      </c>
      <c r="C12" s="34" t="s">
        <v>29</v>
      </c>
      <c r="D12" s="35" t="s">
        <v>30</v>
      </c>
      <c r="E12" s="29">
        <v>100000</v>
      </c>
      <c r="F12" s="30">
        <v>0.02</v>
      </c>
      <c r="G12" s="31">
        <f>E12*F12</f>
        <v>2000</v>
      </c>
      <c r="H12" s="32">
        <f>E12-G12</f>
        <v>98000</v>
      </c>
      <c r="I12" s="53" t="s">
        <v>12</v>
      </c>
    </row>
    <row r="13" s="3" customFormat="1" ht="21" customHeight="1" spans="1:9">
      <c r="A13" s="26">
        <v>10</v>
      </c>
      <c r="B13" s="27">
        <v>1922374</v>
      </c>
      <c r="C13" s="27" t="s">
        <v>31</v>
      </c>
      <c r="D13" s="28" t="s">
        <v>32</v>
      </c>
      <c r="E13" s="29">
        <v>100000</v>
      </c>
      <c r="F13" s="30">
        <v>0</v>
      </c>
      <c r="G13" s="31">
        <f>E13*F13</f>
        <v>0</v>
      </c>
      <c r="H13" s="32">
        <f>E13-G13</f>
        <v>100000</v>
      </c>
      <c r="I13" s="53" t="s">
        <v>12</v>
      </c>
    </row>
    <row r="14" s="3" customFormat="1" ht="21" customHeight="1" spans="1:9">
      <c r="A14" s="26">
        <v>11</v>
      </c>
      <c r="B14" s="27" t="s">
        <v>33</v>
      </c>
      <c r="C14" s="27" t="s">
        <v>34</v>
      </c>
      <c r="D14" s="28" t="s">
        <v>35</v>
      </c>
      <c r="E14" s="29">
        <v>150000</v>
      </c>
      <c r="F14" s="30">
        <v>0</v>
      </c>
      <c r="G14" s="31">
        <f t="shared" si="0"/>
        <v>0</v>
      </c>
      <c r="H14" s="32">
        <f t="shared" si="1"/>
        <v>150000</v>
      </c>
      <c r="I14" s="53" t="s">
        <v>36</v>
      </c>
    </row>
    <row r="15" s="3" customFormat="1" ht="21" customHeight="1" spans="1:9">
      <c r="A15" s="26">
        <v>12</v>
      </c>
      <c r="B15" s="27" t="s">
        <v>37</v>
      </c>
      <c r="C15" s="27" t="s">
        <v>38</v>
      </c>
      <c r="D15" s="28" t="s">
        <v>39</v>
      </c>
      <c r="E15" s="29">
        <v>50000</v>
      </c>
      <c r="F15" s="30">
        <v>0</v>
      </c>
      <c r="G15" s="31">
        <f t="shared" si="0"/>
        <v>0</v>
      </c>
      <c r="H15" s="32">
        <f t="shared" si="1"/>
        <v>50000</v>
      </c>
      <c r="I15" s="53" t="s">
        <v>36</v>
      </c>
    </row>
    <row r="16" s="3" customFormat="1" ht="21" customHeight="1" spans="1:9">
      <c r="A16" s="26">
        <v>13</v>
      </c>
      <c r="B16" s="36">
        <v>1911135</v>
      </c>
      <c r="C16" s="36" t="s">
        <v>40</v>
      </c>
      <c r="D16" s="37" t="s">
        <v>41</v>
      </c>
      <c r="E16" s="29">
        <v>8502.12</v>
      </c>
      <c r="F16" s="30">
        <v>0</v>
      </c>
      <c r="G16" s="31">
        <f t="shared" si="0"/>
        <v>0</v>
      </c>
      <c r="H16" s="32">
        <f t="shared" si="1"/>
        <v>8502.12</v>
      </c>
      <c r="I16" s="53" t="s">
        <v>12</v>
      </c>
    </row>
    <row r="17" s="3" customFormat="1" ht="21" customHeight="1" spans="1:9">
      <c r="A17" s="26">
        <v>14</v>
      </c>
      <c r="B17" s="33">
        <v>1912192</v>
      </c>
      <c r="C17" s="34" t="s">
        <v>42</v>
      </c>
      <c r="D17" s="35" t="s">
        <v>43</v>
      </c>
      <c r="E17" s="38">
        <v>7458</v>
      </c>
      <c r="F17" s="39">
        <v>0</v>
      </c>
      <c r="G17" s="31">
        <f t="shared" si="0"/>
        <v>0</v>
      </c>
      <c r="H17" s="32">
        <f t="shared" si="1"/>
        <v>7458</v>
      </c>
      <c r="I17" s="53" t="s">
        <v>12</v>
      </c>
    </row>
    <row r="18" s="3" customFormat="1" ht="21" customHeight="1" spans="1:9">
      <c r="A18" s="26">
        <v>15</v>
      </c>
      <c r="B18" s="33" t="s">
        <v>44</v>
      </c>
      <c r="C18" s="34" t="s">
        <v>45</v>
      </c>
      <c r="D18" s="40" t="s">
        <v>46</v>
      </c>
      <c r="E18" s="38">
        <v>5252.24</v>
      </c>
      <c r="F18" s="39">
        <v>0</v>
      </c>
      <c r="G18" s="31">
        <f t="shared" si="0"/>
        <v>0</v>
      </c>
      <c r="H18" s="32">
        <f t="shared" si="1"/>
        <v>5252.24</v>
      </c>
      <c r="I18" s="53" t="s">
        <v>12</v>
      </c>
    </row>
    <row r="19" s="3" customFormat="1" ht="21" customHeight="1" spans="1:9">
      <c r="A19" s="26">
        <v>16</v>
      </c>
      <c r="B19" s="33" t="s">
        <v>47</v>
      </c>
      <c r="C19" s="34" t="s">
        <v>48</v>
      </c>
      <c r="D19" s="40" t="s">
        <v>49</v>
      </c>
      <c r="E19" s="38">
        <v>1113.96</v>
      </c>
      <c r="F19" s="39">
        <v>0</v>
      </c>
      <c r="G19" s="31">
        <f t="shared" si="0"/>
        <v>0</v>
      </c>
      <c r="H19" s="32">
        <f t="shared" si="1"/>
        <v>1113.96</v>
      </c>
      <c r="I19" s="53" t="s">
        <v>12</v>
      </c>
    </row>
    <row r="20" s="3" customFormat="1" ht="21" customHeight="1" spans="1:9">
      <c r="A20" s="26">
        <v>17</v>
      </c>
      <c r="B20" s="33">
        <v>1913732</v>
      </c>
      <c r="C20" s="34" t="s">
        <v>50</v>
      </c>
      <c r="D20" s="35" t="s">
        <v>51</v>
      </c>
      <c r="E20" s="41">
        <v>847.5</v>
      </c>
      <c r="F20" s="39">
        <v>0</v>
      </c>
      <c r="G20" s="31">
        <f t="shared" si="0"/>
        <v>0</v>
      </c>
      <c r="H20" s="32">
        <f t="shared" si="1"/>
        <v>847.5</v>
      </c>
      <c r="I20" s="53" t="s">
        <v>12</v>
      </c>
    </row>
    <row r="21" customFormat="1" ht="21" customHeight="1" spans="1:9">
      <c r="A21" s="42">
        <v>18</v>
      </c>
      <c r="B21" s="43"/>
      <c r="C21" s="44" t="s">
        <v>52</v>
      </c>
      <c r="D21" s="44"/>
      <c r="E21" s="45">
        <f>SUM(Sheet1!E4:E20)</f>
        <v>943173.82</v>
      </c>
      <c r="F21" s="46">
        <f>SUM(Sheet1!F4:F20)</f>
        <v>0.25</v>
      </c>
      <c r="G21" s="47">
        <f>SUM(Sheet1!G4:G20)</f>
        <v>16100</v>
      </c>
      <c r="H21" s="45">
        <f>SUM(Sheet1!H4:H20)</f>
        <v>927073.82</v>
      </c>
      <c r="I21" s="54"/>
    </row>
    <row r="22" customFormat="1" ht="18" spans="1:9">
      <c r="A22" s="48" t="s">
        <v>53</v>
      </c>
      <c r="B22" s="48"/>
      <c r="C22" s="48"/>
      <c r="D22" s="48"/>
      <c r="E22" s="7"/>
      <c r="F22" s="7"/>
      <c r="G22" s="7"/>
      <c r="H22" s="49" t="s">
        <v>54</v>
      </c>
      <c r="I22" s="49"/>
    </row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s="4" customFormat="1"/>
    <row r="38" s="4" customFormat="1"/>
    <row r="39" s="4" customFormat="1"/>
    <row r="40" s="4" customFormat="1"/>
    <row r="41" s="4" customFormat="1"/>
    <row r="42" s="4" customFormat="1"/>
    <row r="43" s="4" customFormat="1"/>
    <row r="44" s="5" customFormat="1" spans="3:10">
      <c r="C44" s="8"/>
      <c r="D44" s="8"/>
      <c r="E44" s="6"/>
      <c r="F44" s="6"/>
      <c r="G44" s="6"/>
      <c r="H44" s="6"/>
      <c r="I44" s="9"/>
      <c r="J44" s="6"/>
    </row>
    <row r="45" s="5" customFormat="1" spans="3:10">
      <c r="C45" s="8"/>
      <c r="D45" s="8"/>
      <c r="E45" s="6"/>
      <c r="F45" s="6"/>
      <c r="G45" s="6"/>
      <c r="H45" s="6"/>
      <c r="I45" s="9"/>
      <c r="J45" s="6"/>
    </row>
    <row r="46" s="5" customFormat="1" spans="3:10">
      <c r="C46" s="8"/>
      <c r="D46" s="8"/>
      <c r="E46" s="6"/>
      <c r="F46" s="6"/>
      <c r="G46" s="6"/>
      <c r="H46" s="6"/>
      <c r="I46" s="9"/>
      <c r="J46" s="6"/>
    </row>
    <row r="47" s="5" customFormat="1" spans="3:10">
      <c r="C47" s="8"/>
      <c r="D47" s="8"/>
      <c r="E47" s="6"/>
      <c r="F47" s="6"/>
      <c r="G47" s="6"/>
      <c r="H47" s="6"/>
      <c r="I47" s="9"/>
      <c r="J47" s="6"/>
    </row>
    <row r="48" s="5" customFormat="1" spans="3:10">
      <c r="C48" s="8"/>
      <c r="D48" s="8"/>
      <c r="E48" s="6"/>
      <c r="F48" s="6"/>
      <c r="G48" s="6"/>
      <c r="H48" s="6"/>
      <c r="I48" s="9"/>
      <c r="J48" s="6"/>
    </row>
    <row r="49" s="6" customFormat="1" spans="1:9">
      <c r="A49" s="5"/>
      <c r="B49" s="5"/>
      <c r="C49" s="8"/>
      <c r="D49" s="8"/>
      <c r="I49" s="9"/>
    </row>
    <row r="50" s="7" customFormat="1" ht="18" spans="1:10">
      <c r="A50" s="5"/>
      <c r="B50" s="5"/>
      <c r="C50" s="8"/>
      <c r="D50" s="8"/>
      <c r="E50" s="6"/>
      <c r="F50" s="6"/>
      <c r="G50" s="6"/>
      <c r="H50" s="6"/>
      <c r="I50" s="9"/>
      <c r="J50" s="6"/>
    </row>
  </sheetData>
  <autoFilter xmlns:etc="http://www.wps.cn/officeDocument/2017/etCustomData" ref="A3:XFC39" etc:filterBottomFollowUsedRange="0">
    <sortState ref="A3:XFC39">
      <sortCondition ref="F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111111111111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0.375"/>
    <col min="8" max="8" width="10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2025-07-08T08:40:26Z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2052-12.1.0.21915</vt:lpwstr>
  </property>
</Properties>
</file>